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555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2">Источники!$1:$5</definedName>
    <definedName name="_xlnm.Print_Titles" localSheetId="1">Расходы!$1:$5</definedName>
    <definedName name="_xlnm.Print_Area" localSheetId="0">Доходы!$A$1:$G$27</definedName>
    <definedName name="_xlnm.Print_Area" localSheetId="2">Источники!$A$1:$G$11</definedName>
    <definedName name="_xlnm.Print_Area" localSheetId="1">Расходы!$A$1:$G$55</definedName>
  </definedNames>
  <calcPr calcId="125725"/>
</workbook>
</file>

<file path=xl/calcChain.xml><?xml version="1.0" encoding="utf-8"?>
<calcChain xmlns="http://schemas.openxmlformats.org/spreadsheetml/2006/main">
  <c r="G6" i="4"/>
  <c r="G15" i="2"/>
  <c r="G27"/>
  <c r="E26"/>
  <c r="G24"/>
  <c r="E24"/>
  <c r="E21" i="3"/>
  <c r="E27" i="2" l="1"/>
  <c r="E25"/>
  <c r="G50" i="3" l="1"/>
  <c r="G51"/>
  <c r="E50"/>
  <c r="E51"/>
  <c r="E6" l="1"/>
  <c r="E8"/>
  <c r="E9"/>
  <c r="E10"/>
  <c r="E11"/>
  <c r="E12"/>
  <c r="E14"/>
  <c r="E15"/>
  <c r="G10" i="4" l="1"/>
  <c r="G55" i="3"/>
  <c r="G10"/>
  <c r="G11"/>
  <c r="G12"/>
  <c r="G16"/>
  <c r="G17"/>
  <c r="G18"/>
  <c r="G19"/>
  <c r="G23"/>
  <c r="G25"/>
  <c r="G26"/>
  <c r="G27"/>
  <c r="G28"/>
  <c r="G29"/>
  <c r="G30"/>
  <c r="G31"/>
  <c r="G32"/>
  <c r="G33"/>
  <c r="G36"/>
  <c r="G37"/>
  <c r="G38"/>
  <c r="G39"/>
  <c r="G40"/>
  <c r="G41"/>
  <c r="G42"/>
  <c r="G43"/>
  <c r="G44"/>
  <c r="G45"/>
  <c r="G46"/>
  <c r="G48"/>
  <c r="G9"/>
  <c r="G8"/>
  <c r="G6"/>
  <c r="G11" i="2" l="1"/>
  <c r="G12"/>
  <c r="G13"/>
  <c r="G14"/>
  <c r="G16"/>
  <c r="G17"/>
  <c r="G18"/>
  <c r="G19"/>
  <c r="G20"/>
  <c r="G21"/>
  <c r="G22"/>
  <c r="G23"/>
  <c r="G10"/>
  <c r="G9"/>
  <c r="G7"/>
  <c r="E10" i="4" l="1"/>
  <c r="E6"/>
  <c r="E55" i="3"/>
  <c r="E16"/>
  <c r="E17"/>
  <c r="E18"/>
  <c r="E19"/>
  <c r="E20"/>
  <c r="E22"/>
  <c r="E23"/>
  <c r="E25"/>
  <c r="E26"/>
  <c r="E27"/>
  <c r="E28"/>
  <c r="E29"/>
  <c r="E30"/>
  <c r="E31"/>
  <c r="E32"/>
  <c r="E33"/>
  <c r="E34"/>
  <c r="E36"/>
  <c r="E37"/>
  <c r="E38"/>
  <c r="E39"/>
  <c r="E41"/>
  <c r="E42"/>
  <c r="E43"/>
  <c r="E44"/>
  <c r="E45"/>
  <c r="E46"/>
  <c r="E47"/>
  <c r="E52"/>
  <c r="E53"/>
  <c r="E11" i="2" l="1"/>
  <c r="E12"/>
  <c r="E13"/>
  <c r="E14"/>
  <c r="E16"/>
  <c r="E17"/>
  <c r="E18"/>
  <c r="E19"/>
  <c r="E20"/>
  <c r="E22"/>
  <c r="E23"/>
  <c r="E10"/>
  <c r="E9"/>
  <c r="E7"/>
</calcChain>
</file>

<file path=xl/sharedStrings.xml><?xml version="1.0" encoding="utf-8"?>
<sst xmlns="http://schemas.openxmlformats.org/spreadsheetml/2006/main" count="175" uniqueCount="159">
  <si>
    <t xml:space="preserve">                                                               1. Доходы бюджета</t>
  </si>
  <si>
    <t>Наименование 
показателя</t>
  </si>
  <si>
    <t>Код дохода по бюджетной классификации</t>
  </si>
  <si>
    <t>1</t>
  </si>
  <si>
    <t>Доходы бюджета - ИТОГО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</si>
  <si>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</si>
  <si>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</si>
  <si>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</si>
  <si>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</si>
  <si>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</si>
  <si>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</si>
  <si>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</si>
  <si>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</si>
  <si>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НАЛОГИ НА СОВОКУПНЫЙ ДОХОД</t>
  </si>
  <si>
    <t xml:space="preserve"> 000 1050000000 0000 000</t>
  </si>
  <si>
    <t xml:space="preserve">  НАЛОГИ НА ИМУЩЕСТВО</t>
  </si>
  <si>
    <t xml:space="preserve"> 000 1060000000 0000 000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</si>
  <si>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</si>
  <si>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</si>
  <si>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</si>
  <si>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</si>
  <si>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ПЛАТЕЖИ ПРИ ПОЛЬЗОВАНИИ ПРИРОДНЫМИ РЕСУРСАМИ</t>
  </si>
  <si>
    <t xml:space="preserve"> 000 1120000000 0000 000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</si>
  <si>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</si>
  <si>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</si>
  <si>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</si>
  <si>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</si>
  <si>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</si>
  <si>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</si>
  <si>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</si>
  <si>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</si>
  <si>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</si>
  <si>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</si>
  <si>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</si>
  <si>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</si>
  <si>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</si>
  <si>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</si>
  <si>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</si>
  <si>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</si>
  <si>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""</t>
  </si>
  <si>
    <t xml:space="preserve">                                                            2. Расходы бюджета</t>
  </si>
  <si>
    <t>Расходы бюджета - ИТОГО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</si>
  <si>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</si>
  <si>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</si>
  <si>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</si>
  <si>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</si>
  <si>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</si>
  <si>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</si>
  <si>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</si>
  <si>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</si>
  <si>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</si>
  <si>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</si>
  <si>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 Резервные фонды</t>
  </si>
  <si>
    <t xml:space="preserve"> 000 0111 0000000000 000</t>
  </si>
  <si>
    <t xml:space="preserve">  Другие общегосударственные вопросы</t>
  </si>
  <si>
    <t xml:space="preserve"> 000 0113 0000000000 000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</si>
  <si>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</si>
  <si>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</si>
  <si>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000 0310 0000000000 000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</si>
  <si>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</si>
  <si>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</si>
  <si>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</si>
  <si>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</si>
  <si>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</si>
  <si>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</si>
  <si>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 Транспорт</t>
  </si>
  <si>
    <t xml:space="preserve"> 000 0408 0000000000 000</t>
  </si>
  <si>
    <t xml:space="preserve">  Дорожное хозяйство (дорожные фонды)</t>
  </si>
  <si>
    <t xml:space="preserve"> 000 0409 0000000000 000</t>
  </si>
  <si>
    <t xml:space="preserve">  Другие вопросы в области национальной экономики</t>
  </si>
  <si>
    <t xml:space="preserve"> 000 0412 0000000000 000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</si>
  <si>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</si>
  <si>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</si>
  <si>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</si>
  <si>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</si>
  <si>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 Коммунальное хозяйство</t>
  </si>
  <si>
    <t xml:space="preserve"> 000 0502 0000000000 000</t>
  </si>
  <si>
    <t xml:space="preserve">  Благоустройство</t>
  </si>
  <si>
    <t xml:space="preserve"> 000 0503 0000000000 000</t>
  </si>
  <si>
    <t xml:space="preserve">  Другие вопросы в области жилищно-коммунального хозяйства</t>
  </si>
  <si>
    <t xml:space="preserve"> 000 0505 0000000000 000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</si>
  <si>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</si>
  <si>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</si>
  <si>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</si>
  <si>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</si>
  <si>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 Общее образование</t>
  </si>
  <si>
    <t xml:space="preserve"> 000 0702 0000000000 000</t>
  </si>
  <si>
    <t xml:space="preserve">  Дополнительное образование детей</t>
  </si>
  <si>
    <t xml:space="preserve"> 000 0703 0000000000 000</t>
  </si>
  <si>
    <t xml:space="preserve"> 000 0707 0000000000 000</t>
  </si>
  <si>
    <t xml:space="preserve">  Другие вопросы в области образования</t>
  </si>
  <si>
    <t xml:space="preserve"> 000 0709 0000000000 000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</si>
  <si>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</si>
  <si>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</si>
  <si>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</si>
  <si>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</si>
  <si>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 Кинематография</t>
  </si>
  <si>
    <t xml:space="preserve"> 000 0802 0000000000 000</t>
  </si>
  <si>
    <t xml:space="preserve">  Другие вопросы в области культуры, кинематографии</t>
  </si>
  <si>
    <t xml:space="preserve"> 000 0804 0000000000 000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</si>
  <si>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</si>
  <si>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</si>
  <si>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</si>
  <si>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</si>
  <si>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 Социальное обеспечение населения</t>
  </si>
  <si>
    <t xml:space="preserve"> 000 1003 0000000000 000</t>
  </si>
  <si>
    <t xml:space="preserve">  Охрана семьи и детства</t>
  </si>
  <si>
    <t xml:space="preserve"> 000 1004 0000000000 000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</si>
  <si>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</si>
  <si>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</si>
  <si>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</si>
  <si>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</si>
  <si>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 Массовый спорт</t>
  </si>
  <si>
    <t xml:space="preserve"> 000 1102 0000000000 000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</si>
  <si>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</si>
  <si>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</si>
  <si>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</si>
  <si>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</si>
  <si>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</si>
  <si>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</si>
  <si>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</si>
  <si>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</si>
  <si>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</si>
  <si>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</si>
  <si>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Изменение остатков средств на счетах по учету средств бюджетов</t>
  </si>
  <si>
    <t xml:space="preserve"> 000 0105000000 0000 000</t>
  </si>
  <si>
    <t>% исполнения</t>
  </si>
  <si>
    <t>Аналитические данные об исполнении консолидированного бюджета МО МР "Печора"</t>
  </si>
  <si>
    <t>Гр.7= гр.4 / гр.6 (%)</t>
  </si>
  <si>
    <t>Код расходов по бюджетной классификации</t>
  </si>
  <si>
    <t xml:space="preserve">  Обеспечение проведения выборов и референдумов</t>
  </si>
  <si>
    <t xml:space="preserve">  Молодежная политика</t>
  </si>
  <si>
    <t xml:space="preserve">  СРЕДСТВА МАССОВОЙ ИНФОРМАЦИИ</t>
  </si>
  <si>
    <t xml:space="preserve">  Периодическая печать и издательства</t>
  </si>
  <si>
    <t xml:space="preserve"> 000 0410 0000000000 000</t>
  </si>
  <si>
    <t xml:space="preserve"> 000 1200 0000000000 000</t>
  </si>
  <si>
    <t xml:space="preserve"> 000 1202 0000000000 000</t>
  </si>
  <si>
    <t>Связь и информатика</t>
  </si>
  <si>
    <t xml:space="preserve"> 000 2040000000 0000 000</t>
  </si>
  <si>
    <t xml:space="preserve">  БЕЗВОЗМЕЗДНЫЕ ПОСТУПЛЕНИЯ ОТ НЕГОСУДАРСТВЕННЫХ ОРГАНИЗАЦИЙ</t>
  </si>
  <si>
    <t xml:space="preserve"> 000 1090000000 0000 000</t>
  </si>
  <si>
    <t xml:space="preserve"> 000 0107 0000000000 000</t>
  </si>
  <si>
    <t xml:space="preserve"> 000 2070000000 0000 000</t>
  </si>
  <si>
    <t xml:space="preserve">  ПРОЧИЕ БЕЗВОЗМЕЗДНЫЕ ПОСТУПЛЕНИЯ</t>
  </si>
  <si>
    <t xml:space="preserve"> 000 0406 0000000000 000</t>
  </si>
  <si>
    <t xml:space="preserve"> 000 1103 0000000000 000</t>
  </si>
  <si>
    <t xml:space="preserve">  Водное хозяйство</t>
  </si>
  <si>
    <t xml:space="preserve">  Спорт высших достижений</t>
  </si>
  <si>
    <r>
      <t xml:space="preserve">Исполнено на </t>
    </r>
    <r>
      <rPr>
        <b/>
        <sz val="10"/>
        <color indexed="8"/>
        <rFont val="Arial"/>
        <family val="2"/>
        <charset val="204"/>
      </rPr>
      <t>01.07.2024</t>
    </r>
  </si>
  <si>
    <t xml:space="preserve"> 000 0705 0000000000 000</t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</si>
  <si>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01.07.2024</t>
    </r>
  </si>
  <si>
    <t>за II  квартал 2025 года в сравнении с II  кварталом 2024 года</t>
  </si>
  <si>
    <r>
      <t xml:space="preserve">Утвержденные бюджетные назначения на </t>
    </r>
    <r>
      <rPr>
        <b/>
        <sz val="10"/>
        <color indexed="8"/>
        <rFont val="Arial"/>
        <family val="2"/>
        <charset val="204"/>
      </rPr>
      <t>01.07.2025</t>
    </r>
  </si>
  <si>
    <r>
      <t xml:space="preserve">Исполнено на </t>
    </r>
    <r>
      <rPr>
        <b/>
        <sz val="10"/>
        <color indexed="8"/>
        <rFont val="Arial"/>
        <family val="2"/>
        <charset val="204"/>
      </rPr>
      <t>01.07.2025</t>
    </r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</si>
  <si>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01.07.2025</t>
    </r>
  </si>
  <si>
    <t xml:space="preserve"> 000 0103000000 0000 000</t>
  </si>
  <si>
    <t xml:space="preserve"> 000 0106000000 0000 000</t>
  </si>
  <si>
    <t xml:space="preserve">Бюджетные кредиты из других бюджетов бюджетной системы Российской Федерации
</t>
  </si>
  <si>
    <t xml:space="preserve">  Иные источники внутреннего финансирования дефицитов бюджетов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</si>
</sst>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%"/>
  </numFmts>
  <fonts count="22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sz val="12"/>
      <name val="Arial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28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1">
      <alignment horizontal="left" wrapText="1" indent="2"/>
    </xf>
    <xf numFmtId="49" fontId="6" fillId="0" borderId="33">
      <alignment horizontal="center"/>
    </xf>
    <xf numFmtId="49" fontId="6" fillId="0" borderId="30">
      <alignment horizontal="center"/>
    </xf>
    <xf numFmtId="0" fontId="6" fillId="0" borderId="11">
      <alignment horizontal="left" wrapText="1" indent="2"/>
    </xf>
    <xf numFmtId="0" fontId="6" fillId="0" borderId="12"/>
    <xf numFmtId="0" fontId="6" fillId="0" borderId="34"/>
    <xf numFmtId="0" fontId="1" fillId="0" borderId="35">
      <alignment horizontal="left" wrapText="1"/>
    </xf>
    <xf numFmtId="0" fontId="6" fillId="0" borderId="36">
      <alignment horizontal="center" wrapText="1"/>
    </xf>
    <xf numFmtId="49" fontId="6" fillId="0" borderId="37">
      <alignment horizontal="center" wrapText="1"/>
    </xf>
    <xf numFmtId="4" fontId="6" fillId="0" borderId="19">
      <alignment horizontal="right"/>
    </xf>
    <xf numFmtId="4" fontId="6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3">
      <alignment horizontal="center" wrapText="1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9">
      <alignment horizontal="left" wrapText="1" indent="2"/>
    </xf>
    <xf numFmtId="49" fontId="6" fillId="0" borderId="33">
      <alignment horizontal="center" shrinkToFit="1"/>
    </xf>
    <xf numFmtId="49" fontId="6" fillId="0" borderId="30">
      <alignment horizontal="center" shrinkToFit="1"/>
    </xf>
    <xf numFmtId="0" fontId="6" fillId="0" borderId="32">
      <alignment horizontal="left" wrapText="1" indent="2"/>
    </xf>
    <xf numFmtId="0" fontId="1" fillId="0" borderId="40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6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9" fillId="0" borderId="8"/>
    <xf numFmtId="49" fontId="10" fillId="0" borderId="42">
      <alignment horizontal="left" vertical="center" wrapText="1"/>
    </xf>
    <xf numFmtId="49" fontId="1" fillId="0" borderId="27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39">
      <alignment horizontal="left" vertical="center" wrapText="1" indent="3"/>
    </xf>
    <xf numFmtId="49" fontId="6" fillId="0" borderId="33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4">
      <alignment horizontal="right"/>
    </xf>
    <xf numFmtId="4" fontId="6" fillId="0" borderId="46">
      <alignment horizontal="right"/>
    </xf>
    <xf numFmtId="0" fontId="1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40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2">
      <alignment horizontal="left" vertical="center" wrapText="1"/>
    </xf>
    <xf numFmtId="0" fontId="6" fillId="0" borderId="23">
      <alignment horizontal="center" vertical="center"/>
    </xf>
    <xf numFmtId="0" fontId="6" fillId="0" borderId="33">
      <alignment horizontal="center" vertical="center"/>
    </xf>
    <xf numFmtId="0" fontId="6" fillId="0" borderId="27">
      <alignment horizontal="center" vertical="center"/>
    </xf>
    <xf numFmtId="0" fontId="6" fillId="0" borderId="44">
      <alignment horizontal="left" vertical="center" wrapText="1"/>
    </xf>
    <xf numFmtId="0" fontId="1" fillId="0" borderId="27">
      <alignment horizontal="center" vertical="center"/>
    </xf>
    <xf numFmtId="0" fontId="6" fillId="0" borderId="45">
      <alignment horizontal="center" vertical="center"/>
    </xf>
    <xf numFmtId="49" fontId="1" fillId="0" borderId="18">
      <alignment horizontal="center" vertical="center"/>
    </xf>
    <xf numFmtId="49" fontId="6" fillId="0" borderId="42">
      <alignment horizontal="left" vertical="center" wrapText="1"/>
    </xf>
    <xf numFmtId="49" fontId="6" fillId="0" borderId="23">
      <alignment horizontal="center" vertical="center"/>
    </xf>
    <xf numFmtId="49" fontId="6" fillId="0" borderId="33">
      <alignment horizontal="center" vertical="center"/>
    </xf>
    <xf numFmtId="49" fontId="6" fillId="0" borderId="27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2">
      <alignment horizontal="center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6" fillId="0" borderId="1">
      <alignment horizontal="center"/>
    </xf>
    <xf numFmtId="49" fontId="6" fillId="0" borderId="2"/>
    <xf numFmtId="0" fontId="11" fillId="0" borderId="2">
      <alignment wrapText="1"/>
    </xf>
    <xf numFmtId="0" fontId="11" fillId="0" borderId="16">
      <alignment wrapText="1"/>
    </xf>
    <xf numFmtId="0" fontId="11" fillId="0" borderId="13">
      <alignment wrapText="1"/>
    </xf>
    <xf numFmtId="0" fontId="6" fillId="0" borderId="13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2"/>
    <xf numFmtId="0" fontId="4" fillId="3" borderId="12"/>
    <xf numFmtId="0" fontId="4" fillId="3" borderId="13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5"/>
    <xf numFmtId="0" fontId="4" fillId="3" borderId="28"/>
  </cellStyleXfs>
  <cellXfs count="141">
    <xf numFmtId="0" fontId="0" fillId="0" borderId="0" xfId="0"/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1" xfId="6" applyNumberFormat="1" applyFont="1" applyProtection="1"/>
    <xf numFmtId="0" fontId="13" fillId="0" borderId="1" xfId="1" applyNumberFormat="1" applyFont="1" applyProtection="1"/>
    <xf numFmtId="0" fontId="15" fillId="0" borderId="0" xfId="0" applyFont="1" applyAlignment="1" applyProtection="1">
      <alignment vertical="center"/>
      <protection locked="0"/>
    </xf>
    <xf numFmtId="0" fontId="14" fillId="0" borderId="22" xfId="46" applyNumberFormat="1" applyFont="1" applyAlignment="1" applyProtection="1">
      <alignment horizontal="left" vertical="center" wrapText="1"/>
    </xf>
    <xf numFmtId="0" fontId="14" fillId="0" borderId="20" xfId="51" applyNumberFormat="1" applyFont="1" applyAlignment="1" applyProtection="1">
      <alignment horizontal="left" vertical="center" wrapText="1"/>
    </xf>
    <xf numFmtId="0" fontId="14" fillId="0" borderId="1" xfId="19" applyNumberFormat="1" applyFont="1" applyAlignment="1" applyProtection="1">
      <alignment vertical="center"/>
    </xf>
    <xf numFmtId="0" fontId="14" fillId="0" borderId="1" xfId="6" applyNumberFormat="1" applyFont="1" applyAlignment="1" applyProtection="1">
      <alignment vertical="center"/>
    </xf>
    <xf numFmtId="0" fontId="14" fillId="2" borderId="1" xfId="58" applyNumberFormat="1" applyFont="1" applyAlignment="1" applyProtection="1">
      <alignment vertical="center"/>
    </xf>
    <xf numFmtId="0" fontId="14" fillId="0" borderId="1" xfId="59" applyNumberFormat="1" applyFont="1" applyProtection="1">
      <alignment horizontal="left" wrapText="1"/>
    </xf>
    <xf numFmtId="0" fontId="16" fillId="0" borderId="0" xfId="0" applyFont="1" applyProtection="1">
      <protection locked="0"/>
    </xf>
    <xf numFmtId="0" fontId="14" fillId="0" borderId="1" xfId="19" applyNumberFormat="1" applyFont="1" applyProtection="1"/>
    <xf numFmtId="0" fontId="14" fillId="0" borderId="2" xfId="63" applyNumberFormat="1" applyFont="1" applyProtection="1">
      <alignment horizontal="left"/>
    </xf>
    <xf numFmtId="0" fontId="14" fillId="2" borderId="1" xfId="58" applyNumberFormat="1" applyFont="1" applyProtection="1"/>
    <xf numFmtId="49" fontId="14" fillId="0" borderId="16" xfId="38" applyNumberFormat="1" applyFont="1" applyAlignment="1" applyProtection="1">
      <alignment horizontal="center" vertical="center" wrapText="1"/>
      <protection locked="0"/>
    </xf>
    <xf numFmtId="49" fontId="14" fillId="0" borderId="1" xfId="61" applyNumberFormat="1" applyFont="1" applyAlignment="1" applyProtection="1">
      <alignment horizontal="center" vertical="center"/>
    </xf>
    <xf numFmtId="0" fontId="13" fillId="0" borderId="1" xfId="1" applyNumberFormat="1" applyFont="1" applyAlignment="1" applyProtection="1">
      <alignment vertical="center"/>
    </xf>
    <xf numFmtId="49" fontId="14" fillId="0" borderId="1" xfId="23" applyNumberFormat="1" applyFont="1" applyAlignment="1" applyProtection="1">
      <alignment vertical="center"/>
    </xf>
    <xf numFmtId="0" fontId="14" fillId="0" borderId="2" xfId="63" applyNumberFormat="1" applyFont="1" applyAlignment="1" applyProtection="1">
      <alignment horizontal="left" vertical="center"/>
    </xf>
    <xf numFmtId="49" fontId="14" fillId="0" borderId="2" xfId="64" applyNumberFormat="1" applyFont="1" applyAlignment="1" applyProtection="1">
      <alignment vertical="center"/>
    </xf>
    <xf numFmtId="0" fontId="14" fillId="0" borderId="2" xfId="65" applyNumberFormat="1" applyFont="1" applyAlignment="1" applyProtection="1">
      <alignment vertical="center"/>
    </xf>
    <xf numFmtId="0" fontId="14" fillId="0" borderId="2" xfId="66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4" fillId="0" borderId="13" xfId="87" applyNumberFormat="1" applyFont="1" applyProtection="1"/>
    <xf numFmtId="49" fontId="14" fillId="0" borderId="1" xfId="60" applyNumberFormat="1" applyFont="1" applyAlignment="1" applyProtection="1">
      <alignment horizontal="center" vertical="center" wrapText="1"/>
    </xf>
    <xf numFmtId="49" fontId="14" fillId="0" borderId="16" xfId="38" applyNumberFormat="1" applyFont="1" applyBorder="1" applyAlignment="1" applyProtection="1">
      <alignment horizontal="center" vertical="center" wrapText="1"/>
      <protection locked="0"/>
    </xf>
    <xf numFmtId="0" fontId="13" fillId="5" borderId="39" xfId="67" applyNumberFormat="1" applyFont="1" applyFill="1" applyBorder="1" applyProtection="1">
      <alignment horizontal="left" wrapText="1"/>
    </xf>
    <xf numFmtId="0" fontId="0" fillId="0" borderId="0" xfId="0" applyProtection="1">
      <protection locked="0"/>
    </xf>
    <xf numFmtId="0" fontId="18" fillId="0" borderId="1" xfId="1" applyNumberFormat="1" applyFont="1" applyProtection="1"/>
    <xf numFmtId="49" fontId="19" fillId="0" borderId="1" xfId="23" applyNumberFormat="1" applyFont="1" applyProtection="1"/>
    <xf numFmtId="0" fontId="19" fillId="0" borderId="1" xfId="6" applyNumberFormat="1" applyFont="1" applyProtection="1"/>
    <xf numFmtId="0" fontId="20" fillId="0" borderId="0" xfId="0" applyFont="1" applyProtection="1">
      <protection locked="0"/>
    </xf>
    <xf numFmtId="0" fontId="14" fillId="0" borderId="52" xfId="0" applyFont="1" applyBorder="1" applyAlignment="1">
      <alignment horizontal="right" vertical="center"/>
    </xf>
    <xf numFmtId="10" fontId="14" fillId="4" borderId="53" xfId="0" applyNumberFormat="1" applyFont="1" applyFill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10" fontId="14" fillId="4" borderId="20" xfId="0" applyNumberFormat="1" applyFont="1" applyFill="1" applyBorder="1" applyAlignment="1">
      <alignment horizontal="right" vertical="center"/>
    </xf>
    <xf numFmtId="49" fontId="14" fillId="0" borderId="45" xfId="53" applyNumberFormat="1" applyFont="1" applyBorder="1" applyAlignment="1" applyProtection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49" fontId="14" fillId="0" borderId="58" xfId="53" applyNumberFormat="1" applyFont="1" applyBorder="1" applyAlignment="1" applyProtection="1">
      <alignment horizontal="center" vertical="center"/>
    </xf>
    <xf numFmtId="49" fontId="14" fillId="0" borderId="59" xfId="76" applyNumberFormat="1" applyFont="1" applyBorder="1" applyAlignment="1" applyProtection="1">
      <alignment horizontal="center" vertical="center"/>
    </xf>
    <xf numFmtId="49" fontId="14" fillId="0" borderId="60" xfId="76" applyNumberFormat="1" applyFont="1" applyBorder="1" applyAlignment="1" applyProtection="1">
      <alignment horizontal="center" vertical="center"/>
    </xf>
    <xf numFmtId="10" fontId="14" fillId="4" borderId="61" xfId="0" applyNumberFormat="1" applyFont="1" applyFill="1" applyBorder="1" applyAlignment="1">
      <alignment horizontal="right" vertical="center"/>
    </xf>
    <xf numFmtId="0" fontId="14" fillId="0" borderId="1" xfId="79" applyNumberFormat="1" applyFont="1" applyBorder="1" applyAlignment="1" applyProtection="1">
      <alignment vertical="center"/>
    </xf>
    <xf numFmtId="0" fontId="14" fillId="0" borderId="1" xfId="86" applyNumberFormat="1" applyFont="1" applyBorder="1" applyAlignment="1" applyProtection="1">
      <alignment vertical="center"/>
    </xf>
    <xf numFmtId="0" fontId="16" fillId="0" borderId="1" xfId="0" applyFont="1" applyBorder="1" applyProtection="1">
      <protection locked="0"/>
    </xf>
    <xf numFmtId="49" fontId="14" fillId="0" borderId="36" xfId="82" applyNumberFormat="1" applyFont="1" applyBorder="1" applyAlignment="1" applyProtection="1">
      <alignment horizontal="center" vertical="center" wrapText="1"/>
    </xf>
    <xf numFmtId="10" fontId="14" fillId="4" borderId="37" xfId="0" applyNumberFormat="1" applyFont="1" applyFill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10" fontId="14" fillId="4" borderId="65" xfId="0" applyNumberFormat="1" applyFont="1" applyFill="1" applyBorder="1" applyAlignment="1">
      <alignment horizontal="right" vertical="center"/>
    </xf>
    <xf numFmtId="10" fontId="14" fillId="4" borderId="66" xfId="0" applyNumberFormat="1" applyFont="1" applyFill="1" applyBorder="1" applyAlignment="1">
      <alignment horizontal="right" vertical="center"/>
    </xf>
    <xf numFmtId="0" fontId="14" fillId="0" borderId="1" xfId="86" applyNumberFormat="1" applyFont="1" applyBorder="1" applyProtection="1"/>
    <xf numFmtId="0" fontId="13" fillId="0" borderId="1" xfId="89" applyNumberFormat="1" applyFont="1" applyAlignment="1" applyProtection="1"/>
    <xf numFmtId="0" fontId="13" fillId="0" borderId="1" xfId="89" applyFont="1" applyAlignment="1" applyProtection="1">
      <protection locked="0"/>
    </xf>
    <xf numFmtId="49" fontId="13" fillId="6" borderId="56" xfId="68" applyNumberFormat="1" applyFont="1" applyFill="1" applyBorder="1" applyAlignment="1" applyProtection="1">
      <alignment horizontal="center" vertical="center" wrapText="1"/>
    </xf>
    <xf numFmtId="10" fontId="13" fillId="6" borderId="57" xfId="0" applyNumberFormat="1" applyFont="1" applyFill="1" applyBorder="1" applyAlignment="1">
      <alignment horizontal="right" vertical="center"/>
    </xf>
    <xf numFmtId="10" fontId="13" fillId="6" borderId="63" xfId="0" applyNumberFormat="1" applyFont="1" applyFill="1" applyBorder="1" applyAlignment="1">
      <alignment horizontal="right" vertical="center"/>
    </xf>
    <xf numFmtId="0" fontId="14" fillId="6" borderId="54" xfId="187" applyNumberFormat="1" applyFont="1" applyFill="1" applyBorder="1" applyAlignment="1" applyProtection="1">
      <alignment horizontal="left" vertical="center" wrapText="1"/>
    </xf>
    <xf numFmtId="0" fontId="14" fillId="0" borderId="54" xfId="38" applyNumberFormat="1" applyFont="1" applyBorder="1" applyAlignment="1" applyProtection="1">
      <alignment horizontal="left" vertical="center" wrapText="1"/>
    </xf>
    <xf numFmtId="0" fontId="14" fillId="0" borderId="54" xfId="17" applyNumberFormat="1" applyFont="1" applyBorder="1" applyAlignment="1" applyProtection="1">
      <alignment horizontal="left" vertical="center" wrapText="1"/>
    </xf>
    <xf numFmtId="0" fontId="14" fillId="2" borderId="54" xfId="57" applyNumberFormat="1" applyFont="1" applyBorder="1" applyAlignment="1" applyProtection="1">
      <alignment vertical="center"/>
    </xf>
    <xf numFmtId="0" fontId="13" fillId="0" borderId="54" xfId="7" applyNumberFormat="1" applyFont="1" applyBorder="1" applyAlignment="1" applyProtection="1">
      <alignment horizontal="left" vertical="center" wrapText="1"/>
    </xf>
    <xf numFmtId="49" fontId="13" fillId="7" borderId="59" xfId="76" applyNumberFormat="1" applyFont="1" applyFill="1" applyBorder="1" applyAlignment="1" applyProtection="1">
      <alignment horizontal="center" vertical="center"/>
    </xf>
    <xf numFmtId="10" fontId="13" fillId="7" borderId="53" xfId="0" applyNumberFormat="1" applyFont="1" applyFill="1" applyBorder="1" applyAlignment="1">
      <alignment horizontal="right" vertical="center"/>
    </xf>
    <xf numFmtId="10" fontId="13" fillId="7" borderId="65" xfId="0" applyNumberFormat="1" applyFont="1" applyFill="1" applyBorder="1" applyAlignment="1">
      <alignment horizontal="right" vertical="center"/>
    </xf>
    <xf numFmtId="0" fontId="13" fillId="7" borderId="54" xfId="17" applyNumberFormat="1" applyFont="1" applyFill="1" applyBorder="1" applyAlignment="1" applyProtection="1">
      <alignment horizontal="left" vertical="center" wrapText="1"/>
    </xf>
    <xf numFmtId="49" fontId="13" fillId="5" borderId="70" xfId="42" applyNumberFormat="1" applyFont="1" applyFill="1" applyBorder="1" applyAlignment="1" applyProtection="1">
      <alignment horizontal="center" vertical="center"/>
    </xf>
    <xf numFmtId="49" fontId="14" fillId="0" borderId="71" xfId="103" applyNumberFormat="1" applyFont="1" applyBorder="1" applyAlignment="1" applyProtection="1">
      <alignment horizontal="center" vertical="center" shrinkToFit="1"/>
    </xf>
    <xf numFmtId="10" fontId="13" fillId="5" borderId="72" xfId="0" applyNumberFormat="1" applyFont="1" applyFill="1" applyBorder="1" applyAlignment="1">
      <alignment horizontal="right" vertical="center"/>
    </xf>
    <xf numFmtId="10" fontId="14" fillId="4" borderId="73" xfId="0" applyNumberFormat="1" applyFont="1" applyFill="1" applyBorder="1" applyAlignment="1">
      <alignment horizontal="right" vertical="center"/>
    </xf>
    <xf numFmtId="10" fontId="14" fillId="4" borderId="74" xfId="0" applyNumberFormat="1" applyFont="1" applyFill="1" applyBorder="1" applyAlignment="1">
      <alignment horizontal="right" vertical="center"/>
    </xf>
    <xf numFmtId="0" fontId="13" fillId="7" borderId="20" xfId="51" applyNumberFormat="1" applyFont="1" applyFill="1" applyAlignment="1" applyProtection="1">
      <alignment horizontal="left" vertical="center" wrapText="1"/>
    </xf>
    <xf numFmtId="10" fontId="13" fillId="7" borderId="20" xfId="0" applyNumberFormat="1" applyFont="1" applyFill="1" applyBorder="1" applyAlignment="1">
      <alignment horizontal="right" vertical="center"/>
    </xf>
    <xf numFmtId="0" fontId="14" fillId="0" borderId="75" xfId="0" applyFont="1" applyBorder="1" applyAlignment="1">
      <alignment horizontal="center" vertical="center" wrapText="1"/>
    </xf>
    <xf numFmtId="49" fontId="13" fillId="7" borderId="76" xfId="76" applyNumberFormat="1" applyFont="1" applyFill="1" applyBorder="1" applyAlignment="1" applyProtection="1">
      <alignment horizontal="center" vertical="center"/>
    </xf>
    <xf numFmtId="49" fontId="14" fillId="0" borderId="76" xfId="76" applyNumberFormat="1" applyFont="1" applyBorder="1" applyAlignment="1" applyProtection="1">
      <alignment horizontal="center" vertical="center"/>
    </xf>
    <xf numFmtId="10" fontId="13" fillId="7" borderId="12" xfId="0" applyNumberFormat="1" applyFont="1" applyFill="1" applyBorder="1" applyAlignment="1">
      <alignment horizontal="right" vertical="center"/>
    </xf>
    <xf numFmtId="10" fontId="14" fillId="4" borderId="12" xfId="0" applyNumberFormat="1" applyFont="1" applyFill="1" applyBorder="1" applyAlignment="1">
      <alignment horizontal="right" vertical="center"/>
    </xf>
    <xf numFmtId="49" fontId="14" fillId="0" borderId="54" xfId="72" applyFont="1" applyBorder="1" applyAlignment="1" applyProtection="1">
      <alignment horizontal="center" vertical="center"/>
    </xf>
    <xf numFmtId="0" fontId="13" fillId="6" borderId="17" xfId="40" applyNumberFormat="1" applyFont="1" applyFill="1" applyAlignment="1" applyProtection="1">
      <alignment horizontal="left" vertical="center" wrapText="1"/>
    </xf>
    <xf numFmtId="10" fontId="13" fillId="6" borderId="38" xfId="0" applyNumberFormat="1" applyFont="1" applyFill="1" applyBorder="1" applyAlignment="1">
      <alignment horizontal="right" vertical="center"/>
    </xf>
    <xf numFmtId="49" fontId="13" fillId="6" borderId="70" xfId="42" applyNumberFormat="1" applyFont="1" applyFill="1" applyBorder="1" applyAlignment="1" applyProtection="1">
      <alignment horizontal="center" vertical="center"/>
    </xf>
    <xf numFmtId="49" fontId="14" fillId="0" borderId="77" xfId="48" applyNumberFormat="1" applyFont="1" applyBorder="1" applyAlignment="1" applyProtection="1">
      <alignment horizontal="center" vertical="center"/>
    </xf>
    <xf numFmtId="49" fontId="13" fillId="7" borderId="78" xfId="53" applyNumberFormat="1" applyFont="1" applyFill="1" applyBorder="1" applyAlignment="1" applyProtection="1">
      <alignment horizontal="center" vertical="center"/>
    </xf>
    <xf numFmtId="49" fontId="14" fillId="0" borderId="78" xfId="53" applyNumberFormat="1" applyFont="1" applyBorder="1" applyAlignment="1" applyProtection="1">
      <alignment horizontal="center" vertical="center"/>
    </xf>
    <xf numFmtId="0" fontId="14" fillId="0" borderId="13" xfId="0" applyFont="1" applyBorder="1" applyAlignment="1">
      <alignment horizontal="right" vertical="center"/>
    </xf>
    <xf numFmtId="49" fontId="14" fillId="0" borderId="77" xfId="47" applyNumberFormat="1" applyFont="1" applyBorder="1" applyAlignment="1" applyProtection="1">
      <alignment horizontal="center" vertical="center"/>
    </xf>
    <xf numFmtId="0" fontId="14" fillId="4" borderId="12" xfId="182" applyNumberFormat="1" applyFont="1" applyFill="1" applyAlignment="1" applyProtection="1">
      <alignment horizontal="left" vertical="center" wrapText="1"/>
    </xf>
    <xf numFmtId="49" fontId="13" fillId="7" borderId="54" xfId="72" applyFont="1" applyFill="1" applyBorder="1" applyAlignment="1" applyProtection="1">
      <alignment horizontal="center" vertical="center"/>
    </xf>
    <xf numFmtId="49" fontId="14" fillId="0" borderId="16" xfId="47" applyNumberFormat="1" applyFont="1" applyBorder="1" applyAlignment="1" applyProtection="1">
      <alignment horizontal="center" vertical="center"/>
    </xf>
    <xf numFmtId="10" fontId="13" fillId="6" borderId="79" xfId="0" applyNumberFormat="1" applyFont="1" applyFill="1" applyBorder="1" applyAlignment="1">
      <alignment horizontal="right" vertical="center"/>
    </xf>
    <xf numFmtId="4" fontId="14" fillId="0" borderId="30" xfId="80" applyNumberFormat="1" applyFont="1" applyBorder="1" applyAlignment="1" applyProtection="1">
      <alignment horizontal="right" vertical="center"/>
    </xf>
    <xf numFmtId="0" fontId="13" fillId="0" borderId="1" xfId="90" applyNumberFormat="1" applyFont="1" applyBorder="1" applyProtection="1"/>
    <xf numFmtId="0" fontId="14" fillId="0" borderId="1" xfId="65" applyNumberFormat="1" applyFont="1" applyBorder="1" applyAlignment="1" applyProtection="1">
      <alignment vertical="center"/>
    </xf>
    <xf numFmtId="49" fontId="14" fillId="0" borderId="1" xfId="64" applyNumberFormat="1" applyFont="1" applyBorder="1" applyAlignment="1" applyProtection="1">
      <alignment vertical="center"/>
    </xf>
    <xf numFmtId="0" fontId="14" fillId="0" borderId="1" xfId="66" applyNumberFormat="1" applyFont="1" applyBorder="1" applyProtection="1"/>
    <xf numFmtId="0" fontId="14" fillId="0" borderId="80" xfId="0" applyFont="1" applyBorder="1" applyAlignment="1">
      <alignment horizontal="center" vertical="center" wrapText="1"/>
    </xf>
    <xf numFmtId="0" fontId="14" fillId="4" borderId="81" xfId="0" applyFont="1" applyFill="1" applyBorder="1" applyAlignment="1">
      <alignment horizontal="center" vertical="center" wrapText="1"/>
    </xf>
    <xf numFmtId="49" fontId="19" fillId="0" borderId="1" xfId="23" applyNumberFormat="1" applyFont="1" applyAlignment="1" applyProtection="1">
      <alignment vertical="center"/>
    </xf>
    <xf numFmtId="0" fontId="19" fillId="0" borderId="1" xfId="6" applyNumberFormat="1" applyFont="1" applyAlignment="1" applyProtection="1">
      <alignment vertical="center"/>
    </xf>
    <xf numFmtId="10" fontId="14" fillId="4" borderId="4" xfId="0" applyNumberFormat="1" applyFont="1" applyFill="1" applyBorder="1" applyAlignment="1">
      <alignment horizontal="right" vertical="center"/>
    </xf>
    <xf numFmtId="0" fontId="14" fillId="4" borderId="54" xfId="17" applyNumberFormat="1" applyFont="1" applyFill="1" applyBorder="1" applyAlignment="1" applyProtection="1">
      <alignment horizontal="left" vertical="center" wrapText="1"/>
    </xf>
    <xf numFmtId="4" fontId="4" fillId="0" borderId="16" xfId="55" applyNumberFormat="1" applyFont="1" applyBorder="1" applyAlignment="1" applyProtection="1">
      <alignment horizontal="right" vertical="center"/>
    </xf>
    <xf numFmtId="49" fontId="4" fillId="0" borderId="16" xfId="47" applyNumberFormat="1" applyFont="1" applyBorder="1" applyAlignment="1" applyProtection="1">
      <alignment horizontal="center" vertical="center"/>
    </xf>
    <xf numFmtId="49" fontId="4" fillId="0" borderId="78" xfId="53" applyNumberFormat="1" applyFont="1" applyBorder="1" applyAlignment="1" applyProtection="1">
      <alignment horizontal="center" vertical="center"/>
    </xf>
    <xf numFmtId="0" fontId="4" fillId="0" borderId="20" xfId="51" applyNumberFormat="1" applyFont="1" applyAlignment="1" applyProtection="1">
      <alignment horizontal="left" vertical="center" wrapText="1"/>
    </xf>
    <xf numFmtId="4" fontId="4" fillId="0" borderId="4" xfId="55" applyNumberFormat="1" applyFont="1" applyBorder="1" applyAlignment="1" applyProtection="1">
      <alignment horizontal="righ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4" xfId="17" applyNumberFormat="1" applyFont="1" applyBorder="1" applyAlignment="1" applyProtection="1">
      <alignment horizontal="left" vertical="center" wrapText="1"/>
    </xf>
    <xf numFmtId="165" fontId="14" fillId="4" borderId="62" xfId="0" applyNumberFormat="1" applyFont="1" applyFill="1" applyBorder="1" applyAlignment="1">
      <alignment horizontal="right" vertical="center"/>
    </xf>
    <xf numFmtId="4" fontId="3" fillId="5" borderId="19" xfId="55" applyNumberFormat="1" applyFont="1" applyFill="1" applyBorder="1" applyAlignment="1" applyProtection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14" fillId="4" borderId="68" xfId="0" applyNumberFormat="1" applyFont="1" applyFill="1" applyBorder="1" applyAlignment="1">
      <alignment horizontal="right" vertical="center"/>
    </xf>
    <xf numFmtId="165" fontId="14" fillId="4" borderId="69" xfId="0" applyNumberFormat="1" applyFont="1" applyFill="1" applyBorder="1" applyAlignment="1">
      <alignment horizontal="right" vertical="center"/>
    </xf>
    <xf numFmtId="4" fontId="4" fillId="0" borderId="4" xfId="79" applyNumberFormat="1" applyFont="1" applyBorder="1" applyAlignment="1" applyProtection="1">
      <alignment horizontal="right" vertical="center"/>
    </xf>
    <xf numFmtId="49" fontId="4" fillId="0" borderId="24" xfId="41" applyNumberFormat="1" applyFont="1" applyBorder="1" applyAlignment="1" applyProtection="1">
      <alignment horizontal="center" vertical="center"/>
    </xf>
    <xf numFmtId="4" fontId="3" fillId="6" borderId="19" xfId="55" applyNumberFormat="1" applyFont="1" applyFill="1" applyBorder="1" applyAlignment="1" applyProtection="1">
      <alignment horizontal="right" vertical="center"/>
    </xf>
    <xf numFmtId="4" fontId="3" fillId="7" borderId="16" xfId="55" applyNumberFormat="1" applyFont="1" applyFill="1" applyBorder="1" applyAlignment="1" applyProtection="1">
      <alignment horizontal="right" vertical="center"/>
    </xf>
    <xf numFmtId="49" fontId="4" fillId="0" borderId="59" xfId="76" applyNumberFormat="1" applyFont="1" applyBorder="1" applyAlignment="1" applyProtection="1">
      <alignment horizontal="center" vertical="center"/>
    </xf>
    <xf numFmtId="0" fontId="4" fillId="0" borderId="34" xfId="67" applyNumberFormat="1" applyFont="1" applyBorder="1" applyAlignment="1" applyProtection="1">
      <alignment vertical="center"/>
    </xf>
    <xf numFmtId="4" fontId="3" fillId="6" borderId="19" xfId="79" applyNumberFormat="1" applyFont="1" applyFill="1" applyBorder="1" applyAlignment="1" applyProtection="1">
      <alignment horizontal="right" vertical="center"/>
    </xf>
    <xf numFmtId="4" fontId="4" fillId="0" borderId="37" xfId="81" applyNumberFormat="1" applyFont="1" applyBorder="1" applyAlignment="1" applyProtection="1">
      <alignment horizontal="right" vertical="center"/>
    </xf>
    <xf numFmtId="0" fontId="17" fillId="0" borderId="1" xfId="1" applyNumberFormat="1" applyFont="1" applyAlignment="1" applyProtection="1">
      <alignment horizontal="center" vertical="center" wrapText="1"/>
    </xf>
    <xf numFmtId="0" fontId="17" fillId="0" borderId="1" xfId="19" applyNumberFormat="1" applyFont="1" applyAlignment="1" applyProtection="1">
      <alignment horizontal="center" vertical="center"/>
    </xf>
    <xf numFmtId="49" fontId="14" fillId="0" borderId="27" xfId="47" applyNumberFormat="1" applyFont="1" applyBorder="1" applyAlignment="1" applyProtection="1">
      <alignment horizontal="center"/>
    </xf>
    <xf numFmtId="10" fontId="14" fillId="4" borderId="46" xfId="0" applyNumberFormat="1" applyFont="1" applyFill="1" applyBorder="1" applyAlignment="1">
      <alignment horizontal="right" vertical="center"/>
    </xf>
    <xf numFmtId="4" fontId="4" fillId="0" borderId="30" xfId="79" applyNumberFormat="1" applyFont="1" applyBorder="1" applyAlignment="1" applyProtection="1">
      <alignment horizontal="right" vertical="center"/>
    </xf>
    <xf numFmtId="4" fontId="3" fillId="0" borderId="16" xfId="55" applyNumberFormat="1" applyFont="1" applyBorder="1" applyAlignment="1" applyProtection="1">
      <alignment horizontal="right" vertical="center"/>
    </xf>
    <xf numFmtId="4" fontId="14" fillId="0" borderId="82" xfId="80" applyNumberFormat="1" applyFont="1" applyBorder="1" applyAlignment="1" applyProtection="1">
      <alignment horizontal="right" vertical="center"/>
    </xf>
    <xf numFmtId="10" fontId="14" fillId="4" borderId="83" xfId="0" applyNumberFormat="1" applyFont="1" applyFill="1" applyBorder="1" applyAlignment="1">
      <alignment horizontal="right" vertical="center"/>
    </xf>
    <xf numFmtId="165" fontId="14" fillId="4" borderId="84" xfId="0" applyNumberFormat="1" applyFont="1" applyFill="1" applyBorder="1" applyAlignment="1">
      <alignment horizontal="right" vertical="center"/>
    </xf>
    <xf numFmtId="0" fontId="14" fillId="0" borderId="39" xfId="101" applyNumberFormat="1" applyFont="1" applyBorder="1" applyAlignment="1" applyProtection="1">
      <alignment horizontal="left" vertical="center" wrapText="1"/>
    </xf>
    <xf numFmtId="0" fontId="4" fillId="4" borderId="20" xfId="182" applyNumberFormat="1" applyFont="1" applyFill="1" applyBorder="1" applyAlignment="1" applyProtection="1">
      <alignment horizontal="left" vertical="center" wrapText="1"/>
    </xf>
    <xf numFmtId="49" fontId="4" fillId="0" borderId="33" xfId="77" applyNumberFormat="1" applyFont="1" applyBorder="1" applyAlignment="1" applyProtection="1">
      <alignment horizontal="center" vertical="center"/>
    </xf>
    <xf numFmtId="49" fontId="4" fillId="0" borderId="85" xfId="77" applyNumberFormat="1" applyFont="1" applyBorder="1" applyAlignment="1" applyProtection="1">
      <alignment horizontal="center" vertical="center"/>
    </xf>
    <xf numFmtId="4" fontId="4" fillId="0" borderId="86" xfId="79" applyNumberFormat="1" applyFont="1" applyBorder="1" applyAlignment="1" applyProtection="1">
      <alignment horizontal="right" vertical="center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zoomScaleNormal="100" workbookViewId="0">
      <selection activeCell="F7" sqref="F7"/>
    </sheetView>
  </sheetViews>
  <sheetFormatPr defaultRowHeight="12.75"/>
  <cols>
    <col min="1" max="1" width="46.5703125" style="6" customWidth="1"/>
    <col min="2" max="2" width="23.5703125" style="6" customWidth="1"/>
    <col min="3" max="4" width="15.85546875" style="6" customWidth="1"/>
    <col min="5" max="5" width="8.85546875" style="6" customWidth="1"/>
    <col min="6" max="6" width="15.42578125" style="6" customWidth="1"/>
    <col min="7" max="7" width="10.5703125" style="6" customWidth="1"/>
    <col min="8" max="8" width="3.5703125" style="6" customWidth="1"/>
    <col min="9" max="16384" width="9.140625" style="6"/>
  </cols>
  <sheetData>
    <row r="1" spans="1:7" s="30" customFormat="1" ht="15" customHeight="1">
      <c r="A1" s="127" t="s">
        <v>127</v>
      </c>
      <c r="B1" s="127"/>
      <c r="C1" s="127"/>
      <c r="D1" s="127"/>
      <c r="E1" s="127"/>
      <c r="F1" s="127"/>
      <c r="G1" s="127"/>
    </row>
    <row r="2" spans="1:7" s="30" customFormat="1" ht="15" customHeight="1">
      <c r="A2" s="127"/>
      <c r="B2" s="127"/>
      <c r="C2" s="127"/>
      <c r="D2" s="127"/>
      <c r="E2" s="127"/>
      <c r="F2" s="127"/>
      <c r="G2" s="127"/>
    </row>
    <row r="3" spans="1:7" s="30" customFormat="1" ht="15.75">
      <c r="A3" s="128" t="s">
        <v>151</v>
      </c>
      <c r="B3" s="128"/>
      <c r="C3" s="128"/>
      <c r="D3" s="128"/>
      <c r="E3" s="128"/>
      <c r="F3" s="128"/>
      <c r="G3" s="128"/>
    </row>
    <row r="4" spans="1:7" s="34" customFormat="1">
      <c r="A4" s="31" t="s">
        <v>0</v>
      </c>
      <c r="B4" s="32"/>
      <c r="C4" s="103"/>
      <c r="D4" s="104"/>
      <c r="E4" s="33"/>
      <c r="F4" s="33"/>
    </row>
    <row r="5" spans="1:7" s="34" customFormat="1" ht="51">
      <c r="A5" s="1" t="s">
        <v>1</v>
      </c>
      <c r="B5" s="1" t="s">
        <v>2</v>
      </c>
      <c r="C5" s="112" t="s">
        <v>152</v>
      </c>
      <c r="D5" s="112" t="s">
        <v>153</v>
      </c>
      <c r="E5" s="3" t="s">
        <v>126</v>
      </c>
      <c r="F5" s="112" t="s">
        <v>148</v>
      </c>
      <c r="G5" s="78" t="s">
        <v>128</v>
      </c>
    </row>
    <row r="6" spans="1:7" s="34" customFormat="1" ht="13.5" thickBot="1">
      <c r="A6" s="17" t="s">
        <v>3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ht="15" customHeight="1">
      <c r="A7" s="84" t="s">
        <v>4</v>
      </c>
      <c r="B7" s="86" t="s">
        <v>5</v>
      </c>
      <c r="C7" s="121">
        <v>2917867081.46</v>
      </c>
      <c r="D7" s="121">
        <v>1668553123.8900001</v>
      </c>
      <c r="E7" s="95">
        <f>D7/C7</f>
        <v>0.57184000412215952</v>
      </c>
      <c r="F7" s="121">
        <v>1547214199.1199999</v>
      </c>
      <c r="G7" s="85">
        <f>D7/F7</f>
        <v>1.0784241282422391</v>
      </c>
    </row>
    <row r="8" spans="1:7">
      <c r="A8" s="7" t="s">
        <v>6</v>
      </c>
      <c r="B8" s="87"/>
      <c r="C8" s="120"/>
      <c r="D8" s="120"/>
      <c r="E8" s="90"/>
      <c r="F8" s="120"/>
      <c r="G8" s="37"/>
    </row>
    <row r="9" spans="1:7">
      <c r="A9" s="76" t="s">
        <v>7</v>
      </c>
      <c r="B9" s="88" t="s">
        <v>8</v>
      </c>
      <c r="C9" s="122">
        <v>1436687000</v>
      </c>
      <c r="D9" s="122">
        <v>735783290.50999999</v>
      </c>
      <c r="E9" s="81">
        <f t="shared" ref="E9:E14" si="0">D9/C9</f>
        <v>0.51213889351682029</v>
      </c>
      <c r="F9" s="122">
        <v>595107400.85000002</v>
      </c>
      <c r="G9" s="77">
        <f>D9/F9</f>
        <v>1.2363873973993109</v>
      </c>
    </row>
    <row r="10" spans="1:7">
      <c r="A10" s="8" t="s">
        <v>9</v>
      </c>
      <c r="B10" s="89" t="s">
        <v>10</v>
      </c>
      <c r="C10" s="107">
        <v>1152832000</v>
      </c>
      <c r="D10" s="107">
        <v>519566829.26999998</v>
      </c>
      <c r="E10" s="82">
        <f t="shared" si="0"/>
        <v>0.45068737619184751</v>
      </c>
      <c r="F10" s="107">
        <v>474791656.97000003</v>
      </c>
      <c r="G10" s="38">
        <f>D10/F10</f>
        <v>1.0943048843481029</v>
      </c>
    </row>
    <row r="11" spans="1:7" ht="38.25">
      <c r="A11" s="8" t="s">
        <v>11</v>
      </c>
      <c r="B11" s="89" t="s">
        <v>12</v>
      </c>
      <c r="C11" s="107">
        <v>13377000</v>
      </c>
      <c r="D11" s="107">
        <v>5427318.71</v>
      </c>
      <c r="E11" s="82">
        <f t="shared" si="0"/>
        <v>0.40572016969425134</v>
      </c>
      <c r="F11" s="107">
        <v>5800250.21</v>
      </c>
      <c r="G11" s="38">
        <f t="shared" ref="G11:G27" si="1">D11/F11</f>
        <v>0.93570423921419077</v>
      </c>
    </row>
    <row r="12" spans="1:7">
      <c r="A12" s="8" t="s">
        <v>13</v>
      </c>
      <c r="B12" s="89" t="s">
        <v>14</v>
      </c>
      <c r="C12" s="107">
        <v>149641000</v>
      </c>
      <c r="D12" s="107">
        <v>89587220.859999999</v>
      </c>
      <c r="E12" s="82">
        <f t="shared" si="0"/>
        <v>0.59868098221744037</v>
      </c>
      <c r="F12" s="107">
        <v>66749927.869999997</v>
      </c>
      <c r="G12" s="38">
        <f t="shared" si="1"/>
        <v>1.3421320998949569</v>
      </c>
    </row>
    <row r="13" spans="1:7">
      <c r="A13" s="8" t="s">
        <v>15</v>
      </c>
      <c r="B13" s="89" t="s">
        <v>16</v>
      </c>
      <c r="C13" s="107">
        <v>28105000</v>
      </c>
      <c r="D13" s="107">
        <v>4991410.0999999996</v>
      </c>
      <c r="E13" s="82">
        <f t="shared" si="0"/>
        <v>0.17759865148550077</v>
      </c>
      <c r="F13" s="107">
        <v>-6275.81</v>
      </c>
      <c r="G13" s="38">
        <f t="shared" si="1"/>
        <v>-795.34117508337556</v>
      </c>
    </row>
    <row r="14" spans="1:7">
      <c r="A14" s="8" t="s">
        <v>17</v>
      </c>
      <c r="B14" s="89" t="s">
        <v>18</v>
      </c>
      <c r="C14" s="107">
        <v>16931000</v>
      </c>
      <c r="D14" s="107">
        <v>18280388.050000001</v>
      </c>
      <c r="E14" s="82">
        <f t="shared" si="0"/>
        <v>1.0796992528498022</v>
      </c>
      <c r="F14" s="107">
        <v>6745069.0099999998</v>
      </c>
      <c r="G14" s="38">
        <f t="shared" si="1"/>
        <v>2.7101854736991049</v>
      </c>
    </row>
    <row r="15" spans="1:7">
      <c r="A15" s="8"/>
      <c r="B15" s="129" t="s">
        <v>140</v>
      </c>
      <c r="C15" s="107"/>
      <c r="D15" s="107"/>
      <c r="E15" s="82">
        <v>0</v>
      </c>
      <c r="F15" s="107">
        <v>-2.72</v>
      </c>
      <c r="G15" s="38">
        <f t="shared" si="1"/>
        <v>0</v>
      </c>
    </row>
    <row r="16" spans="1:7" ht="38.25">
      <c r="A16" s="8" t="s">
        <v>19</v>
      </c>
      <c r="B16" s="89" t="s">
        <v>20</v>
      </c>
      <c r="C16" s="107">
        <v>35227000</v>
      </c>
      <c r="D16" s="107">
        <v>24398015.760000002</v>
      </c>
      <c r="E16" s="82">
        <f t="shared" ref="E16:E26" si="2">D16/C16</f>
        <v>0.69259419649700515</v>
      </c>
      <c r="F16" s="107">
        <v>17817768.489999998</v>
      </c>
      <c r="G16" s="38">
        <f t="shared" si="1"/>
        <v>1.3693081585212585</v>
      </c>
    </row>
    <row r="17" spans="1:7" ht="25.5">
      <c r="A17" s="8" t="s">
        <v>21</v>
      </c>
      <c r="B17" s="89" t="s">
        <v>22</v>
      </c>
      <c r="C17" s="107">
        <v>23154000</v>
      </c>
      <c r="D17" s="107">
        <v>42540950.579999998</v>
      </c>
      <c r="E17" s="82">
        <f t="shared" si="2"/>
        <v>1.8373045944545219</v>
      </c>
      <c r="F17" s="107">
        <v>4142241.75</v>
      </c>
      <c r="G17" s="38">
        <f t="shared" si="1"/>
        <v>10.270030854669455</v>
      </c>
    </row>
    <row r="18" spans="1:7" ht="38.25">
      <c r="A18" s="8" t="s">
        <v>23</v>
      </c>
      <c r="B18" s="89" t="s">
        <v>24</v>
      </c>
      <c r="C18" s="107">
        <v>1831000</v>
      </c>
      <c r="D18" s="107">
        <v>1396959.68</v>
      </c>
      <c r="E18" s="82">
        <f t="shared" si="2"/>
        <v>0.76294903331512831</v>
      </c>
      <c r="F18" s="107">
        <v>2281105.2200000002</v>
      </c>
      <c r="G18" s="38">
        <f t="shared" si="1"/>
        <v>0.61240475351680612</v>
      </c>
    </row>
    <row r="19" spans="1:7" ht="25.5">
      <c r="A19" s="8" t="s">
        <v>25</v>
      </c>
      <c r="B19" s="89" t="s">
        <v>26</v>
      </c>
      <c r="C19" s="107">
        <v>8234000</v>
      </c>
      <c r="D19" s="107">
        <v>3328416.42</v>
      </c>
      <c r="E19" s="82">
        <f t="shared" si="2"/>
        <v>0.40422837260140876</v>
      </c>
      <c r="F19" s="107">
        <v>4999382.58</v>
      </c>
      <c r="G19" s="38">
        <f t="shared" si="1"/>
        <v>0.66576549538643226</v>
      </c>
    </row>
    <row r="20" spans="1:7">
      <c r="A20" s="8" t="s">
        <v>27</v>
      </c>
      <c r="B20" s="89" t="s">
        <v>28</v>
      </c>
      <c r="C20" s="107">
        <v>7355000</v>
      </c>
      <c r="D20" s="107">
        <v>26106397.370000001</v>
      </c>
      <c r="E20" s="82">
        <f t="shared" si="2"/>
        <v>3.5494761889870836</v>
      </c>
      <c r="F20" s="107">
        <v>11838001.289999999</v>
      </c>
      <c r="G20" s="38">
        <f t="shared" si="1"/>
        <v>2.2053044876801162</v>
      </c>
    </row>
    <row r="21" spans="1:7">
      <c r="A21" s="8" t="s">
        <v>29</v>
      </c>
      <c r="B21" s="89" t="s">
        <v>30</v>
      </c>
      <c r="C21" s="107">
        <v>0</v>
      </c>
      <c r="D21" s="107">
        <v>159383.71</v>
      </c>
      <c r="E21" s="82">
        <v>0</v>
      </c>
      <c r="F21" s="107">
        <v>-51724.01</v>
      </c>
      <c r="G21" s="38">
        <f t="shared" si="1"/>
        <v>-3.0814260147270094</v>
      </c>
    </row>
    <row r="22" spans="1:7" ht="18.75" customHeight="1">
      <c r="A22" s="76" t="s">
        <v>31</v>
      </c>
      <c r="B22" s="88" t="s">
        <v>32</v>
      </c>
      <c r="C22" s="122">
        <v>1481180081.46</v>
      </c>
      <c r="D22" s="122">
        <v>932769833.38</v>
      </c>
      <c r="E22" s="81">
        <f t="shared" si="2"/>
        <v>0.62974775657296733</v>
      </c>
      <c r="F22" s="122">
        <v>952106798.26999998</v>
      </c>
      <c r="G22" s="77">
        <f t="shared" si="1"/>
        <v>0.97969034049002102</v>
      </c>
    </row>
    <row r="23" spans="1:7" ht="38.25">
      <c r="A23" s="8" t="s">
        <v>33</v>
      </c>
      <c r="B23" s="89" t="s">
        <v>34</v>
      </c>
      <c r="C23" s="107">
        <v>1482427348.78</v>
      </c>
      <c r="D23" s="107">
        <v>935090041.72000003</v>
      </c>
      <c r="E23" s="82">
        <f t="shared" si="2"/>
        <v>0.63078304814705111</v>
      </c>
      <c r="F23" s="107">
        <v>951354848.26999998</v>
      </c>
      <c r="G23" s="38">
        <f t="shared" si="1"/>
        <v>0.98290353322992274</v>
      </c>
    </row>
    <row r="24" spans="1:7" ht="25.5">
      <c r="A24" s="92" t="s">
        <v>139</v>
      </c>
      <c r="B24" s="91" t="s">
        <v>138</v>
      </c>
      <c r="C24" s="107">
        <v>74000</v>
      </c>
      <c r="D24" s="107">
        <v>194000</v>
      </c>
      <c r="E24" s="82">
        <f t="shared" si="2"/>
        <v>2.6216216216216215</v>
      </c>
      <c r="F24" s="107">
        <v>443000</v>
      </c>
      <c r="G24" s="38">
        <f t="shared" si="1"/>
        <v>0.43792325056433407</v>
      </c>
    </row>
    <row r="25" spans="1:7">
      <c r="A25" s="110" t="s">
        <v>143</v>
      </c>
      <c r="B25" s="109" t="s">
        <v>142</v>
      </c>
      <c r="C25" s="107">
        <v>281500</v>
      </c>
      <c r="D25" s="107">
        <v>281500</v>
      </c>
      <c r="E25" s="82">
        <f t="shared" si="2"/>
        <v>1</v>
      </c>
      <c r="F25" s="107">
        <v>310550</v>
      </c>
      <c r="G25" s="38">
        <v>0</v>
      </c>
    </row>
    <row r="26" spans="1:7" ht="102">
      <c r="A26" s="8" t="s">
        <v>35</v>
      </c>
      <c r="B26" s="89" t="s">
        <v>36</v>
      </c>
      <c r="C26" s="107">
        <v>613616.61</v>
      </c>
      <c r="D26" s="107">
        <v>236979.61</v>
      </c>
      <c r="E26" s="82">
        <f t="shared" si="2"/>
        <v>0.38620142632710025</v>
      </c>
      <c r="F26" s="107">
        <v>1633714.48</v>
      </c>
      <c r="G26" s="38">
        <v>0</v>
      </c>
    </row>
    <row r="27" spans="1:7" ht="51.75" thickBot="1">
      <c r="A27" s="8" t="s">
        <v>37</v>
      </c>
      <c r="B27" s="39" t="s">
        <v>38</v>
      </c>
      <c r="C27" s="111">
        <v>-2216383.9300000002</v>
      </c>
      <c r="D27" s="111">
        <v>-3032687.95</v>
      </c>
      <c r="E27" s="105">
        <f t="shared" ref="E27" si="3">D27/C27</f>
        <v>1.3683044300000857</v>
      </c>
      <c r="F27" s="111">
        <v>-1635314.48</v>
      </c>
      <c r="G27" s="130">
        <f t="shared" si="1"/>
        <v>1.8544983164339133</v>
      </c>
    </row>
  </sheetData>
  <mergeCells count="2">
    <mergeCell ref="A1:G2"/>
    <mergeCell ref="A3:G3"/>
  </mergeCells>
  <pageMargins left="0.39370078740157483" right="0" top="0" bottom="0" header="0" footer="0"/>
  <pageSetup paperSize="9" scale="69" fitToWidth="2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zoomScaleNormal="100" workbookViewId="0">
      <selection activeCell="E5" sqref="E5"/>
    </sheetView>
  </sheetViews>
  <sheetFormatPr defaultRowHeight="12.75"/>
  <cols>
    <col min="1" max="1" width="46" style="13" customWidth="1"/>
    <col min="2" max="2" width="23.140625" style="25" customWidth="1"/>
    <col min="3" max="3" width="16.7109375" style="25" customWidth="1"/>
    <col min="4" max="4" width="16.28515625" style="25" customWidth="1"/>
    <col min="5" max="5" width="9.42578125" style="25" customWidth="1"/>
    <col min="6" max="6" width="16.28515625" style="25" customWidth="1"/>
    <col min="7" max="7" width="9" style="13" customWidth="1"/>
    <col min="8" max="16384" width="9.140625" style="13"/>
  </cols>
  <sheetData>
    <row r="1" spans="1:7">
      <c r="A1" s="12"/>
      <c r="B1" s="18"/>
      <c r="C1" s="18"/>
      <c r="D1" s="18"/>
      <c r="E1" s="10"/>
      <c r="F1" s="18"/>
    </row>
    <row r="2" spans="1:7">
      <c r="A2" s="5" t="s">
        <v>40</v>
      </c>
      <c r="B2" s="19"/>
      <c r="C2" s="20"/>
      <c r="D2" s="9"/>
      <c r="E2" s="10"/>
      <c r="F2" s="9"/>
    </row>
    <row r="3" spans="1:7">
      <c r="A3" s="15"/>
      <c r="B3" s="21"/>
      <c r="C3" s="22"/>
      <c r="D3" s="23"/>
      <c r="E3" s="24"/>
      <c r="F3" s="23"/>
    </row>
    <row r="4" spans="1:7" ht="52.5" customHeight="1">
      <c r="A4" s="1" t="s">
        <v>1</v>
      </c>
      <c r="B4" s="1" t="s">
        <v>129</v>
      </c>
      <c r="C4" s="112" t="s">
        <v>152</v>
      </c>
      <c r="D4" s="112" t="s">
        <v>153</v>
      </c>
      <c r="E4" s="40" t="s">
        <v>126</v>
      </c>
      <c r="F4" s="112" t="s">
        <v>148</v>
      </c>
      <c r="G4" s="41" t="s">
        <v>128</v>
      </c>
    </row>
    <row r="5" spans="1:7" ht="13.5" thickBot="1">
      <c r="A5" s="17" t="s">
        <v>3</v>
      </c>
      <c r="B5" s="2">
        <v>2</v>
      </c>
      <c r="C5" s="2">
        <v>3</v>
      </c>
      <c r="D5" s="2">
        <v>4</v>
      </c>
      <c r="E5" s="42">
        <v>5</v>
      </c>
      <c r="F5" s="2">
        <v>6</v>
      </c>
      <c r="G5" s="43">
        <v>7</v>
      </c>
    </row>
    <row r="6" spans="1:7" s="25" customFormat="1">
      <c r="A6" s="62" t="s">
        <v>41</v>
      </c>
      <c r="B6" s="59" t="s">
        <v>5</v>
      </c>
      <c r="C6" s="125">
        <v>3081239081.8200002</v>
      </c>
      <c r="D6" s="125">
        <v>1653730284.9200001</v>
      </c>
      <c r="E6" s="60">
        <f>D6/C6</f>
        <v>0.53670949933011647</v>
      </c>
      <c r="F6" s="125">
        <v>1572817831.99</v>
      </c>
      <c r="G6" s="61">
        <f>D6/F6</f>
        <v>1.0514442621925426</v>
      </c>
    </row>
    <row r="7" spans="1:7" s="25" customFormat="1">
      <c r="A7" s="63" t="s">
        <v>6</v>
      </c>
      <c r="B7" s="44"/>
      <c r="C7" s="108"/>
      <c r="D7" s="108"/>
      <c r="E7" s="35"/>
      <c r="F7" s="108"/>
      <c r="G7" s="53"/>
    </row>
    <row r="8" spans="1:7" s="25" customFormat="1">
      <c r="A8" s="70" t="s">
        <v>42</v>
      </c>
      <c r="B8" s="67" t="s">
        <v>43</v>
      </c>
      <c r="C8" s="122">
        <v>391707963.97000003</v>
      </c>
      <c r="D8" s="122">
        <v>185712719.84999999</v>
      </c>
      <c r="E8" s="68">
        <f t="shared" ref="E8:E16" si="0">D8/C8</f>
        <v>0.47411014564979148</v>
      </c>
      <c r="F8" s="122">
        <v>142941285</v>
      </c>
      <c r="G8" s="69">
        <f>D8/F8</f>
        <v>1.299223802626372</v>
      </c>
    </row>
    <row r="9" spans="1:7" s="25" customFormat="1" ht="38.25">
      <c r="A9" s="64" t="s">
        <v>44</v>
      </c>
      <c r="B9" s="45" t="s">
        <v>45</v>
      </c>
      <c r="C9" s="107">
        <v>10091413.720000001</v>
      </c>
      <c r="D9" s="107">
        <v>3954803.93</v>
      </c>
      <c r="E9" s="36">
        <f t="shared" si="0"/>
        <v>0.39189790843299205</v>
      </c>
      <c r="F9" s="107">
        <v>2087300.99</v>
      </c>
      <c r="G9" s="54">
        <f>D9/F9</f>
        <v>1.8946974820339639</v>
      </c>
    </row>
    <row r="10" spans="1:7" s="25" customFormat="1" ht="51">
      <c r="A10" s="64" t="s">
        <v>46</v>
      </c>
      <c r="B10" s="45" t="s">
        <v>47</v>
      </c>
      <c r="C10" s="107">
        <v>1330000</v>
      </c>
      <c r="D10" s="107">
        <v>147914.14000000001</v>
      </c>
      <c r="E10" s="36">
        <f t="shared" si="0"/>
        <v>0.11121363909774437</v>
      </c>
      <c r="F10" s="107">
        <v>439898.55</v>
      </c>
      <c r="G10" s="54">
        <f t="shared" ref="G10:G55" si="1">D10/F10</f>
        <v>0.33624602763523548</v>
      </c>
    </row>
    <row r="11" spans="1:7" s="25" customFormat="1" ht="51">
      <c r="A11" s="64" t="s">
        <v>48</v>
      </c>
      <c r="B11" s="45" t="s">
        <v>49</v>
      </c>
      <c r="C11" s="107">
        <v>208645496.80000001</v>
      </c>
      <c r="D11" s="107">
        <v>84142700.810000002</v>
      </c>
      <c r="E11" s="36">
        <f t="shared" si="0"/>
        <v>0.40328069429006724</v>
      </c>
      <c r="F11" s="107">
        <v>79999028.469999999</v>
      </c>
      <c r="G11" s="54">
        <f t="shared" si="1"/>
        <v>1.0517965332735746</v>
      </c>
    </row>
    <row r="12" spans="1:7" s="25" customFormat="1" ht="38.25">
      <c r="A12" s="64" t="s">
        <v>50</v>
      </c>
      <c r="B12" s="45" t="s">
        <v>51</v>
      </c>
      <c r="C12" s="107">
        <v>36153919.439999998</v>
      </c>
      <c r="D12" s="107">
        <v>13813228.41</v>
      </c>
      <c r="E12" s="36">
        <f t="shared" si="0"/>
        <v>0.38206724537637021</v>
      </c>
      <c r="F12" s="107">
        <v>14439690.51</v>
      </c>
      <c r="G12" s="54">
        <f t="shared" si="1"/>
        <v>0.95661526820355658</v>
      </c>
    </row>
    <row r="13" spans="1:7" s="25" customFormat="1" ht="25.5">
      <c r="A13" s="64" t="s">
        <v>130</v>
      </c>
      <c r="B13" s="94" t="s">
        <v>141</v>
      </c>
      <c r="C13" s="107">
        <v>3715522.95</v>
      </c>
      <c r="D13" s="107">
        <v>3715522.95</v>
      </c>
      <c r="E13" s="36">
        <v>0</v>
      </c>
      <c r="F13" s="107">
        <v>0</v>
      </c>
      <c r="G13" s="54">
        <v>0</v>
      </c>
    </row>
    <row r="14" spans="1:7" s="25" customFormat="1">
      <c r="A14" s="64" t="s">
        <v>52</v>
      </c>
      <c r="B14" s="45" t="s">
        <v>53</v>
      </c>
      <c r="C14" s="107">
        <v>500000</v>
      </c>
      <c r="D14" s="107">
        <v>0</v>
      </c>
      <c r="E14" s="36">
        <f t="shared" si="0"/>
        <v>0</v>
      </c>
      <c r="F14" s="107">
        <v>0</v>
      </c>
      <c r="G14" s="54">
        <v>0</v>
      </c>
    </row>
    <row r="15" spans="1:7" s="25" customFormat="1">
      <c r="A15" s="106" t="s">
        <v>54</v>
      </c>
      <c r="B15" s="45" t="s">
        <v>55</v>
      </c>
      <c r="C15" s="107">
        <v>131271611.06</v>
      </c>
      <c r="D15" s="107">
        <v>79938549.609999999</v>
      </c>
      <c r="E15" s="36">
        <f t="shared" si="0"/>
        <v>0.60895534810997842</v>
      </c>
      <c r="F15" s="107">
        <v>45975366.479999997</v>
      </c>
      <c r="G15" s="54">
        <v>0</v>
      </c>
    </row>
    <row r="16" spans="1:7" s="25" customFormat="1" ht="25.5">
      <c r="A16" s="70" t="s">
        <v>56</v>
      </c>
      <c r="B16" s="79" t="s">
        <v>57</v>
      </c>
      <c r="C16" s="122">
        <v>37269182.009999998</v>
      </c>
      <c r="D16" s="122">
        <v>14479544.359999999</v>
      </c>
      <c r="E16" s="81">
        <f t="shared" si="0"/>
        <v>0.38851253446117695</v>
      </c>
      <c r="F16" s="122">
        <v>13231649.189999999</v>
      </c>
      <c r="G16" s="69">
        <f t="shared" si="1"/>
        <v>1.094311385684493</v>
      </c>
    </row>
    <row r="17" spans="1:7" s="25" customFormat="1" ht="25.5">
      <c r="A17" s="64" t="s">
        <v>59</v>
      </c>
      <c r="B17" s="80" t="s">
        <v>58</v>
      </c>
      <c r="C17" s="107">
        <v>36189382.009999998</v>
      </c>
      <c r="D17" s="107">
        <v>14211440.32</v>
      </c>
      <c r="E17" s="82">
        <f t="shared" ref="E17:E53" si="2">D17/C17</f>
        <v>0.3926964079152564</v>
      </c>
      <c r="F17" s="107">
        <v>12869085.050000001</v>
      </c>
      <c r="G17" s="54">
        <f t="shared" si="1"/>
        <v>1.1043085242489714</v>
      </c>
    </row>
    <row r="18" spans="1:7" s="25" customFormat="1">
      <c r="A18" s="64"/>
      <c r="B18" s="80" t="s">
        <v>60</v>
      </c>
      <c r="C18" s="107">
        <v>1079800</v>
      </c>
      <c r="D18" s="107">
        <v>268104.03999999998</v>
      </c>
      <c r="E18" s="82">
        <f t="shared" si="2"/>
        <v>0.24829046119651785</v>
      </c>
      <c r="F18" s="107">
        <v>362564.14</v>
      </c>
      <c r="G18" s="54">
        <f t="shared" si="1"/>
        <v>0.73946651204942648</v>
      </c>
    </row>
    <row r="19" spans="1:7" s="25" customFormat="1">
      <c r="A19" s="70" t="s">
        <v>61</v>
      </c>
      <c r="B19" s="67" t="s">
        <v>62</v>
      </c>
      <c r="C19" s="122">
        <v>107057221.54000001</v>
      </c>
      <c r="D19" s="122">
        <v>27700027.73</v>
      </c>
      <c r="E19" s="68">
        <f t="shared" si="2"/>
        <v>0.25874039445018088</v>
      </c>
      <c r="F19" s="122">
        <v>49789009.520000003</v>
      </c>
      <c r="G19" s="69">
        <f t="shared" si="1"/>
        <v>0.55634823823665414</v>
      </c>
    </row>
    <row r="20" spans="1:7" s="25" customFormat="1">
      <c r="A20" s="64" t="s">
        <v>63</v>
      </c>
      <c r="B20" s="45" t="s">
        <v>64</v>
      </c>
      <c r="C20" s="107">
        <v>120000</v>
      </c>
      <c r="D20" s="107">
        <v>0</v>
      </c>
      <c r="E20" s="36">
        <f t="shared" si="2"/>
        <v>0</v>
      </c>
      <c r="F20" s="107">
        <v>0</v>
      </c>
      <c r="G20" s="54">
        <v>0</v>
      </c>
    </row>
    <row r="21" spans="1:7" s="25" customFormat="1">
      <c r="A21" s="113" t="s">
        <v>146</v>
      </c>
      <c r="B21" s="108" t="s">
        <v>144</v>
      </c>
      <c r="C21" s="107">
        <v>1877426</v>
      </c>
      <c r="D21" s="107">
        <v>0</v>
      </c>
      <c r="E21" s="36">
        <f t="shared" si="2"/>
        <v>0</v>
      </c>
      <c r="F21" s="107">
        <v>0</v>
      </c>
      <c r="G21" s="54">
        <v>0</v>
      </c>
    </row>
    <row r="22" spans="1:7" s="25" customFormat="1">
      <c r="A22" s="64" t="s">
        <v>65</v>
      </c>
      <c r="B22" s="45" t="s">
        <v>66</v>
      </c>
      <c r="C22" s="107">
        <v>8877491.1999999993</v>
      </c>
      <c r="D22" s="107">
        <v>1369699.73</v>
      </c>
      <c r="E22" s="36">
        <f t="shared" si="2"/>
        <v>0.15428905522316938</v>
      </c>
      <c r="F22" s="107">
        <v>26816773.09</v>
      </c>
      <c r="G22" s="54">
        <v>0</v>
      </c>
    </row>
    <row r="23" spans="1:7" s="25" customFormat="1">
      <c r="A23" s="64" t="s">
        <v>67</v>
      </c>
      <c r="B23" s="45" t="s">
        <v>68</v>
      </c>
      <c r="C23" s="107">
        <v>54035573.130000003</v>
      </c>
      <c r="D23" s="107">
        <v>16762019.550000001</v>
      </c>
      <c r="E23" s="36">
        <f t="shared" si="2"/>
        <v>0.31020341932292556</v>
      </c>
      <c r="F23" s="107">
        <v>4611127.88</v>
      </c>
      <c r="G23" s="54">
        <f t="shared" si="1"/>
        <v>3.6351235502928625</v>
      </c>
    </row>
    <row r="24" spans="1:7" s="25" customFormat="1">
      <c r="A24" s="64" t="s">
        <v>137</v>
      </c>
      <c r="B24" s="83" t="s">
        <v>134</v>
      </c>
      <c r="C24" s="107">
        <v>203371.43</v>
      </c>
      <c r="D24" s="107">
        <v>0</v>
      </c>
      <c r="E24" s="36">
        <v>0</v>
      </c>
      <c r="F24" s="107">
        <v>0</v>
      </c>
      <c r="G24" s="54"/>
    </row>
    <row r="25" spans="1:7" s="25" customFormat="1" ht="25.5">
      <c r="A25" s="64" t="s">
        <v>69</v>
      </c>
      <c r="B25" s="45" t="s">
        <v>70</v>
      </c>
      <c r="C25" s="107">
        <v>41943359.780000001</v>
      </c>
      <c r="D25" s="107">
        <v>9568308.4499999993</v>
      </c>
      <c r="E25" s="36">
        <f t="shared" si="2"/>
        <v>0.22812451125010946</v>
      </c>
      <c r="F25" s="107">
        <v>18361108.550000001</v>
      </c>
      <c r="G25" s="54">
        <f t="shared" si="1"/>
        <v>0.52111823335416196</v>
      </c>
    </row>
    <row r="26" spans="1:7" s="25" customFormat="1">
      <c r="A26" s="70" t="s">
        <v>71</v>
      </c>
      <c r="B26" s="67" t="s">
        <v>72</v>
      </c>
      <c r="C26" s="122">
        <v>428480254.08999997</v>
      </c>
      <c r="D26" s="122">
        <v>124531565.53</v>
      </c>
      <c r="E26" s="68">
        <f t="shared" si="2"/>
        <v>0.29063548282867385</v>
      </c>
      <c r="F26" s="122">
        <v>191106703</v>
      </c>
      <c r="G26" s="69">
        <f t="shared" si="1"/>
        <v>0.65163368722864734</v>
      </c>
    </row>
    <row r="27" spans="1:7" s="25" customFormat="1">
      <c r="A27" s="64" t="s">
        <v>73</v>
      </c>
      <c r="B27" s="45" t="s">
        <v>74</v>
      </c>
      <c r="C27" s="107">
        <v>115686991.23</v>
      </c>
      <c r="D27" s="107">
        <v>33971884.439999998</v>
      </c>
      <c r="E27" s="36">
        <f t="shared" si="2"/>
        <v>0.29365345298383377</v>
      </c>
      <c r="F27" s="107">
        <v>101617223.37</v>
      </c>
      <c r="G27" s="54">
        <f t="shared" si="1"/>
        <v>0.33431226826878013</v>
      </c>
    </row>
    <row r="28" spans="1:7" s="25" customFormat="1">
      <c r="A28" s="64" t="s">
        <v>75</v>
      </c>
      <c r="B28" s="45" t="s">
        <v>76</v>
      </c>
      <c r="C28" s="107">
        <v>40959678.219999999</v>
      </c>
      <c r="D28" s="107">
        <v>540193.75</v>
      </c>
      <c r="E28" s="36">
        <f t="shared" si="2"/>
        <v>1.3188427582329772E-2</v>
      </c>
      <c r="F28" s="107">
        <v>6458221.2199999997</v>
      </c>
      <c r="G28" s="54">
        <f t="shared" si="1"/>
        <v>8.3644355248642291E-2</v>
      </c>
    </row>
    <row r="29" spans="1:7" s="25" customFormat="1">
      <c r="A29" s="64" t="s">
        <v>77</v>
      </c>
      <c r="B29" s="45" t="s">
        <v>78</v>
      </c>
      <c r="C29" s="107">
        <v>255486291.84</v>
      </c>
      <c r="D29" s="107">
        <v>85112073.450000003</v>
      </c>
      <c r="E29" s="36">
        <f t="shared" si="2"/>
        <v>0.33313753484395164</v>
      </c>
      <c r="F29" s="107">
        <v>77046640.719999999</v>
      </c>
      <c r="G29" s="54">
        <f t="shared" si="1"/>
        <v>1.1046824709634142</v>
      </c>
    </row>
    <row r="30" spans="1:7" s="25" customFormat="1" ht="25.5">
      <c r="A30" s="64" t="s">
        <v>79</v>
      </c>
      <c r="B30" s="45" t="s">
        <v>80</v>
      </c>
      <c r="C30" s="107">
        <v>16347292.800000001</v>
      </c>
      <c r="D30" s="107">
        <v>4907413.8899999997</v>
      </c>
      <c r="E30" s="36">
        <f t="shared" si="2"/>
        <v>0.30019734460252645</v>
      </c>
      <c r="F30" s="107">
        <v>5984617.6900000004</v>
      </c>
      <c r="G30" s="54">
        <f t="shared" si="1"/>
        <v>0.82000457576430408</v>
      </c>
    </row>
    <row r="31" spans="1:7" s="25" customFormat="1">
      <c r="A31" s="70" t="s">
        <v>81</v>
      </c>
      <c r="B31" s="67" t="s">
        <v>82</v>
      </c>
      <c r="C31" s="122">
        <v>1684279997.5899999</v>
      </c>
      <c r="D31" s="122">
        <v>1089594034.76</v>
      </c>
      <c r="E31" s="68">
        <f t="shared" si="2"/>
        <v>0.64691977362378983</v>
      </c>
      <c r="F31" s="122">
        <v>977142990.5</v>
      </c>
      <c r="G31" s="69">
        <f t="shared" si="1"/>
        <v>1.1150814623379319</v>
      </c>
    </row>
    <row r="32" spans="1:7" s="25" customFormat="1">
      <c r="A32" s="64" t="s">
        <v>83</v>
      </c>
      <c r="B32" s="45" t="s">
        <v>84</v>
      </c>
      <c r="C32" s="107">
        <v>540075223.48000002</v>
      </c>
      <c r="D32" s="107">
        <v>353610776.19999999</v>
      </c>
      <c r="E32" s="36">
        <f t="shared" si="2"/>
        <v>0.65474356316790905</v>
      </c>
      <c r="F32" s="107">
        <v>304072965.45999998</v>
      </c>
      <c r="G32" s="54">
        <f t="shared" si="1"/>
        <v>1.1629142224632152</v>
      </c>
    </row>
    <row r="33" spans="1:7" s="25" customFormat="1">
      <c r="A33" s="64" t="s">
        <v>85</v>
      </c>
      <c r="B33" s="45" t="s">
        <v>86</v>
      </c>
      <c r="C33" s="107">
        <v>894341871.87</v>
      </c>
      <c r="D33" s="107">
        <v>607589959.08000004</v>
      </c>
      <c r="E33" s="36">
        <f t="shared" si="2"/>
        <v>0.67937103046464342</v>
      </c>
      <c r="F33" s="107">
        <v>560568568.51999998</v>
      </c>
      <c r="G33" s="54">
        <f t="shared" si="1"/>
        <v>1.0838816037869281</v>
      </c>
    </row>
    <row r="34" spans="1:7" s="25" customFormat="1">
      <c r="A34" s="64" t="s">
        <v>87</v>
      </c>
      <c r="B34" s="45" t="s">
        <v>88</v>
      </c>
      <c r="C34" s="107">
        <v>106913283.23999999</v>
      </c>
      <c r="D34" s="107">
        <v>65627415.020000003</v>
      </c>
      <c r="E34" s="36">
        <f t="shared" si="2"/>
        <v>0.61383780416394973</v>
      </c>
      <c r="F34" s="107">
        <v>55341462.479999997</v>
      </c>
      <c r="G34" s="54">
        <v>0</v>
      </c>
    </row>
    <row r="35" spans="1:7" s="25" customFormat="1">
      <c r="A35" s="64"/>
      <c r="B35" s="123" t="s">
        <v>149</v>
      </c>
      <c r="C35" s="107">
        <v>658000</v>
      </c>
      <c r="D35" s="107">
        <v>85700</v>
      </c>
      <c r="E35" s="36"/>
      <c r="F35" s="107">
        <v>101075</v>
      </c>
      <c r="G35" s="54"/>
    </row>
    <row r="36" spans="1:7" s="25" customFormat="1">
      <c r="A36" s="64" t="s">
        <v>131</v>
      </c>
      <c r="B36" s="45" t="s">
        <v>89</v>
      </c>
      <c r="C36" s="107">
        <v>1845000</v>
      </c>
      <c r="D36" s="107">
        <v>168060</v>
      </c>
      <c r="E36" s="36">
        <f t="shared" si="2"/>
        <v>9.1089430894308945E-2</v>
      </c>
      <c r="F36" s="107">
        <v>335121.96000000002</v>
      </c>
      <c r="G36" s="54">
        <f t="shared" si="1"/>
        <v>0.50148906982998065</v>
      </c>
    </row>
    <row r="37" spans="1:7" s="25" customFormat="1">
      <c r="A37" s="64" t="s">
        <v>90</v>
      </c>
      <c r="B37" s="45" t="s">
        <v>91</v>
      </c>
      <c r="C37" s="107">
        <v>140446619</v>
      </c>
      <c r="D37" s="107">
        <v>62512124.460000001</v>
      </c>
      <c r="E37" s="36">
        <f t="shared" si="2"/>
        <v>0.44509526042773589</v>
      </c>
      <c r="F37" s="107">
        <v>56723797.079999998</v>
      </c>
      <c r="G37" s="54">
        <f t="shared" si="1"/>
        <v>1.1020440745854245</v>
      </c>
    </row>
    <row r="38" spans="1:7" s="25" customFormat="1">
      <c r="A38" s="70" t="s">
        <v>92</v>
      </c>
      <c r="B38" s="67" t="s">
        <v>93</v>
      </c>
      <c r="C38" s="132">
        <v>271440890.07999998</v>
      </c>
      <c r="D38" s="132">
        <v>136020410.72</v>
      </c>
      <c r="E38" s="68">
        <f t="shared" si="2"/>
        <v>0.5011050865619826</v>
      </c>
      <c r="F38" s="122">
        <v>118274227.72</v>
      </c>
      <c r="G38" s="69">
        <f t="shared" si="1"/>
        <v>1.1500426875921943</v>
      </c>
    </row>
    <row r="39" spans="1:7" s="25" customFormat="1">
      <c r="A39" s="64" t="s">
        <v>94</v>
      </c>
      <c r="B39" s="45" t="s">
        <v>95</v>
      </c>
      <c r="C39" s="107">
        <v>223782774.16999999</v>
      </c>
      <c r="D39" s="107">
        <v>113794357.90000001</v>
      </c>
      <c r="E39" s="36">
        <f t="shared" si="2"/>
        <v>0.50850365191001878</v>
      </c>
      <c r="F39" s="107">
        <v>98681423.969999999</v>
      </c>
      <c r="G39" s="54">
        <f t="shared" si="1"/>
        <v>1.1531487216337137</v>
      </c>
    </row>
    <row r="40" spans="1:7" s="25" customFormat="1">
      <c r="A40" s="64" t="s">
        <v>96</v>
      </c>
      <c r="B40" s="45" t="s">
        <v>97</v>
      </c>
      <c r="C40" s="107">
        <v>20802015.91</v>
      </c>
      <c r="D40" s="107">
        <v>11222785.76</v>
      </c>
      <c r="E40" s="36">
        <v>0</v>
      </c>
      <c r="F40" s="107">
        <v>7922677.1699999999</v>
      </c>
      <c r="G40" s="54">
        <f t="shared" si="1"/>
        <v>1.4165395761039195</v>
      </c>
    </row>
    <row r="41" spans="1:7" s="25" customFormat="1" ht="25.5">
      <c r="A41" s="64" t="s">
        <v>98</v>
      </c>
      <c r="B41" s="45" t="s">
        <v>99</v>
      </c>
      <c r="C41" s="107">
        <v>26856100</v>
      </c>
      <c r="D41" s="107">
        <v>11003267.060000001</v>
      </c>
      <c r="E41" s="36">
        <f t="shared" si="2"/>
        <v>0.40971202296684928</v>
      </c>
      <c r="F41" s="107">
        <v>11670126.58</v>
      </c>
      <c r="G41" s="54">
        <f t="shared" si="1"/>
        <v>0.94285755896231249</v>
      </c>
    </row>
    <row r="42" spans="1:7" s="25" customFormat="1">
      <c r="A42" s="70" t="s">
        <v>100</v>
      </c>
      <c r="B42" s="67" t="s">
        <v>101</v>
      </c>
      <c r="C42" s="122">
        <v>45863007.32</v>
      </c>
      <c r="D42" s="122">
        <v>20566173.32</v>
      </c>
      <c r="E42" s="68">
        <f t="shared" si="2"/>
        <v>0.44842618314371802</v>
      </c>
      <c r="F42" s="122">
        <v>26914836.420000002</v>
      </c>
      <c r="G42" s="69">
        <f t="shared" si="1"/>
        <v>0.76412031635895783</v>
      </c>
    </row>
    <row r="43" spans="1:7" s="25" customFormat="1">
      <c r="A43" s="64" t="s">
        <v>102</v>
      </c>
      <c r="B43" s="45" t="s">
        <v>103</v>
      </c>
      <c r="C43" s="107">
        <v>17629347.920000002</v>
      </c>
      <c r="D43" s="107">
        <v>8214733.5499999998</v>
      </c>
      <c r="E43" s="36">
        <f t="shared" si="2"/>
        <v>0.46596922287072312</v>
      </c>
      <c r="F43" s="107">
        <v>8590662.0199999996</v>
      </c>
      <c r="G43" s="54">
        <f t="shared" si="1"/>
        <v>0.95623987195343074</v>
      </c>
    </row>
    <row r="44" spans="1:7" s="25" customFormat="1">
      <c r="A44" s="64" t="s">
        <v>104</v>
      </c>
      <c r="B44" s="45" t="s">
        <v>105</v>
      </c>
      <c r="C44" s="107">
        <v>8615877</v>
      </c>
      <c r="D44" s="107">
        <v>2588712.37</v>
      </c>
      <c r="E44" s="36">
        <f t="shared" si="2"/>
        <v>0.30045837121398089</v>
      </c>
      <c r="F44" s="107">
        <v>2985456.71</v>
      </c>
      <c r="G44" s="54">
        <f t="shared" si="1"/>
        <v>0.86710765603430917</v>
      </c>
    </row>
    <row r="45" spans="1:7" s="25" customFormat="1">
      <c r="A45" s="64" t="s">
        <v>106</v>
      </c>
      <c r="B45" s="45" t="s">
        <v>107</v>
      </c>
      <c r="C45" s="107">
        <v>19617782.399999999</v>
      </c>
      <c r="D45" s="107">
        <v>9762727.4000000004</v>
      </c>
      <c r="E45" s="36">
        <f t="shared" si="2"/>
        <v>0.49764683902294693</v>
      </c>
      <c r="F45" s="107">
        <v>15338717.689999999</v>
      </c>
      <c r="G45" s="54">
        <f t="shared" si="1"/>
        <v>0.63647611210451849</v>
      </c>
    </row>
    <row r="46" spans="1:7" s="25" customFormat="1">
      <c r="A46" s="70" t="s">
        <v>108</v>
      </c>
      <c r="B46" s="67" t="s">
        <v>109</v>
      </c>
      <c r="C46" s="122">
        <v>108838125.22</v>
      </c>
      <c r="D46" s="122">
        <v>52012408.649999999</v>
      </c>
      <c r="E46" s="68">
        <f t="shared" si="2"/>
        <v>0.4778877672218691</v>
      </c>
      <c r="F46" s="122">
        <v>51017130.640000001</v>
      </c>
      <c r="G46" s="69">
        <f t="shared" si="1"/>
        <v>1.019508702224418</v>
      </c>
    </row>
    <row r="47" spans="1:7" s="25" customFormat="1">
      <c r="A47" s="64" t="s">
        <v>110</v>
      </c>
      <c r="B47" s="45" t="s">
        <v>111</v>
      </c>
      <c r="C47" s="107">
        <v>33855299.200000003</v>
      </c>
      <c r="D47" s="107">
        <v>16626023.23</v>
      </c>
      <c r="E47" s="36">
        <f t="shared" si="2"/>
        <v>0.49109071911554686</v>
      </c>
      <c r="F47" s="107">
        <v>16186243.369999999</v>
      </c>
      <c r="G47" s="54">
        <v>0</v>
      </c>
    </row>
    <row r="48" spans="1:7" s="25" customFormat="1">
      <c r="A48" s="64" t="s">
        <v>112</v>
      </c>
      <c r="B48" s="45" t="s">
        <v>113</v>
      </c>
      <c r="C48" s="107">
        <v>55000</v>
      </c>
      <c r="D48" s="107">
        <v>43480</v>
      </c>
      <c r="E48" s="36">
        <v>0</v>
      </c>
      <c r="F48" s="107">
        <v>45000</v>
      </c>
      <c r="G48" s="54">
        <f t="shared" si="1"/>
        <v>0.9662222222222222</v>
      </c>
    </row>
    <row r="49" spans="1:7" s="25" customFormat="1">
      <c r="A49" s="113" t="s">
        <v>147</v>
      </c>
      <c r="B49" s="108" t="s">
        <v>145</v>
      </c>
      <c r="C49" s="107">
        <v>74927826.019999996</v>
      </c>
      <c r="D49" s="107">
        <v>35342905.420000002</v>
      </c>
      <c r="E49" s="36"/>
      <c r="F49" s="107">
        <v>34785887.270000003</v>
      </c>
      <c r="G49" s="54"/>
    </row>
    <row r="50" spans="1:7" s="25" customFormat="1">
      <c r="A50" s="70" t="s">
        <v>132</v>
      </c>
      <c r="B50" s="93" t="s">
        <v>135</v>
      </c>
      <c r="C50" s="122">
        <v>6279940</v>
      </c>
      <c r="D50" s="122">
        <v>3113400</v>
      </c>
      <c r="E50" s="68">
        <f t="shared" si="2"/>
        <v>0.49576906785733621</v>
      </c>
      <c r="F50" s="122">
        <v>2400000</v>
      </c>
      <c r="G50" s="69">
        <f t="shared" si="1"/>
        <v>1.29725</v>
      </c>
    </row>
    <row r="51" spans="1:7" s="25" customFormat="1">
      <c r="A51" s="64" t="s">
        <v>133</v>
      </c>
      <c r="B51" s="83" t="s">
        <v>136</v>
      </c>
      <c r="C51" s="107">
        <v>6279940</v>
      </c>
      <c r="D51" s="107">
        <v>3113400</v>
      </c>
      <c r="E51" s="36">
        <f t="shared" si="2"/>
        <v>0.49576906785733621</v>
      </c>
      <c r="F51" s="107">
        <v>2400000</v>
      </c>
      <c r="G51" s="54">
        <f t="shared" si="1"/>
        <v>1.29725</v>
      </c>
    </row>
    <row r="52" spans="1:7" s="25" customFormat="1" ht="25.5">
      <c r="A52" s="70" t="s">
        <v>114</v>
      </c>
      <c r="B52" s="67" t="s">
        <v>115</v>
      </c>
      <c r="C52" s="122">
        <v>22500</v>
      </c>
      <c r="D52" s="122">
        <v>0</v>
      </c>
      <c r="E52" s="68">
        <f t="shared" si="2"/>
        <v>0</v>
      </c>
      <c r="F52" s="122">
        <v>0</v>
      </c>
      <c r="G52" s="69">
        <v>0</v>
      </c>
    </row>
    <row r="53" spans="1:7" s="25" customFormat="1" ht="26.25" thickBot="1">
      <c r="A53" s="64" t="s">
        <v>116</v>
      </c>
      <c r="B53" s="46" t="s">
        <v>117</v>
      </c>
      <c r="C53" s="107">
        <v>22500</v>
      </c>
      <c r="D53" s="107">
        <v>0</v>
      </c>
      <c r="E53" s="47">
        <f t="shared" si="2"/>
        <v>0</v>
      </c>
      <c r="F53" s="107">
        <v>0</v>
      </c>
      <c r="G53" s="55">
        <v>0</v>
      </c>
    </row>
    <row r="54" spans="1:7" s="25" customFormat="1" ht="13.5" thickBot="1">
      <c r="A54" s="65"/>
      <c r="B54" s="48"/>
      <c r="C54" s="124"/>
      <c r="D54" s="124"/>
      <c r="E54" s="48"/>
      <c r="F54" s="124"/>
      <c r="G54" s="48"/>
    </row>
    <row r="55" spans="1:7" s="25" customFormat="1" ht="26.25" thickBot="1">
      <c r="A55" s="66" t="s">
        <v>118</v>
      </c>
      <c r="B55" s="51" t="s">
        <v>5</v>
      </c>
      <c r="C55" s="126">
        <v>-132434800</v>
      </c>
      <c r="D55" s="126">
        <v>14822838.970000001</v>
      </c>
      <c r="E55" s="52">
        <f t="shared" ref="E55" si="3">D55/C55</f>
        <v>-0.11192555861450314</v>
      </c>
      <c r="F55" s="126">
        <v>-25603632.870000001</v>
      </c>
      <c r="G55" s="114">
        <f t="shared" si="1"/>
        <v>-0.57893499118900626</v>
      </c>
    </row>
    <row r="56" spans="1:7">
      <c r="G56" s="50"/>
    </row>
    <row r="57" spans="1:7">
      <c r="G57" s="50"/>
    </row>
    <row r="58" spans="1:7">
      <c r="G58" s="50"/>
    </row>
  </sheetData>
  <pageMargins left="0.59055118110236227" right="0" top="0" bottom="0" header="0" footer="0"/>
  <pageSetup paperSize="9" scale="69" fitToWidth="2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zoomScaleNormal="100" workbookViewId="0">
      <selection activeCell="E7" sqref="E7"/>
    </sheetView>
  </sheetViews>
  <sheetFormatPr defaultRowHeight="12.75"/>
  <cols>
    <col min="1" max="1" width="39.85546875" style="13" customWidth="1"/>
    <col min="2" max="2" width="26.85546875" style="25" customWidth="1"/>
    <col min="3" max="3" width="17.7109375" style="25" customWidth="1"/>
    <col min="4" max="4" width="15.28515625" style="25" customWidth="1"/>
    <col min="5" max="5" width="10.28515625" style="13" customWidth="1"/>
    <col min="6" max="6" width="13.7109375" style="13" customWidth="1"/>
    <col min="7" max="16384" width="9.140625" style="13"/>
  </cols>
  <sheetData>
    <row r="1" spans="1:7" ht="10.5" customHeight="1">
      <c r="A1" s="12"/>
      <c r="B1" s="27"/>
      <c r="C1" s="18"/>
      <c r="D1" s="18"/>
      <c r="E1" s="4"/>
      <c r="F1" s="4"/>
    </row>
    <row r="2" spans="1:7" ht="14.1" customHeight="1">
      <c r="A2" s="57" t="s">
        <v>119</v>
      </c>
      <c r="B2" s="58"/>
      <c r="C2" s="20"/>
      <c r="D2" s="20"/>
      <c r="E2" s="4"/>
      <c r="F2" s="4"/>
    </row>
    <row r="3" spans="1:7" ht="14.1" customHeight="1">
      <c r="A3" s="97"/>
      <c r="B3" s="98"/>
      <c r="C3" s="99"/>
      <c r="D3" s="99"/>
      <c r="E3" s="100"/>
      <c r="F3" s="4"/>
      <c r="G3" s="50"/>
    </row>
    <row r="4" spans="1:7" ht="53.25" customHeight="1">
      <c r="A4" s="1" t="s">
        <v>1</v>
      </c>
      <c r="B4" s="1" t="s">
        <v>120</v>
      </c>
      <c r="C4" s="112" t="s">
        <v>152</v>
      </c>
      <c r="D4" s="112" t="s">
        <v>154</v>
      </c>
      <c r="E4" s="101" t="s">
        <v>126</v>
      </c>
      <c r="F4" s="112" t="s">
        <v>150</v>
      </c>
      <c r="G4" s="102" t="s">
        <v>128</v>
      </c>
    </row>
    <row r="5" spans="1:7" ht="11.45" customHeight="1" thickBot="1">
      <c r="A5" s="28" t="s">
        <v>3</v>
      </c>
      <c r="B5" s="2">
        <v>2</v>
      </c>
      <c r="C5" s="2">
        <v>3</v>
      </c>
      <c r="D5" s="2">
        <v>4</v>
      </c>
      <c r="E5" s="42">
        <v>5</v>
      </c>
      <c r="F5" s="2">
        <v>6</v>
      </c>
      <c r="G5" s="43">
        <v>7</v>
      </c>
    </row>
    <row r="6" spans="1:7" ht="38.25" customHeight="1">
      <c r="A6" s="29" t="s">
        <v>121</v>
      </c>
      <c r="B6" s="71" t="s">
        <v>5</v>
      </c>
      <c r="C6" s="115">
        <v>132434800</v>
      </c>
      <c r="D6" s="115">
        <v>-14822838.970000001</v>
      </c>
      <c r="E6" s="73">
        <f>D6/C6</f>
        <v>-0.11192555861450314</v>
      </c>
      <c r="F6" s="115">
        <v>25603632.870000001</v>
      </c>
      <c r="G6" s="116">
        <f>D6/F6</f>
        <v>-0.57893499118900626</v>
      </c>
    </row>
    <row r="7" spans="1:7" ht="24" customHeight="1">
      <c r="A7" s="136" t="s">
        <v>122</v>
      </c>
      <c r="B7" s="72" t="s">
        <v>123</v>
      </c>
      <c r="C7" s="96">
        <v>0</v>
      </c>
      <c r="D7" s="96">
        <v>0</v>
      </c>
      <c r="E7" s="74">
        <v>0</v>
      </c>
      <c r="F7" s="96">
        <v>0</v>
      </c>
      <c r="G7" s="117">
        <v>0</v>
      </c>
    </row>
    <row r="8" spans="1:7" ht="24" customHeight="1">
      <c r="A8" s="137" t="s">
        <v>157</v>
      </c>
      <c r="B8" s="138" t="s">
        <v>155</v>
      </c>
      <c r="C8" s="131">
        <v>-7600000</v>
      </c>
      <c r="D8" s="131">
        <v>0</v>
      </c>
      <c r="E8" s="131">
        <v>0</v>
      </c>
      <c r="F8" s="96">
        <v>0</v>
      </c>
      <c r="G8" s="135">
        <v>0</v>
      </c>
    </row>
    <row r="9" spans="1:7" ht="24" customHeight="1">
      <c r="A9" s="137" t="s">
        <v>158</v>
      </c>
      <c r="B9" s="138" t="s">
        <v>156</v>
      </c>
      <c r="C9" s="131">
        <v>0</v>
      </c>
      <c r="D9" s="131">
        <v>126947883.26000001</v>
      </c>
      <c r="E9" s="134">
        <v>0</v>
      </c>
      <c r="F9" s="133">
        <v>0</v>
      </c>
      <c r="G9" s="135">
        <v>0</v>
      </c>
    </row>
    <row r="10" spans="1:7" ht="26.25" thickBot="1">
      <c r="A10" s="136" t="s">
        <v>124</v>
      </c>
      <c r="B10" s="139" t="s">
        <v>125</v>
      </c>
      <c r="C10" s="140">
        <v>140034800</v>
      </c>
      <c r="D10" s="140">
        <v>-141770722.22999999</v>
      </c>
      <c r="E10" s="75">
        <f>D10/C10</f>
        <v>-1.0123963631183106</v>
      </c>
      <c r="F10" s="119">
        <v>25603632.870000001</v>
      </c>
      <c r="G10" s="118">
        <f t="shared" ref="G10" si="0">D10/F10</f>
        <v>-5.5371330681793198</v>
      </c>
    </row>
    <row r="11" spans="1:7" ht="12.95" customHeight="1">
      <c r="A11" s="26"/>
      <c r="B11" s="49"/>
      <c r="C11" s="49"/>
      <c r="D11" s="49"/>
      <c r="E11" s="56"/>
      <c r="F11" s="4"/>
      <c r="G11" s="50"/>
    </row>
    <row r="12" spans="1:7" hidden="1">
      <c r="A12" s="14"/>
      <c r="B12" s="9"/>
      <c r="C12" s="11"/>
      <c r="D12" s="11"/>
      <c r="E12" s="16"/>
      <c r="F12" s="4" t="s">
        <v>39</v>
      </c>
    </row>
  </sheetData>
  <pageMargins left="0.78740157480314965" right="0" top="0" bottom="0" header="0" footer="0"/>
  <pageSetup paperSize="9" scale="6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6678661-DF8D-4FEE-9539-7E409023DF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zinovkina\Администратор</dc:creator>
  <cp:lastModifiedBy>Zinovkina</cp:lastModifiedBy>
  <cp:lastPrinted>2024-07-15T07:52:23Z</cp:lastPrinted>
  <dcterms:created xsi:type="dcterms:W3CDTF">2017-07-13T11:01:10Z</dcterms:created>
  <dcterms:modified xsi:type="dcterms:W3CDTF">2025-07-10T11:32:53Z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C:\Users\Администратор\AppData\Local\Кейсистемс\Свод-СМАРТ\ReportManager\0503317M.xlsx</vt:lpwstr>
  </property>
  <property fmtid="{D5CDD505-2E9C-101B-9397-08002B2CF9AE}" pid="3" name="Report Name">
    <vt:lpwstr>C__Users_Администратор_AppData_Local_Кейсистемс_Свод-СМАРТ_ReportManager_0503317M.xlsx</vt:lpwstr>
  </property>
</Properties>
</file>