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30" yWindow="660" windowWidth="24240" windowHeight="11895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Доходы!$5:$6</definedName>
    <definedName name="_xlnm.Print_Titles" localSheetId="2">Источники!$1:$5</definedName>
    <definedName name="_xlnm.Print_Titles" localSheetId="1">Расходы!$1:$5</definedName>
    <definedName name="_xlnm.Print_Area" localSheetId="1">Расходы!$A$1:$G$55</definedName>
  </definedNames>
  <calcPr calcId="125725"/>
</workbook>
</file>

<file path=xl/calcChain.xml><?xml version="1.0" encoding="utf-8"?>
<calcChain xmlns="http://schemas.openxmlformats.org/spreadsheetml/2006/main">
  <c r="E13" i="3"/>
  <c r="G22"/>
  <c r="G51"/>
  <c r="E48"/>
  <c r="G48"/>
  <c r="G49"/>
  <c r="E52"/>
  <c r="E53"/>
  <c r="E24" i="2"/>
  <c r="E49" i="3" l="1"/>
  <c r="E36"/>
  <c r="G36"/>
  <c r="E37"/>
  <c r="G37"/>
  <c r="E38"/>
  <c r="G38"/>
  <c r="E39"/>
  <c r="G39"/>
  <c r="E40"/>
  <c r="G40"/>
  <c r="E41"/>
  <c r="G41"/>
  <c r="E42"/>
  <c r="G42"/>
  <c r="E43"/>
  <c r="G43"/>
  <c r="E44"/>
  <c r="G44"/>
  <c r="E45"/>
  <c r="G45"/>
  <c r="E46"/>
  <c r="G46"/>
  <c r="E47"/>
  <c r="G47"/>
  <c r="E50"/>
  <c r="E51"/>
  <c r="E55"/>
  <c r="E20"/>
  <c r="E21"/>
  <c r="E24"/>
  <c r="G11" i="4" l="1"/>
  <c r="G13"/>
  <c r="G15"/>
  <c r="G6"/>
  <c r="E11"/>
  <c r="E6"/>
  <c r="G11" i="3"/>
  <c r="G12"/>
  <c r="G15"/>
  <c r="G16"/>
  <c r="G17"/>
  <c r="G18"/>
  <c r="G19"/>
  <c r="G23"/>
  <c r="G25"/>
  <c r="G26"/>
  <c r="G27"/>
  <c r="G28"/>
  <c r="G29"/>
  <c r="G30"/>
  <c r="G31"/>
  <c r="G32"/>
  <c r="G33"/>
  <c r="G34"/>
  <c r="G35"/>
  <c r="G10"/>
  <c r="G9"/>
  <c r="G8"/>
  <c r="G6"/>
  <c r="E14"/>
  <c r="E15"/>
  <c r="E16"/>
  <c r="E17"/>
  <c r="E18"/>
  <c r="E19"/>
  <c r="E22"/>
  <c r="E23"/>
  <c r="E25"/>
  <c r="E26"/>
  <c r="E27"/>
  <c r="E28"/>
  <c r="E29"/>
  <c r="E30"/>
  <c r="E31"/>
  <c r="E32"/>
  <c r="E33"/>
  <c r="E34"/>
  <c r="E35"/>
  <c r="E12"/>
  <c r="E11"/>
  <c r="E10"/>
  <c r="E9"/>
  <c r="E8"/>
  <c r="E6"/>
  <c r="G23" i="2"/>
  <c r="E17"/>
  <c r="E18"/>
  <c r="E19"/>
  <c r="E20"/>
  <c r="E22"/>
  <c r="E23"/>
  <c r="E16"/>
  <c r="E14"/>
  <c r="E13"/>
  <c r="E11"/>
  <c r="E10"/>
  <c r="E9"/>
  <c r="E7"/>
  <c r="G29"/>
  <c r="G22"/>
  <c r="G21"/>
  <c r="G20"/>
  <c r="G19"/>
  <c r="G18"/>
  <c r="G17"/>
  <c r="G16"/>
  <c r="G14"/>
  <c r="G13"/>
  <c r="G11"/>
  <c r="G10"/>
  <c r="G9"/>
  <c r="G7"/>
</calcChain>
</file>

<file path=xl/sharedStrings.xml><?xml version="1.0" encoding="utf-8"?>
<sst xmlns="http://schemas.openxmlformats.org/spreadsheetml/2006/main" count="188" uniqueCount="167">
  <si>
    <t xml:space="preserve">                                                               1. Доходы бюджета</t>
  </si>
  <si>
    <t>Наименование 
показателя</t>
  </si>
  <si>
    <t>Код дохода по бюджетной классификации</t>
  </si>
  <si>
    <t>1</t>
  </si>
  <si>
    <t>2</t>
  </si>
  <si>
    <t>Доходы бюджета - ИТОГО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</si>
  <si>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</si>
  <si>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</si>
  <si>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</si>
  <si>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</si>
  <si>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</si>
  <si>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</si>
  <si>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</si>
  <si>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</si>
  <si>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НАЛОГИ НА СОВОКУПНЫЙ ДОХОД</t>
  </si>
  <si>
    <t xml:space="preserve"> 000 1050000000 0000 000</t>
  </si>
  <si>
    <t xml:space="preserve">  НАЛОГИ НА ИМУЩЕСТВО</t>
  </si>
  <si>
    <t xml:space="preserve"> 000 1060000000 0000 000</t>
  </si>
  <si>
    <t xml:space="preserve">  ГОСУДАРСТВЕННАЯ ПОШЛИНА</t>
  </si>
  <si>
    <t xml:space="preserve"> 000 1080000000 0000 000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</si>
  <si>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</si>
  <si>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</si>
  <si>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ПЛАТЕЖИ ПРИ ПОЛЬЗОВАНИИ ПРИРОДНЫМИ РЕСУРСАМИ</t>
  </si>
  <si>
    <t xml:space="preserve"> 000 1120000000 0000 000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</si>
  <si>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</si>
  <si>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</si>
  <si>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ПРОДАЖИ МАТЕРИАЛЬНЫХ И НЕМАТЕРИАЛЬНЫХ АКТИВОВ</t>
  </si>
  <si>
    <t xml:space="preserve"> 000 1140000000 0000 000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</si>
  <si>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</si>
  <si>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</si>
  <si>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</si>
  <si>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</si>
  <si>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</si>
  <si>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</si>
  <si>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</si>
  <si>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</si>
  <si>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</si>
  <si>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</si>
  <si>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""</t>
  </si>
  <si>
    <t xml:space="preserve">                                                            2. Расходы бюджета</t>
  </si>
  <si>
    <t>Код расхода по бюджетной классификации</t>
  </si>
  <si>
    <t>Расходы бюджета - ИТОГО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</si>
  <si>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</si>
  <si>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</si>
  <si>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</si>
  <si>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</si>
  <si>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</si>
  <si>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</si>
  <si>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000 0104 0000000000 000</t>
  </si>
  <si>
    <t xml:space="preserve"> 000 0106 0000000000 000</t>
  </si>
  <si>
    <t xml:space="preserve">  Резервные фонды</t>
  </si>
  <si>
    <t xml:space="preserve"> 000 0111 0000000000 000</t>
  </si>
  <si>
    <t xml:space="preserve">  Другие общегосударственные вопросы</t>
  </si>
  <si>
    <t xml:space="preserve"> 000 0113 0000000000 000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</si>
  <si>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</si>
  <si>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</si>
  <si>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Обеспечение пожарной безопасности</t>
  </si>
  <si>
    <t xml:space="preserve"> 000 0310 0000000000 000</t>
  </si>
  <si>
    <t xml:space="preserve"> 000 0314 0000000000 000</t>
  </si>
  <si>
    <t xml:space="preserve">  НАЦИОНАЛЬНАЯ ЭКОНОМИКА</t>
  </si>
  <si>
    <t xml:space="preserve"> 000 0400 0000000000 000</t>
  </si>
  <si>
    <t xml:space="preserve">  Транспорт</t>
  </si>
  <si>
    <t xml:space="preserve"> 000 0408 0000000000 000</t>
  </si>
  <si>
    <t xml:space="preserve">  Дорожное хозяйство (дорожные фонды)</t>
  </si>
  <si>
    <t xml:space="preserve"> 000 0409 0000000000 000</t>
  </si>
  <si>
    <t xml:space="preserve">  Другие вопросы в области национальной экономики</t>
  </si>
  <si>
    <t xml:space="preserve"> 000 0412 0000000000 000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</si>
  <si>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</si>
  <si>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</si>
  <si>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</si>
  <si>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</si>
  <si>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 Коммунальное хозяйство</t>
  </si>
  <si>
    <t xml:space="preserve"> 000 0502 0000000000 000</t>
  </si>
  <si>
    <t xml:space="preserve">  Благоустройство</t>
  </si>
  <si>
    <t xml:space="preserve"> 000 0503 0000000000 000</t>
  </si>
  <si>
    <t xml:space="preserve">  Другие вопросы в области жилищно-коммунального хозяйства</t>
  </si>
  <si>
    <t xml:space="preserve"> 000 0505 0000000000 000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</si>
  <si>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</si>
  <si>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</si>
  <si>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</si>
  <si>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</si>
  <si>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 Общее образование</t>
  </si>
  <si>
    <t xml:space="preserve"> 000 0702 0000000000 000</t>
  </si>
  <si>
    <t xml:space="preserve">  Дополнительное образование детей</t>
  </si>
  <si>
    <t xml:space="preserve"> 000 0703 0000000000 000</t>
  </si>
  <si>
    <t xml:space="preserve">  Молодежная политика и оздоровление детей</t>
  </si>
  <si>
    <t xml:space="preserve"> 000 0707 0000000000 000</t>
  </si>
  <si>
    <t xml:space="preserve">  Другие вопросы в области образования</t>
  </si>
  <si>
    <t xml:space="preserve"> 000 0709 0000000000 000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</si>
  <si>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</si>
  <si>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</si>
  <si>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</si>
  <si>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</si>
  <si>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 Кинематография</t>
  </si>
  <si>
    <t xml:space="preserve"> 000 0802 0000000000 000</t>
  </si>
  <si>
    <t xml:space="preserve">  Другие вопросы в области культуры, кинематографии</t>
  </si>
  <si>
    <t xml:space="preserve"> 000 0804 0000000000 000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</si>
  <si>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</si>
  <si>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</si>
  <si>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</si>
  <si>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</si>
  <si>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 Социальное обеспечение населения</t>
  </si>
  <si>
    <t xml:space="preserve"> 000 1003 0000000000 000</t>
  </si>
  <si>
    <t xml:space="preserve">  Охрана семьи и детства</t>
  </si>
  <si>
    <t xml:space="preserve"> 000 1004 0000000000 000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</si>
  <si>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</si>
  <si>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</si>
  <si>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</si>
  <si>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</si>
  <si>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 Массовый спорт</t>
  </si>
  <si>
    <t xml:space="preserve"> 000 1102 0000000000 000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</si>
  <si>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</si>
  <si>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</si>
  <si>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</si>
  <si>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</si>
  <si>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   в том числе:</t>
  </si>
  <si>
    <t>изменение остатков средств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</si>
  <si>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</si>
  <si>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</si>
  <si>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</si>
  <si>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 xml:space="preserve">  Увеличение прочих остатков средств бюджетов</t>
  </si>
  <si>
    <t xml:space="preserve"> 000 0105020000 0000 500</t>
  </si>
  <si>
    <t>уменьшение остатков средств, всего</t>
  </si>
  <si>
    <t xml:space="preserve">  Уменьшение прочих остатков средств бюджетов</t>
  </si>
  <si>
    <t xml:space="preserve"> 000 0105020000 0000 600</t>
  </si>
  <si>
    <t>% исполнения</t>
  </si>
  <si>
    <t>Гр.7= гр.4 / гр.6 (%)</t>
  </si>
  <si>
    <t>Аналитические данные об исполнении консолидированного бюджета МО МР "Печора"</t>
  </si>
  <si>
    <t xml:space="preserve"> 000 1200 0000000000 000</t>
  </si>
  <si>
    <t xml:space="preserve"> 000 1202 0000000000 000</t>
  </si>
  <si>
    <t xml:space="preserve">  СРЕДСТВА МАССОВОЙ ИНФОРМАЦИИ</t>
  </si>
  <si>
    <t xml:space="preserve">  Периодическая печать и издательства</t>
  </si>
  <si>
    <t xml:space="preserve"> 000 2180000000 0000 000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</si>
  <si>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</si>
  <si>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000 0410 0000000000 000</t>
  </si>
  <si>
    <t xml:space="preserve"> 000 1090000000 0000 000</t>
  </si>
  <si>
    <t xml:space="preserve"> 000 0406 0000000000 000</t>
  </si>
  <si>
    <t>ед.измерения: рубли</t>
  </si>
  <si>
    <t xml:space="preserve"> 000 0405 0000000000 000</t>
  </si>
  <si>
    <t xml:space="preserve">  Сельское хозяйство и рыболовство</t>
  </si>
  <si>
    <t xml:space="preserve">  Водное хозяйство</t>
  </si>
  <si>
    <t xml:space="preserve"> 000 0705 0000000000 000</t>
  </si>
  <si>
    <t xml:space="preserve"> 000 1103 0000000000 000</t>
  </si>
  <si>
    <t xml:space="preserve"> 000 1300 0000000000 000</t>
  </si>
  <si>
    <t xml:space="preserve"> 000 1301 0000000000 000</t>
  </si>
  <si>
    <r>
      <t xml:space="preserve">Исполнено  на </t>
    </r>
    <r>
      <rPr>
        <b/>
        <sz val="10"/>
        <color indexed="8"/>
        <rFont val="Arial"/>
        <family val="2"/>
        <charset val="204"/>
      </rPr>
      <t>01.04.2024</t>
    </r>
  </si>
  <si>
    <t>Профессиональная подготовка, переподготовка и повышение квалификации</t>
  </si>
  <si>
    <t xml:space="preserve">  Спорт высших достижений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</si>
  <si>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</si>
  <si>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</si>
  <si>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 xml:space="preserve">  Связь и информатика</t>
  </si>
  <si>
    <t xml:space="preserve">  Другие вопросы в области национальной безопасности       и правоохранительной деятельности</t>
  </si>
  <si>
    <r>
      <t xml:space="preserve">Утвержденные бюджетные назначения на </t>
    </r>
    <r>
      <rPr>
        <b/>
        <sz val="10"/>
        <color indexed="8"/>
        <rFont val="Arial"/>
        <family val="2"/>
        <charset val="204"/>
      </rPr>
      <t>01.04.2025</t>
    </r>
  </si>
  <si>
    <r>
      <t xml:space="preserve">Исполнено  на </t>
    </r>
    <r>
      <rPr>
        <b/>
        <sz val="10"/>
        <color indexed="8"/>
        <rFont val="Arial"/>
        <family val="2"/>
        <charset val="204"/>
      </rPr>
      <t>01.04.2025</t>
    </r>
  </si>
  <si>
    <t>за I квартал 2025 года в сравнении с I кварталом 2024 года</t>
  </si>
  <si>
    <t xml:space="preserve"> 000 2040000000 0000 000</t>
  </si>
  <si>
    <t xml:space="preserve"> 000 2070000000 0000 000</t>
  </si>
  <si>
    <t xml:space="preserve">  БЕЗВОЗМЕЗДНЫЕ ПОСТУПЛЕНИЯ ОТ НЕГОСУДАРСТВЕННЫХ ОРГАНИЗАЦИЙ</t>
  </si>
  <si>
    <t xml:space="preserve">  ПРОЧИЕ БЕЗВОЗМЕЗДНЫЕ ПОСТУПЛЕНИЯ</t>
  </si>
  <si>
    <t xml:space="preserve">  ЗАДОЛЖЕННОСТЬ И ПЕРЕРАСЧЕТЫ ПО ОТМЕНЕННЫМ НАЛОГАМ, СБОРАМ И ИНЫМ ОБЯЗАТЕЛЬНЫМ ПЛАТЕЖАМ</t>
  </si>
  <si>
    <t xml:space="preserve"> 000 0107 0000000000 000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</si>
  <si>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</si>
  <si>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</si>
  <si>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</si>
  <si>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 них:</t>
  </si>
  <si>
    <t xml:space="preserve"> 000 0103000000 0000 000</t>
  </si>
  <si>
    <t xml:space="preserve"> Бюджетные кредиты из других бюджетов бюджетной системы Российской Федерации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</si>
</sst>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%"/>
  </numFmts>
  <fonts count="24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16">
      <alignment horizontal="center" vertical="center" wrapText="1"/>
    </xf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28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1">
      <alignment horizontal="left" wrapText="1" indent="2"/>
    </xf>
    <xf numFmtId="49" fontId="6" fillId="0" borderId="33">
      <alignment horizontal="center"/>
    </xf>
    <xf numFmtId="49" fontId="6" fillId="0" borderId="30">
      <alignment horizontal="center"/>
    </xf>
    <xf numFmtId="0" fontId="6" fillId="0" borderId="11">
      <alignment horizontal="left" wrapText="1" indent="2"/>
    </xf>
    <xf numFmtId="0" fontId="6" fillId="0" borderId="12"/>
    <xf numFmtId="0" fontId="6" fillId="0" borderId="34"/>
    <xf numFmtId="0" fontId="1" fillId="0" borderId="35">
      <alignment horizontal="left" wrapText="1"/>
    </xf>
    <xf numFmtId="0" fontId="6" fillId="0" borderId="36">
      <alignment horizontal="center" wrapText="1"/>
    </xf>
    <xf numFmtId="49" fontId="6" fillId="0" borderId="37">
      <alignment horizontal="center" wrapText="1"/>
    </xf>
    <xf numFmtId="4" fontId="6" fillId="0" borderId="19">
      <alignment horizontal="right"/>
    </xf>
    <xf numFmtId="4" fontId="6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3">
      <alignment horizontal="center" wrapText="1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9">
      <alignment horizontal="left" wrapText="1" indent="2"/>
    </xf>
    <xf numFmtId="49" fontId="6" fillId="0" borderId="33">
      <alignment horizontal="center" shrinkToFit="1"/>
    </xf>
    <xf numFmtId="49" fontId="6" fillId="0" borderId="30">
      <alignment horizontal="center" shrinkToFit="1"/>
    </xf>
    <xf numFmtId="0" fontId="6" fillId="0" borderId="32">
      <alignment horizontal="left" wrapText="1" indent="2"/>
    </xf>
    <xf numFmtId="0" fontId="1" fillId="0" borderId="40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6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9" fillId="0" borderId="8"/>
    <xf numFmtId="49" fontId="10" fillId="0" borderId="42">
      <alignment horizontal="left" vertical="center" wrapText="1"/>
    </xf>
    <xf numFmtId="49" fontId="1" fillId="0" borderId="27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39">
      <alignment horizontal="left" vertical="center" wrapText="1" indent="3"/>
    </xf>
    <xf numFmtId="49" fontId="6" fillId="0" borderId="33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4">
      <alignment horizontal="right"/>
    </xf>
    <xf numFmtId="4" fontId="6" fillId="0" borderId="46">
      <alignment horizontal="right"/>
    </xf>
    <xf numFmtId="0" fontId="1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40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2">
      <alignment horizontal="left" vertical="center" wrapText="1"/>
    </xf>
    <xf numFmtId="0" fontId="6" fillId="0" borderId="23">
      <alignment horizontal="center" vertical="center"/>
    </xf>
    <xf numFmtId="0" fontId="6" fillId="0" borderId="33">
      <alignment horizontal="center" vertical="center"/>
    </xf>
    <xf numFmtId="0" fontId="6" fillId="0" borderId="27">
      <alignment horizontal="center" vertical="center"/>
    </xf>
    <xf numFmtId="0" fontId="6" fillId="0" borderId="44">
      <alignment horizontal="left" vertical="center" wrapText="1"/>
    </xf>
    <xf numFmtId="0" fontId="1" fillId="0" borderId="27">
      <alignment horizontal="center" vertical="center"/>
    </xf>
    <xf numFmtId="0" fontId="6" fillId="0" borderId="45">
      <alignment horizontal="center" vertical="center"/>
    </xf>
    <xf numFmtId="49" fontId="1" fillId="0" borderId="18">
      <alignment horizontal="center" vertical="center"/>
    </xf>
    <xf numFmtId="49" fontId="6" fillId="0" borderId="42">
      <alignment horizontal="left" vertical="center" wrapText="1"/>
    </xf>
    <xf numFmtId="49" fontId="6" fillId="0" borderId="23">
      <alignment horizontal="center" vertical="center"/>
    </xf>
    <xf numFmtId="49" fontId="6" fillId="0" borderId="33">
      <alignment horizontal="center" vertical="center"/>
    </xf>
    <xf numFmtId="49" fontId="6" fillId="0" borderId="27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2">
      <alignment horizontal="center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6" fillId="0" borderId="1">
      <alignment horizontal="center"/>
    </xf>
    <xf numFmtId="49" fontId="6" fillId="0" borderId="2"/>
    <xf numFmtId="0" fontId="11" fillId="0" borderId="2">
      <alignment wrapText="1"/>
    </xf>
    <xf numFmtId="0" fontId="11" fillId="0" borderId="16">
      <alignment wrapText="1"/>
    </xf>
    <xf numFmtId="0" fontId="11" fillId="0" borderId="13">
      <alignment wrapText="1"/>
    </xf>
    <xf numFmtId="0" fontId="6" fillId="0" borderId="13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2"/>
    <xf numFmtId="0" fontId="4" fillId="3" borderId="12"/>
    <xf numFmtId="0" fontId="4" fillId="3" borderId="13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5"/>
    <xf numFmtId="0" fontId="4" fillId="3" borderId="28"/>
  </cellStyleXfs>
  <cellXfs count="153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9" fillId="0" borderId="1" xfId="34" applyNumberFormat="1" applyProtection="1"/>
    <xf numFmtId="0" fontId="6" fillId="2" borderId="1" xfId="58" applyNumberFormat="1" applyProtection="1"/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49" fontId="13" fillId="0" borderId="16" xfId="38" applyNumberFormat="1" applyFont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6" fillId="0" borderId="1" xfId="55" applyNumberFormat="1" applyBorder="1" applyProtection="1"/>
    <xf numFmtId="0" fontId="13" fillId="0" borderId="25" xfId="0" applyFont="1" applyBorder="1" applyAlignment="1">
      <alignment horizontal="center" vertical="center"/>
    </xf>
    <xf numFmtId="10" fontId="16" fillId="4" borderId="20" xfId="0" applyNumberFormat="1" applyFont="1" applyFill="1" applyBorder="1" applyAlignment="1">
      <alignment horizontal="right" vertical="center"/>
    </xf>
    <xf numFmtId="49" fontId="13" fillId="0" borderId="55" xfId="48" applyNumberFormat="1" applyFont="1" applyBorder="1" applyAlignment="1" applyProtection="1">
      <alignment horizontal="center" vertical="center"/>
    </xf>
    <xf numFmtId="49" fontId="13" fillId="0" borderId="55" xfId="53" applyNumberFormat="1" applyFont="1" applyBorder="1" applyAlignment="1" applyProtection="1">
      <alignment horizontal="center" vertical="center"/>
    </xf>
    <xf numFmtId="10" fontId="16" fillId="4" borderId="46" xfId="0" applyNumberFormat="1" applyFont="1" applyFill="1" applyBorder="1" applyAlignment="1">
      <alignment horizontal="right" vertical="center"/>
    </xf>
    <xf numFmtId="0" fontId="19" fillId="0" borderId="1" xfId="1" applyNumberFormat="1" applyFont="1" applyProtection="1"/>
    <xf numFmtId="49" fontId="20" fillId="0" borderId="1" xfId="23" applyNumberFormat="1" applyFont="1" applyProtection="1"/>
    <xf numFmtId="0" fontId="20" fillId="0" borderId="1" xfId="6" applyNumberFormat="1" applyFont="1" applyProtection="1"/>
    <xf numFmtId="0" fontId="21" fillId="0" borderId="0" xfId="0" applyFont="1" applyProtection="1">
      <protection locked="0"/>
    </xf>
    <xf numFmtId="0" fontId="13" fillId="0" borderId="24" xfId="0" applyFont="1" applyBorder="1" applyAlignment="1">
      <alignment horizontal="right" vertical="center"/>
    </xf>
    <xf numFmtId="10" fontId="13" fillId="4" borderId="16" xfId="0" applyNumberFormat="1" applyFont="1" applyFill="1" applyBorder="1" applyAlignment="1">
      <alignment horizontal="right" vertical="center"/>
    </xf>
    <xf numFmtId="10" fontId="13" fillId="4" borderId="57" xfId="0" applyNumberFormat="1" applyFont="1" applyFill="1" applyBorder="1" applyAlignment="1">
      <alignment horizontal="right" vertical="center"/>
    </xf>
    <xf numFmtId="49" fontId="15" fillId="5" borderId="55" xfId="53" applyNumberFormat="1" applyFont="1" applyFill="1" applyBorder="1" applyAlignment="1" applyProtection="1">
      <alignment horizontal="center" vertical="center"/>
    </xf>
    <xf numFmtId="10" fontId="15" fillId="5" borderId="16" xfId="0" applyNumberFormat="1" applyFont="1" applyFill="1" applyBorder="1" applyAlignment="1">
      <alignment horizontal="right" vertical="center"/>
    </xf>
    <xf numFmtId="10" fontId="17" fillId="5" borderId="20" xfId="0" applyNumberFormat="1" applyFont="1" applyFill="1" applyBorder="1" applyAlignment="1">
      <alignment horizontal="right" vertical="center"/>
    </xf>
    <xf numFmtId="10" fontId="15" fillId="5" borderId="20" xfId="0" applyNumberFormat="1" applyFont="1" applyFill="1" applyBorder="1" applyAlignment="1">
      <alignment horizontal="right" vertical="center"/>
    </xf>
    <xf numFmtId="49" fontId="15" fillId="6" borderId="54" xfId="42" applyNumberFormat="1" applyFont="1" applyFill="1" applyBorder="1" applyAlignment="1" applyProtection="1">
      <alignment horizontal="center" vertical="center"/>
    </xf>
    <xf numFmtId="10" fontId="15" fillId="6" borderId="38" xfId="0" applyNumberFormat="1" applyFont="1" applyFill="1" applyBorder="1" applyAlignment="1">
      <alignment horizontal="right" vertical="center"/>
    </xf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22" fillId="0" borderId="0" xfId="0" applyFont="1" applyProtection="1">
      <protection locked="0"/>
    </xf>
    <xf numFmtId="0" fontId="13" fillId="0" borderId="1" xfId="19" applyNumberFormat="1" applyFont="1" applyProtection="1"/>
    <xf numFmtId="0" fontId="13" fillId="0" borderId="2" xfId="65" applyNumberFormat="1" applyFont="1" applyProtection="1"/>
    <xf numFmtId="0" fontId="13" fillId="0" borderId="1" xfId="6" applyNumberFormat="1" applyFont="1" applyProtection="1"/>
    <xf numFmtId="0" fontId="13" fillId="2" borderId="1" xfId="58" applyNumberFormat="1" applyFont="1" applyProtection="1"/>
    <xf numFmtId="0" fontId="13" fillId="0" borderId="1" xfId="59" applyNumberFormat="1" applyFont="1" applyAlignment="1" applyProtection="1">
      <alignment horizontal="left" vertical="center" wrapText="1"/>
    </xf>
    <xf numFmtId="49" fontId="13" fillId="0" borderId="1" xfId="61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  <protection locked="0"/>
    </xf>
    <xf numFmtId="0" fontId="15" fillId="0" borderId="1" xfId="1" applyNumberFormat="1" applyFont="1" applyAlignment="1" applyProtection="1">
      <alignment vertical="center"/>
    </xf>
    <xf numFmtId="0" fontId="13" fillId="0" borderId="1" xfId="19" applyNumberFormat="1" applyFont="1" applyAlignment="1" applyProtection="1">
      <alignment vertical="center"/>
    </xf>
    <xf numFmtId="0" fontId="13" fillId="0" borderId="2" xfId="63" applyNumberFormat="1" applyFont="1" applyAlignment="1" applyProtection="1">
      <alignment horizontal="left" vertical="center"/>
    </xf>
    <xf numFmtId="0" fontId="13" fillId="0" borderId="2" xfId="65" applyNumberFormat="1" applyFont="1" applyAlignment="1" applyProtection="1">
      <alignment vertical="center"/>
    </xf>
    <xf numFmtId="49" fontId="13" fillId="0" borderId="16" xfId="38" applyNumberFormat="1" applyFont="1" applyAlignment="1" applyProtection="1">
      <alignment horizontal="center" vertical="center" wrapText="1"/>
    </xf>
    <xf numFmtId="0" fontId="13" fillId="0" borderId="22" xfId="46" applyNumberFormat="1" applyFont="1" applyAlignment="1" applyProtection="1">
      <alignment horizontal="left" vertical="center" wrapText="1"/>
    </xf>
    <xf numFmtId="49" fontId="13" fillId="0" borderId="16" xfId="53" applyNumberFormat="1" applyFont="1" applyAlignment="1" applyProtection="1">
      <alignment horizontal="center" vertical="center"/>
    </xf>
    <xf numFmtId="0" fontId="13" fillId="0" borderId="31" xfId="74" applyNumberFormat="1" applyFont="1" applyAlignment="1" applyProtection="1">
      <alignment horizontal="left" vertical="center" wrapText="1"/>
    </xf>
    <xf numFmtId="49" fontId="13" fillId="0" borderId="30" xfId="76" applyNumberFormat="1" applyFont="1" applyAlignment="1" applyProtection="1">
      <alignment horizontal="center" vertical="center"/>
    </xf>
    <xf numFmtId="0" fontId="13" fillId="0" borderId="12" xfId="78" applyNumberFormat="1" applyFont="1" applyAlignment="1" applyProtection="1">
      <alignment vertical="center"/>
    </xf>
    <xf numFmtId="0" fontId="13" fillId="0" borderId="34" xfId="79" applyNumberFormat="1" applyFont="1" applyAlignment="1" applyProtection="1">
      <alignment vertical="center"/>
    </xf>
    <xf numFmtId="0" fontId="15" fillId="0" borderId="35" xfId="80" applyNumberFormat="1" applyFont="1" applyAlignment="1" applyProtection="1">
      <alignment horizontal="left" vertical="center" wrapText="1"/>
    </xf>
    <xf numFmtId="0" fontId="4" fillId="4" borderId="2" xfId="181" applyFill="1" applyAlignment="1" applyProtection="1">
      <alignment horizontal="center" vertical="center" wrapText="1"/>
    </xf>
    <xf numFmtId="10" fontId="15" fillId="7" borderId="19" xfId="0" applyNumberFormat="1" applyFont="1" applyFill="1" applyBorder="1" applyAlignment="1">
      <alignment horizontal="right" vertical="center"/>
    </xf>
    <xf numFmtId="10" fontId="15" fillId="7" borderId="38" xfId="0" applyNumberFormat="1" applyFont="1" applyFill="1" applyBorder="1" applyAlignment="1">
      <alignment horizontal="right" vertical="center"/>
    </xf>
    <xf numFmtId="0" fontId="15" fillId="7" borderId="29" xfId="67" applyNumberFormat="1" applyFont="1" applyFill="1" applyAlignment="1" applyProtection="1">
      <alignment horizontal="left" vertical="center" wrapText="1"/>
    </xf>
    <xf numFmtId="49" fontId="15" fillId="7" borderId="19" xfId="68" applyNumberFormat="1" applyFont="1" applyFill="1" applyAlignment="1" applyProtection="1">
      <alignment horizontal="center" vertical="center" wrapText="1"/>
    </xf>
    <xf numFmtId="0" fontId="15" fillId="5" borderId="31" xfId="74" applyNumberFormat="1" applyFont="1" applyFill="1" applyAlignment="1" applyProtection="1">
      <alignment horizontal="left" vertical="center" wrapText="1"/>
    </xf>
    <xf numFmtId="49" fontId="15" fillId="5" borderId="30" xfId="76" applyNumberFormat="1" applyFont="1" applyFill="1" applyAlignment="1" applyProtection="1">
      <alignment horizontal="center" vertical="center"/>
    </xf>
    <xf numFmtId="0" fontId="4" fillId="0" borderId="53" xfId="17" applyNumberFormat="1" applyBorder="1" applyAlignment="1" applyProtection="1">
      <alignment wrapText="1"/>
    </xf>
    <xf numFmtId="49" fontId="13" fillId="0" borderId="27" xfId="76" applyNumberFormat="1" applyFont="1" applyBorder="1" applyAlignment="1" applyProtection="1">
      <alignment horizontal="center" vertical="center"/>
    </xf>
    <xf numFmtId="49" fontId="13" fillId="0" borderId="27" xfId="72" applyFont="1" applyBorder="1" applyAlignment="1" applyProtection="1">
      <alignment horizontal="center" vertical="center"/>
    </xf>
    <xf numFmtId="49" fontId="13" fillId="0" borderId="33" xfId="76" applyNumberFormat="1" applyFont="1" applyBorder="1" applyAlignment="1" applyProtection="1">
      <alignment horizontal="center" vertical="center"/>
    </xf>
    <xf numFmtId="10" fontId="13" fillId="4" borderId="37" xfId="0" applyNumberFormat="1" applyFont="1" applyFill="1" applyBorder="1" applyAlignment="1">
      <alignment horizontal="right" vertical="center"/>
    </xf>
    <xf numFmtId="10" fontId="16" fillId="4" borderId="58" xfId="0" applyNumberFormat="1" applyFont="1" applyFill="1" applyBorder="1" applyAlignment="1">
      <alignment horizontal="right" vertical="center"/>
    </xf>
    <xf numFmtId="49" fontId="13" fillId="0" borderId="1" xfId="60" applyNumberFormat="1" applyFont="1" applyProtection="1">
      <alignment horizontal="center" wrapText="1"/>
    </xf>
    <xf numFmtId="0" fontId="15" fillId="0" borderId="1" xfId="89" applyFont="1" applyProtection="1">
      <alignment horizontal="center"/>
      <protection locked="0"/>
    </xf>
    <xf numFmtId="49" fontId="13" fillId="0" borderId="1" xfId="23" applyNumberFormat="1" applyFont="1" applyProtection="1"/>
    <xf numFmtId="0" fontId="15" fillId="0" borderId="2" xfId="90" applyNumberFormat="1" applyFont="1" applyProtection="1"/>
    <xf numFmtId="49" fontId="13" fillId="0" borderId="2" xfId="64" applyNumberFormat="1" applyFont="1" applyProtection="1"/>
    <xf numFmtId="0" fontId="13" fillId="0" borderId="13" xfId="87" applyNumberFormat="1" applyFont="1" applyProtection="1"/>
    <xf numFmtId="49" fontId="13" fillId="0" borderId="16" xfId="38" applyNumberFormat="1" applyFont="1" applyBorder="1" applyAlignment="1" applyProtection="1">
      <alignment horizontal="center" vertical="center" wrapText="1"/>
      <protection locked="0"/>
    </xf>
    <xf numFmtId="0" fontId="15" fillId="5" borderId="53" xfId="17" applyNumberFormat="1" applyFont="1" applyFill="1" applyBorder="1" applyAlignment="1" applyProtection="1">
      <alignment wrapText="1"/>
    </xf>
    <xf numFmtId="49" fontId="15" fillId="5" borderId="27" xfId="72" applyFont="1" applyFill="1" applyBorder="1" applyAlignment="1" applyProtection="1">
      <alignment horizontal="center" vertical="center"/>
    </xf>
    <xf numFmtId="0" fontId="15" fillId="5" borderId="39" xfId="67" applyNumberFormat="1" applyFont="1" applyFill="1" applyBorder="1" applyAlignment="1" applyProtection="1">
      <alignment horizontal="left" vertical="center" wrapText="1"/>
    </xf>
    <xf numFmtId="0" fontId="13" fillId="0" borderId="43" xfId="92" applyNumberFormat="1" applyFont="1" applyBorder="1" applyAlignment="1" applyProtection="1">
      <alignment horizontal="left" vertical="center" wrapText="1"/>
    </xf>
    <xf numFmtId="0" fontId="13" fillId="0" borderId="39" xfId="96" applyNumberFormat="1" applyFont="1" applyBorder="1" applyAlignment="1" applyProtection="1">
      <alignment horizontal="left" vertical="center" wrapText="1"/>
    </xf>
    <xf numFmtId="0" fontId="13" fillId="0" borderId="39" xfId="101" applyNumberFormat="1" applyFont="1" applyBorder="1" applyAlignment="1" applyProtection="1">
      <alignment horizontal="left" vertical="center" wrapText="1"/>
    </xf>
    <xf numFmtId="0" fontId="13" fillId="0" borderId="31" xfId="101" applyNumberFormat="1" applyFont="1" applyBorder="1" applyAlignment="1" applyProtection="1">
      <alignment horizontal="left" vertical="center" wrapText="1"/>
    </xf>
    <xf numFmtId="0" fontId="15" fillId="6" borderId="60" xfId="40" applyNumberFormat="1" applyFont="1" applyFill="1" applyBorder="1" applyAlignment="1" applyProtection="1">
      <alignment horizontal="left" vertical="center" wrapText="1"/>
    </xf>
    <xf numFmtId="0" fontId="13" fillId="0" borderId="61" xfId="46" applyNumberFormat="1" applyFont="1" applyBorder="1" applyAlignment="1" applyProtection="1">
      <alignment horizontal="left" vertical="center" wrapText="1"/>
    </xf>
    <xf numFmtId="0" fontId="15" fillId="5" borderId="61" xfId="51" applyNumberFormat="1" applyFont="1" applyFill="1" applyBorder="1" applyAlignment="1" applyProtection="1">
      <alignment horizontal="left" vertical="center" wrapText="1"/>
    </xf>
    <xf numFmtId="0" fontId="13" fillId="0" borderId="61" xfId="51" applyNumberFormat="1" applyFont="1" applyBorder="1" applyAlignment="1" applyProtection="1">
      <alignment horizontal="left" vertical="center" wrapText="1"/>
    </xf>
    <xf numFmtId="0" fontId="13" fillId="4" borderId="2" xfId="181" applyFont="1" applyFill="1" applyAlignment="1" applyProtection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" xfId="86" applyNumberFormat="1" applyFont="1" applyBorder="1" applyProtection="1"/>
    <xf numFmtId="10" fontId="15" fillId="5" borderId="56" xfId="0" applyNumberFormat="1" applyFont="1" applyFill="1" applyBorder="1" applyAlignment="1">
      <alignment horizontal="right" vertical="center"/>
    </xf>
    <xf numFmtId="165" fontId="15" fillId="5" borderId="64" xfId="0" applyNumberFormat="1" applyFont="1" applyFill="1" applyBorder="1" applyAlignment="1">
      <alignment horizontal="right" vertical="center"/>
    </xf>
    <xf numFmtId="49" fontId="13" fillId="0" borderId="23" xfId="48" applyNumberFormat="1" applyFont="1" applyBorder="1" applyAlignment="1" applyProtection="1">
      <alignment horizontal="center" vertical="center"/>
    </xf>
    <xf numFmtId="49" fontId="13" fillId="0" borderId="33" xfId="103" applyNumberFormat="1" applyFont="1" applyBorder="1" applyAlignment="1" applyProtection="1">
      <alignment horizontal="center" vertical="center" shrinkToFit="1"/>
    </xf>
    <xf numFmtId="165" fontId="13" fillId="4" borderId="63" xfId="0" applyNumberFormat="1" applyFont="1" applyFill="1" applyBorder="1" applyAlignment="1">
      <alignment horizontal="right" vertical="center"/>
    </xf>
    <xf numFmtId="165" fontId="13" fillId="4" borderId="65" xfId="0" applyNumberFormat="1" applyFont="1" applyFill="1" applyBorder="1" applyAlignment="1">
      <alignment horizontal="right" vertical="center"/>
    </xf>
    <xf numFmtId="49" fontId="13" fillId="0" borderId="59" xfId="103" applyNumberFormat="1" applyFont="1" applyBorder="1" applyAlignment="1" applyProtection="1">
      <alignment horizontal="center" vertical="center" shrinkToFit="1"/>
    </xf>
    <xf numFmtId="165" fontId="13" fillId="4" borderId="66" xfId="0" applyNumberFormat="1" applyFont="1" applyFill="1" applyBorder="1" applyAlignment="1">
      <alignment horizontal="right" vertical="center"/>
    </xf>
    <xf numFmtId="0" fontId="15" fillId="0" borderId="1" xfId="89" applyNumberFormat="1" applyFont="1" applyAlignment="1" applyProtection="1"/>
    <xf numFmtId="0" fontId="15" fillId="0" borderId="1" xfId="89" applyFont="1" applyAlignment="1" applyProtection="1">
      <protection locked="0"/>
    </xf>
    <xf numFmtId="10" fontId="13" fillId="4" borderId="13" xfId="0" applyNumberFormat="1" applyFont="1" applyFill="1" applyBorder="1" applyAlignment="1">
      <alignment horizontal="right" vertical="center"/>
    </xf>
    <xf numFmtId="10" fontId="16" fillId="4" borderId="25" xfId="0" applyNumberFormat="1" applyFont="1" applyFill="1" applyBorder="1" applyAlignment="1">
      <alignment horizontal="right" vertical="center"/>
    </xf>
    <xf numFmtId="49" fontId="13" fillId="4" borderId="52" xfId="47" applyNumberFormat="1" applyFont="1" applyFill="1" applyBorder="1" applyAlignment="1" applyProtection="1">
      <alignment horizontal="center" vertical="center"/>
    </xf>
    <xf numFmtId="49" fontId="13" fillId="0" borderId="67" xfId="53" applyNumberFormat="1" applyFont="1" applyBorder="1" applyAlignment="1" applyProtection="1">
      <alignment horizontal="center" vertical="center"/>
    </xf>
    <xf numFmtId="49" fontId="15" fillId="5" borderId="68" xfId="42" applyNumberFormat="1" applyFont="1" applyFill="1" applyBorder="1" applyAlignment="1" applyProtection="1">
      <alignment horizontal="center" vertical="center"/>
    </xf>
    <xf numFmtId="49" fontId="13" fillId="0" borderId="69" xfId="48" applyNumberFormat="1" applyFont="1" applyBorder="1" applyAlignment="1" applyProtection="1">
      <alignment horizontal="center" vertical="center"/>
    </xf>
    <xf numFmtId="10" fontId="13" fillId="4" borderId="70" xfId="0" applyNumberFormat="1" applyFont="1" applyFill="1" applyBorder="1" applyAlignment="1">
      <alignment horizontal="right" vertical="center"/>
    </xf>
    <xf numFmtId="10" fontId="13" fillId="4" borderId="71" xfId="0" applyNumberFormat="1" applyFont="1" applyFill="1" applyBorder="1" applyAlignment="1">
      <alignment horizontal="right" vertical="center"/>
    </xf>
    <xf numFmtId="4" fontId="13" fillId="4" borderId="16" xfId="81" applyNumberFormat="1" applyFont="1" applyFill="1" applyBorder="1" applyAlignment="1" applyProtection="1">
      <alignment horizontal="right" vertical="center"/>
    </xf>
    <xf numFmtId="0" fontId="13" fillId="0" borderId="62" xfId="16" applyNumberFormat="1" applyFont="1" applyBorder="1" applyAlignment="1" applyProtection="1">
      <alignment vertical="center"/>
    </xf>
    <xf numFmtId="49" fontId="4" fillId="0" borderId="16" xfId="47" applyNumberFormat="1" applyFont="1" applyBorder="1" applyAlignment="1" applyProtection="1">
      <alignment horizontal="center" vertical="center"/>
    </xf>
    <xf numFmtId="10" fontId="3" fillId="7" borderId="19" xfId="0" applyNumberFormat="1" applyFont="1" applyFill="1" applyBorder="1" applyAlignment="1">
      <alignment horizontal="right" vertical="center"/>
    </xf>
    <xf numFmtId="49" fontId="4" fillId="4" borderId="16" xfId="47" applyNumberFormat="1" applyFont="1" applyFill="1" applyBorder="1" applyAlignment="1" applyProtection="1">
      <alignment horizontal="center" vertical="center"/>
    </xf>
    <xf numFmtId="10" fontId="3" fillId="5" borderId="16" xfId="0" applyNumberFormat="1" applyFont="1" applyFill="1" applyBorder="1" applyAlignment="1">
      <alignment horizontal="right" vertical="center"/>
    </xf>
    <xf numFmtId="49" fontId="4" fillId="0" borderId="24" xfId="41" applyNumberFormat="1" applyFont="1" applyBorder="1" applyAlignment="1" applyProtection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4" fontId="4" fillId="0" borderId="30" xfId="79" applyNumberFormat="1" applyFont="1" applyBorder="1" applyAlignment="1" applyProtection="1">
      <alignment horizontal="right" vertical="center"/>
    </xf>
    <xf numFmtId="4" fontId="4" fillId="0" borderId="16" xfId="55" applyNumberFormat="1" applyFont="1" applyBorder="1" applyAlignment="1" applyProtection="1">
      <alignment horizontal="right" vertical="center"/>
    </xf>
    <xf numFmtId="4" fontId="3" fillId="5" borderId="16" xfId="55" applyNumberFormat="1" applyFont="1" applyFill="1" applyBorder="1" applyAlignment="1" applyProtection="1">
      <alignment horizontal="right" vertical="center"/>
    </xf>
    <xf numFmtId="4" fontId="4" fillId="0" borderId="72" xfId="55" applyNumberFormat="1" applyFont="1" applyBorder="1" applyAlignment="1" applyProtection="1">
      <alignment horizontal="right" vertical="center"/>
    </xf>
    <xf numFmtId="10" fontId="13" fillId="4" borderId="73" xfId="0" applyNumberFormat="1" applyFont="1" applyFill="1" applyBorder="1" applyAlignment="1">
      <alignment horizontal="right" vertical="center"/>
    </xf>
    <xf numFmtId="4" fontId="3" fillId="7" borderId="16" xfId="55" applyNumberFormat="1" applyFont="1" applyFill="1" applyBorder="1" applyAlignment="1" applyProtection="1">
      <alignment horizontal="right" vertical="center"/>
    </xf>
    <xf numFmtId="4" fontId="3" fillId="7" borderId="30" xfId="79" applyNumberFormat="1" applyFont="1" applyFill="1" applyBorder="1" applyAlignment="1" applyProtection="1">
      <alignment horizontal="right" vertical="center"/>
    </xf>
    <xf numFmtId="0" fontId="4" fillId="4" borderId="74" xfId="74" applyNumberFormat="1" applyFont="1" applyFill="1" applyBorder="1" applyAlignment="1" applyProtection="1">
      <alignment horizontal="left" vertical="center" wrapText="1"/>
    </xf>
    <xf numFmtId="4" fontId="4" fillId="0" borderId="37" xfId="81" applyNumberFormat="1" applyFont="1" applyBorder="1" applyAlignment="1" applyProtection="1">
      <alignment horizontal="right" vertical="center"/>
    </xf>
    <xf numFmtId="4" fontId="4" fillId="0" borderId="4" xfId="79" applyNumberFormat="1" applyFont="1" applyBorder="1" applyAlignment="1" applyProtection="1">
      <alignment horizontal="right" vertical="center"/>
    </xf>
    <xf numFmtId="4" fontId="13" fillId="4" borderId="30" xfId="81" applyNumberFormat="1" applyFont="1" applyFill="1" applyBorder="1" applyAlignment="1" applyProtection="1">
      <alignment horizontal="right" vertical="center"/>
    </xf>
    <xf numFmtId="0" fontId="23" fillId="0" borderId="34" xfId="67" applyNumberFormat="1" applyFont="1" applyBorder="1" applyAlignment="1" applyProtection="1">
      <alignment vertical="center"/>
    </xf>
    <xf numFmtId="49" fontId="23" fillId="0" borderId="37" xfId="60" applyNumberFormat="1" applyFont="1" applyBorder="1" applyAlignment="1" applyProtection="1">
      <alignment horizontal="center" vertical="center" wrapText="1"/>
    </xf>
    <xf numFmtId="49" fontId="4" fillId="0" borderId="30" xfId="76" applyNumberFormat="1" applyFont="1" applyAlignment="1" applyProtection="1">
      <alignment horizontal="center" vertical="center"/>
    </xf>
    <xf numFmtId="49" fontId="4" fillId="0" borderId="1" xfId="61" applyNumberFormat="1" applyFont="1" applyAlignment="1" applyProtection="1">
      <alignment horizontal="center" vertical="center"/>
    </xf>
    <xf numFmtId="0" fontId="3" fillId="0" borderId="1" xfId="1" applyNumberFormat="1" applyFont="1" applyAlignment="1" applyProtection="1">
      <alignment vertical="center"/>
    </xf>
    <xf numFmtId="0" fontId="4" fillId="0" borderId="2" xfId="63" applyNumberFormat="1" applyFont="1" applyAlignment="1" applyProtection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4" xfId="67" applyNumberFormat="1" applyFont="1" applyBorder="1" applyAlignment="1" applyProtection="1">
      <alignment vertical="center"/>
    </xf>
    <xf numFmtId="0" fontId="4" fillId="4" borderId="20" xfId="182" applyNumberFormat="1" applyFont="1" applyFill="1" applyBorder="1" applyAlignment="1" applyProtection="1">
      <alignment horizontal="left" vertical="center" wrapText="1"/>
    </xf>
    <xf numFmtId="0" fontId="4" fillId="0" borderId="1" xfId="74" applyNumberFormat="1" applyFont="1" applyBorder="1" applyAlignment="1" applyProtection="1">
      <alignment horizontal="left" vertical="center" wrapText="1"/>
    </xf>
    <xf numFmtId="0" fontId="13" fillId="0" borderId="74" xfId="74" applyNumberFormat="1" applyFont="1" applyBorder="1" applyAlignment="1" applyProtection="1">
      <alignment horizontal="left" vertical="center" wrapText="1"/>
    </xf>
    <xf numFmtId="0" fontId="15" fillId="5" borderId="74" xfId="74" applyNumberFormat="1" applyFont="1" applyFill="1" applyBorder="1" applyAlignment="1" applyProtection="1">
      <alignment horizontal="left" vertical="center" wrapText="1"/>
    </xf>
    <xf numFmtId="49" fontId="15" fillId="5" borderId="33" xfId="76" applyNumberFormat="1" applyFont="1" applyFill="1" applyBorder="1" applyAlignment="1" applyProtection="1">
      <alignment horizontal="center" vertical="center"/>
    </xf>
    <xf numFmtId="49" fontId="4" fillId="0" borderId="27" xfId="47" applyNumberFormat="1" applyFont="1" applyBorder="1" applyAlignment="1" applyProtection="1">
      <alignment horizontal="center" vertical="center"/>
    </xf>
    <xf numFmtId="49" fontId="4" fillId="0" borderId="45" xfId="47" applyNumberFormat="1" applyFont="1" applyBorder="1" applyAlignment="1" applyProtection="1">
      <alignment horizontal="center" vertical="center"/>
    </xf>
    <xf numFmtId="0" fontId="13" fillId="0" borderId="75" xfId="74" applyNumberFormat="1" applyFont="1" applyBorder="1" applyAlignment="1" applyProtection="1">
      <alignment horizontal="left" vertical="center" wrapText="1"/>
    </xf>
    <xf numFmtId="0" fontId="4" fillId="0" borderId="31" xfId="74" applyNumberFormat="1" applyFont="1" applyAlignment="1" applyProtection="1">
      <alignment horizontal="left" vertical="center" wrapText="1"/>
    </xf>
    <xf numFmtId="0" fontId="4" fillId="4" borderId="76" xfId="182" applyNumberFormat="1" applyFill="1" applyBorder="1" applyAlignment="1" applyProtection="1">
      <alignment horizontal="left" wrapText="1" indent="2"/>
    </xf>
    <xf numFmtId="0" fontId="18" fillId="0" borderId="1" xfId="1" applyNumberFormat="1" applyFont="1" applyAlignment="1" applyProtection="1">
      <alignment horizontal="center" vertical="center" wrapText="1"/>
    </xf>
    <xf numFmtId="0" fontId="18" fillId="0" borderId="1" xfId="19" applyNumberFormat="1" applyFont="1" applyAlignment="1" applyProtection="1">
      <alignment horizontal="center"/>
    </xf>
    <xf numFmtId="0" fontId="20" fillId="0" borderId="1" xfId="6" applyNumberFormat="1" applyFont="1" applyAlignment="1" applyProtection="1">
      <alignment horizontal="right"/>
    </xf>
    <xf numFmtId="0" fontId="6" fillId="4" borderId="20" xfId="182" applyNumberFormat="1" applyFont="1" applyFill="1" applyBorder="1" applyAlignment="1" applyProtection="1">
      <alignment horizontal="left" wrapText="1" indent="2"/>
    </xf>
    <xf numFmtId="0" fontId="4" fillId="4" borderId="76" xfId="182" applyNumberFormat="1" applyFont="1" applyFill="1" applyBorder="1" applyAlignment="1" applyProtection="1">
      <alignment horizontal="left" vertical="center" wrapText="1"/>
    </xf>
    <xf numFmtId="4" fontId="4" fillId="0" borderId="4" xfId="55" applyNumberFormat="1" applyFont="1" applyBorder="1" applyAlignment="1" applyProtection="1">
      <alignment horizontal="right" vertical="center"/>
    </xf>
    <xf numFmtId="0" fontId="4" fillId="0" borderId="28" xfId="83" applyNumberFormat="1" applyFont="1" applyBorder="1" applyAlignment="1" applyProtection="1">
      <alignment horizontal="left" vertical="center" wrapText="1"/>
    </xf>
    <xf numFmtId="0" fontId="4" fillId="4" borderId="76" xfId="182" applyNumberFormat="1" applyFont="1" applyFill="1" applyBorder="1" applyAlignment="1" applyProtection="1">
      <alignment horizontal="left" vertical="top" wrapText="1"/>
    </xf>
    <xf numFmtId="49" fontId="4" fillId="0" borderId="52" xfId="2" applyNumberFormat="1" applyFont="1" applyBorder="1" applyAlignment="1" applyProtection="1">
      <alignment horizontal="center" vertical="center" wrapText="1"/>
    </xf>
    <xf numFmtId="49" fontId="4" fillId="0" borderId="52" xfId="41" applyNumberFormat="1" applyFont="1" applyBorder="1" applyAlignment="1" applyProtection="1">
      <alignment horizontal="center" vertical="center"/>
    </xf>
    <xf numFmtId="49" fontId="13" fillId="0" borderId="52" xfId="48" applyNumberFormat="1" applyFont="1" applyBorder="1" applyAlignment="1" applyProtection="1">
      <alignment horizontal="center" vertical="center"/>
    </xf>
    <xf numFmtId="49" fontId="4" fillId="0" borderId="52" xfId="77" applyNumberFormat="1" applyFont="1" applyBorder="1" applyAlignment="1" applyProtection="1">
      <alignment horizontal="center" vertical="center"/>
    </xf>
    <xf numFmtId="4" fontId="4" fillId="0" borderId="52" xfId="79" applyNumberFormat="1" applyFont="1" applyBorder="1" applyAlignment="1" applyProtection="1">
      <alignment horizontal="right" vertical="center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zoomScaleNormal="100" workbookViewId="0">
      <selection activeCell="J8" sqref="J8"/>
    </sheetView>
  </sheetViews>
  <sheetFormatPr defaultRowHeight="15"/>
  <cols>
    <col min="1" max="1" width="41.42578125" style="1" customWidth="1"/>
    <col min="2" max="2" width="24.28515625" style="1" customWidth="1"/>
    <col min="3" max="3" width="15.85546875" style="1" customWidth="1"/>
    <col min="4" max="4" width="16.28515625" style="1" customWidth="1"/>
    <col min="5" max="5" width="9.140625" style="1" customWidth="1"/>
    <col min="6" max="6" width="15.140625" style="1" customWidth="1"/>
    <col min="7" max="7" width="10.42578125" style="1" customWidth="1"/>
    <col min="8" max="16384" width="9.140625" style="1"/>
  </cols>
  <sheetData>
    <row r="1" spans="1:7" ht="9" customHeight="1">
      <c r="A1" s="4"/>
      <c r="B1" s="4"/>
      <c r="C1" s="4"/>
      <c r="D1" s="4"/>
      <c r="E1" s="4"/>
      <c r="F1" s="4"/>
      <c r="G1" s="2"/>
    </row>
    <row r="2" spans="1:7" ht="15" customHeight="1">
      <c r="A2" s="140" t="s">
        <v>127</v>
      </c>
      <c r="B2" s="140"/>
      <c r="C2" s="140"/>
      <c r="D2" s="140"/>
      <c r="E2" s="140"/>
      <c r="F2" s="140"/>
      <c r="G2" s="140"/>
    </row>
    <row r="3" spans="1:7" ht="15.75">
      <c r="A3" s="141" t="s">
        <v>154</v>
      </c>
      <c r="B3" s="141"/>
      <c r="C3" s="141"/>
      <c r="D3" s="141"/>
      <c r="E3" s="141"/>
      <c r="F3" s="141"/>
      <c r="G3" s="141"/>
    </row>
    <row r="4" spans="1:7" s="19" customFormat="1" ht="28.5" customHeight="1">
      <c r="A4" s="16" t="s">
        <v>0</v>
      </c>
      <c r="B4" s="17"/>
      <c r="C4" s="17"/>
      <c r="D4" s="18"/>
      <c r="E4" s="18"/>
      <c r="F4" s="142" t="s">
        <v>137</v>
      </c>
      <c r="G4" s="142"/>
    </row>
    <row r="5" spans="1:7" ht="51">
      <c r="A5" s="6" t="s">
        <v>1</v>
      </c>
      <c r="B5" s="6" t="s">
        <v>2</v>
      </c>
      <c r="C5" s="110" t="s">
        <v>152</v>
      </c>
      <c r="D5" s="110" t="s">
        <v>153</v>
      </c>
      <c r="E5" s="7" t="s">
        <v>125</v>
      </c>
      <c r="F5" s="110" t="s">
        <v>145</v>
      </c>
      <c r="G5" s="7" t="s">
        <v>126</v>
      </c>
    </row>
    <row r="6" spans="1:7" ht="11.45" customHeight="1" thickBot="1">
      <c r="A6" s="70" t="s">
        <v>3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</row>
    <row r="7" spans="1:7">
      <c r="A7" s="78" t="s">
        <v>5</v>
      </c>
      <c r="B7" s="27" t="s">
        <v>6</v>
      </c>
      <c r="C7" s="116">
        <v>2834847565.9099998</v>
      </c>
      <c r="D7" s="116">
        <v>684166049.38</v>
      </c>
      <c r="E7" s="106">
        <f>D7/C7</f>
        <v>0.24134138907760966</v>
      </c>
      <c r="F7" s="116">
        <v>550087097.17999995</v>
      </c>
      <c r="G7" s="28">
        <f>D7/F7</f>
        <v>1.2437413145797285</v>
      </c>
    </row>
    <row r="8" spans="1:7">
      <c r="A8" s="79" t="s">
        <v>7</v>
      </c>
      <c r="B8" s="13"/>
      <c r="C8" s="109"/>
      <c r="D8" s="109"/>
      <c r="E8" s="20"/>
      <c r="F8" s="109"/>
      <c r="G8" s="11"/>
    </row>
    <row r="9" spans="1:7">
      <c r="A9" s="80" t="s">
        <v>8</v>
      </c>
      <c r="B9" s="23" t="s">
        <v>9</v>
      </c>
      <c r="C9" s="113">
        <v>1420122000</v>
      </c>
      <c r="D9" s="113">
        <v>326420185.49000001</v>
      </c>
      <c r="E9" s="24">
        <f t="shared" ref="E9:E13" si="0">D9/C9</f>
        <v>0.2298536220761315</v>
      </c>
      <c r="F9" s="113">
        <v>217145754.72</v>
      </c>
      <c r="G9" s="26">
        <f>D9/F9</f>
        <v>1.5032307949603005</v>
      </c>
    </row>
    <row r="10" spans="1:7">
      <c r="A10" s="81" t="s">
        <v>10</v>
      </c>
      <c r="B10" s="14" t="s">
        <v>11</v>
      </c>
      <c r="C10" s="112">
        <v>1152832000</v>
      </c>
      <c r="D10" s="112">
        <v>226902857.40000001</v>
      </c>
      <c r="E10" s="21">
        <f t="shared" si="0"/>
        <v>0.19682213661661024</v>
      </c>
      <c r="F10" s="112">
        <v>178398157.78</v>
      </c>
      <c r="G10" s="12">
        <f>D10/F10</f>
        <v>1.2718901373399598</v>
      </c>
    </row>
    <row r="11" spans="1:7" ht="38.25">
      <c r="A11" s="81" t="s">
        <v>12</v>
      </c>
      <c r="B11" s="14" t="s">
        <v>13</v>
      </c>
      <c r="C11" s="112">
        <v>13377000</v>
      </c>
      <c r="D11" s="112">
        <v>3214105.72</v>
      </c>
      <c r="E11" s="21">
        <f t="shared" si="0"/>
        <v>0.24027104133961277</v>
      </c>
      <c r="F11" s="112">
        <v>2857628.67</v>
      </c>
      <c r="G11" s="12">
        <f t="shared" ref="G11:G29" si="1">D11/F11</f>
        <v>1.1247457564176806</v>
      </c>
    </row>
    <row r="12" spans="1:7">
      <c r="A12" s="81" t="s">
        <v>14</v>
      </c>
      <c r="B12" s="14" t="s">
        <v>15</v>
      </c>
      <c r="C12" s="112">
        <v>149641000</v>
      </c>
      <c r="D12" s="112">
        <v>20421250.34</v>
      </c>
      <c r="E12" s="21">
        <v>0</v>
      </c>
      <c r="F12" s="112">
        <v>17232819.920000002</v>
      </c>
      <c r="G12" s="12">
        <v>0</v>
      </c>
    </row>
    <row r="13" spans="1:7">
      <c r="A13" s="81" t="s">
        <v>16</v>
      </c>
      <c r="B13" s="14" t="s">
        <v>17</v>
      </c>
      <c r="C13" s="112">
        <v>28105000</v>
      </c>
      <c r="D13" s="112">
        <v>3177104.21</v>
      </c>
      <c r="E13" s="21">
        <f t="shared" si="0"/>
        <v>0.11304409215442092</v>
      </c>
      <c r="F13" s="112">
        <v>3102655.69</v>
      </c>
      <c r="G13" s="12">
        <f t="shared" si="1"/>
        <v>1.0239950956337021</v>
      </c>
    </row>
    <row r="14" spans="1:7">
      <c r="A14" s="81" t="s">
        <v>18</v>
      </c>
      <c r="B14" s="14" t="s">
        <v>19</v>
      </c>
      <c r="C14" s="112">
        <v>16931000</v>
      </c>
      <c r="D14" s="112">
        <v>8487722.2899999991</v>
      </c>
      <c r="E14" s="21">
        <f>D14/C14</f>
        <v>0.50131252081979794</v>
      </c>
      <c r="F14" s="112">
        <v>2699147.97</v>
      </c>
      <c r="G14" s="12">
        <f t="shared" si="1"/>
        <v>3.1445931769350155</v>
      </c>
    </row>
    <row r="15" spans="1:7" ht="34.5">
      <c r="A15" s="143" t="s">
        <v>159</v>
      </c>
      <c r="B15" s="105" t="s">
        <v>135</v>
      </c>
      <c r="C15" s="112">
        <v>0</v>
      </c>
      <c r="D15" s="112">
        <v>0</v>
      </c>
      <c r="E15" s="21">
        <v>0</v>
      </c>
      <c r="F15" s="112">
        <v>76.239999999999995</v>
      </c>
      <c r="G15" s="12">
        <v>0</v>
      </c>
    </row>
    <row r="16" spans="1:7" ht="51">
      <c r="A16" s="81" t="s">
        <v>20</v>
      </c>
      <c r="B16" s="14" t="s">
        <v>21</v>
      </c>
      <c r="C16" s="112">
        <v>35227000</v>
      </c>
      <c r="D16" s="112">
        <v>8239924.8700000001</v>
      </c>
      <c r="E16" s="21">
        <f>D16/C16</f>
        <v>0.2339093556079144</v>
      </c>
      <c r="F16" s="112">
        <v>7517980.75</v>
      </c>
      <c r="G16" s="12">
        <f t="shared" si="1"/>
        <v>1.0960289928914755</v>
      </c>
    </row>
    <row r="17" spans="1:7" ht="25.5">
      <c r="A17" s="81" t="s">
        <v>22</v>
      </c>
      <c r="B17" s="14" t="s">
        <v>23</v>
      </c>
      <c r="C17" s="112">
        <v>6854000</v>
      </c>
      <c r="D17" s="112">
        <v>39875992.399999999</v>
      </c>
      <c r="E17" s="21">
        <f t="shared" ref="E17:E24" si="2">D17/C17</f>
        <v>5.8179154362416101</v>
      </c>
      <c r="F17" s="112">
        <v>2306317.66</v>
      </c>
      <c r="G17" s="12">
        <f t="shared" si="1"/>
        <v>17.289895963420754</v>
      </c>
    </row>
    <row r="18" spans="1:7" ht="38.25">
      <c r="A18" s="81" t="s">
        <v>24</v>
      </c>
      <c r="B18" s="14" t="s">
        <v>25</v>
      </c>
      <c r="C18" s="112">
        <v>1653000</v>
      </c>
      <c r="D18" s="112">
        <v>539461.61</v>
      </c>
      <c r="E18" s="21">
        <f t="shared" si="2"/>
        <v>0.32635306110102841</v>
      </c>
      <c r="F18" s="112">
        <v>205293.05</v>
      </c>
      <c r="G18" s="12">
        <f t="shared" si="1"/>
        <v>2.6277636286274668</v>
      </c>
    </row>
    <row r="19" spans="1:7" ht="25.5">
      <c r="A19" s="81" t="s">
        <v>26</v>
      </c>
      <c r="B19" s="14" t="s">
        <v>27</v>
      </c>
      <c r="C19" s="112">
        <v>8234000</v>
      </c>
      <c r="D19" s="112">
        <v>2429747.91</v>
      </c>
      <c r="E19" s="21">
        <f t="shared" si="2"/>
        <v>0.29508718848676224</v>
      </c>
      <c r="F19" s="112">
        <v>1673889.75</v>
      </c>
      <c r="G19" s="12">
        <f t="shared" si="1"/>
        <v>1.4515579117441875</v>
      </c>
    </row>
    <row r="20" spans="1:7" ht="25.5">
      <c r="A20" s="81" t="s">
        <v>28</v>
      </c>
      <c r="B20" s="14" t="s">
        <v>29</v>
      </c>
      <c r="C20" s="112">
        <v>7268000</v>
      </c>
      <c r="D20" s="112">
        <v>12753260.539999999</v>
      </c>
      <c r="E20" s="21">
        <f t="shared" si="2"/>
        <v>1.7547138882773803</v>
      </c>
      <c r="F20" s="112">
        <v>1078449.03</v>
      </c>
      <c r="G20" s="12">
        <f t="shared" si="1"/>
        <v>11.825557059474567</v>
      </c>
    </row>
    <row r="21" spans="1:7">
      <c r="A21" s="81" t="s">
        <v>30</v>
      </c>
      <c r="B21" s="14" t="s">
        <v>31</v>
      </c>
      <c r="C21" s="112">
        <v>0</v>
      </c>
      <c r="D21" s="112">
        <v>378758.2</v>
      </c>
      <c r="E21" s="21">
        <v>0</v>
      </c>
      <c r="F21" s="112">
        <v>73338.210000000006</v>
      </c>
      <c r="G21" s="12">
        <f t="shared" si="1"/>
        <v>5.1645411034711639</v>
      </c>
    </row>
    <row r="22" spans="1:7">
      <c r="A22" s="80" t="s">
        <v>32</v>
      </c>
      <c r="B22" s="23" t="s">
        <v>33</v>
      </c>
      <c r="C22" s="113">
        <v>1414725565.9100001</v>
      </c>
      <c r="D22" s="113">
        <v>357745863.88999999</v>
      </c>
      <c r="E22" s="108">
        <f t="shared" si="2"/>
        <v>0.25287297586927082</v>
      </c>
      <c r="F22" s="113">
        <v>332941342.45999998</v>
      </c>
      <c r="G22" s="25">
        <f t="shared" si="1"/>
        <v>1.0745011756327019</v>
      </c>
    </row>
    <row r="23" spans="1:7" ht="38.25">
      <c r="A23" s="81" t="s">
        <v>34</v>
      </c>
      <c r="B23" s="98" t="s">
        <v>35</v>
      </c>
      <c r="C23" s="112">
        <v>1416503670.23</v>
      </c>
      <c r="D23" s="112">
        <v>359625576.57999998</v>
      </c>
      <c r="E23" s="21">
        <f t="shared" si="2"/>
        <v>0.25388255896407735</v>
      </c>
      <c r="F23" s="112">
        <v>334293644.38999999</v>
      </c>
      <c r="G23" s="12">
        <f t="shared" si="1"/>
        <v>1.0757774866950409</v>
      </c>
    </row>
    <row r="24" spans="1:7" ht="25.5">
      <c r="A24" s="144" t="s">
        <v>157</v>
      </c>
      <c r="B24" s="135" t="s">
        <v>155</v>
      </c>
      <c r="C24" s="112">
        <v>64000</v>
      </c>
      <c r="D24" s="112">
        <v>40000</v>
      </c>
      <c r="E24" s="21">
        <f t="shared" si="2"/>
        <v>0.625</v>
      </c>
      <c r="F24" s="112">
        <v>0</v>
      </c>
      <c r="G24" s="96">
        <v>0</v>
      </c>
    </row>
    <row r="25" spans="1:7" ht="25.5">
      <c r="A25" s="144" t="s">
        <v>158</v>
      </c>
      <c r="B25" s="135" t="s">
        <v>156</v>
      </c>
      <c r="C25" s="112">
        <v>237300</v>
      </c>
      <c r="D25" s="112">
        <v>170400</v>
      </c>
      <c r="E25" s="95"/>
      <c r="F25" s="112"/>
      <c r="G25" s="96"/>
    </row>
    <row r="26" spans="1:7" ht="77.25">
      <c r="A26" s="139" t="s">
        <v>133</v>
      </c>
      <c r="B26" s="135" t="s">
        <v>132</v>
      </c>
      <c r="C26" s="112">
        <v>136979.60999999999</v>
      </c>
      <c r="D26" s="112">
        <v>136979.60999999999</v>
      </c>
      <c r="E26" s="95">
        <v>0</v>
      </c>
      <c r="F26" s="112">
        <v>0</v>
      </c>
      <c r="G26" s="96">
        <v>0</v>
      </c>
    </row>
    <row r="27" spans="1:7" ht="51.75" thickBot="1">
      <c r="A27" s="81" t="s">
        <v>36</v>
      </c>
      <c r="B27" s="136" t="s">
        <v>37</v>
      </c>
      <c r="C27" s="145">
        <v>-2216383.9300000002</v>
      </c>
      <c r="D27" s="145">
        <v>-2227092.2999999998</v>
      </c>
      <c r="E27" s="22">
        <v>0</v>
      </c>
      <c r="F27" s="114">
        <v>-1355701.93</v>
      </c>
      <c r="G27" s="15">
        <v>0</v>
      </c>
    </row>
    <row r="28" spans="1:7" ht="12.95" customHeight="1">
      <c r="A28" s="3"/>
      <c r="B28" s="10"/>
      <c r="C28" s="10"/>
      <c r="D28" s="10"/>
      <c r="E28" s="10"/>
      <c r="F28" s="10"/>
      <c r="G28" s="10"/>
    </row>
    <row r="29" spans="1:7" hidden="1">
      <c r="A29" s="3"/>
      <c r="B29" s="3"/>
      <c r="C29" s="3"/>
      <c r="D29" s="3"/>
      <c r="E29" s="3"/>
      <c r="F29" s="5"/>
      <c r="G29" s="12" t="e">
        <f t="shared" si="1"/>
        <v>#DIV/0!</v>
      </c>
    </row>
  </sheetData>
  <mergeCells count="3">
    <mergeCell ref="A2:G2"/>
    <mergeCell ref="A3:G3"/>
    <mergeCell ref="F4:G4"/>
  </mergeCells>
  <pageMargins left="0.39370078740157483" right="0" top="0" bottom="0" header="0" footer="0"/>
  <pageSetup paperSize="9" scale="74" fitToWidth="2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zoomScaleNormal="100" workbookViewId="0">
      <selection activeCell="H14" sqref="H14"/>
    </sheetView>
  </sheetViews>
  <sheetFormatPr defaultRowHeight="12.75"/>
  <cols>
    <col min="1" max="1" width="49.28515625" style="38" customWidth="1"/>
    <col min="2" max="2" width="23.5703125" style="38" customWidth="1"/>
    <col min="3" max="3" width="16.28515625" style="38" customWidth="1"/>
    <col min="4" max="4" width="14.42578125" style="38" customWidth="1"/>
    <col min="5" max="5" width="9.140625" style="38" customWidth="1"/>
    <col min="6" max="6" width="15.5703125" style="38" customWidth="1"/>
    <col min="7" max="7" width="9.5703125" style="38" customWidth="1"/>
    <col min="8" max="16384" width="9.140625" style="38"/>
  </cols>
  <sheetData>
    <row r="1" spans="1:7">
      <c r="A1" s="36"/>
      <c r="B1" s="37"/>
      <c r="C1" s="125"/>
      <c r="D1" s="125"/>
      <c r="E1" s="37"/>
      <c r="F1" s="37"/>
      <c r="G1" s="37"/>
    </row>
    <row r="2" spans="1:7">
      <c r="A2" s="39" t="s">
        <v>39</v>
      </c>
      <c r="B2" s="39"/>
      <c r="C2" s="126"/>
      <c r="D2" s="126"/>
      <c r="E2" s="39"/>
      <c r="F2" s="40"/>
      <c r="G2" s="39"/>
    </row>
    <row r="3" spans="1:7">
      <c r="A3" s="41"/>
      <c r="B3" s="41"/>
      <c r="C3" s="127"/>
      <c r="D3" s="127"/>
      <c r="E3" s="41"/>
      <c r="F3" s="42"/>
      <c r="G3" s="41"/>
    </row>
    <row r="4" spans="1:7" ht="51">
      <c r="A4" s="6" t="s">
        <v>1</v>
      </c>
      <c r="B4" s="51" t="s">
        <v>40</v>
      </c>
      <c r="C4" s="110" t="s">
        <v>152</v>
      </c>
      <c r="D4" s="110" t="s">
        <v>153</v>
      </c>
      <c r="E4" s="7" t="s">
        <v>125</v>
      </c>
      <c r="F4" s="110" t="s">
        <v>145</v>
      </c>
      <c r="G4" s="7" t="s">
        <v>126</v>
      </c>
    </row>
    <row r="5" spans="1:7" ht="13.5" thickBot="1">
      <c r="A5" s="8" t="s">
        <v>3</v>
      </c>
      <c r="B5" s="43" t="s">
        <v>4</v>
      </c>
      <c r="C5" s="128">
        <v>3</v>
      </c>
      <c r="D5" s="128">
        <v>4</v>
      </c>
      <c r="E5" s="9">
        <v>5</v>
      </c>
      <c r="F5" s="128">
        <v>6</v>
      </c>
      <c r="G5" s="9">
        <v>7</v>
      </c>
    </row>
    <row r="6" spans="1:7">
      <c r="A6" s="54" t="s">
        <v>41</v>
      </c>
      <c r="B6" s="55" t="s">
        <v>6</v>
      </c>
      <c r="C6" s="117">
        <v>3028104636.1799998</v>
      </c>
      <c r="D6" s="117">
        <v>679944401.10000002</v>
      </c>
      <c r="E6" s="52">
        <f>D6/C6</f>
        <v>0.22454455271326432</v>
      </c>
      <c r="F6" s="117">
        <v>641000102.71000004</v>
      </c>
      <c r="G6" s="53">
        <f>D6/F6</f>
        <v>1.0607555259747268</v>
      </c>
    </row>
    <row r="7" spans="1:7">
      <c r="A7" s="44" t="s">
        <v>7</v>
      </c>
      <c r="B7" s="45"/>
      <c r="C7" s="105"/>
      <c r="D7" s="105"/>
      <c r="E7" s="20"/>
      <c r="F7" s="105"/>
      <c r="G7" s="11"/>
    </row>
    <row r="8" spans="1:7">
      <c r="A8" s="56" t="s">
        <v>42</v>
      </c>
      <c r="B8" s="57" t="s">
        <v>43</v>
      </c>
      <c r="C8" s="113">
        <v>352523265.64999998</v>
      </c>
      <c r="D8" s="113">
        <v>78024713.260000005</v>
      </c>
      <c r="E8" s="24">
        <f t="shared" ref="E8:E35" si="0">D8/C8</f>
        <v>0.22133209595722469</v>
      </c>
      <c r="F8" s="113">
        <v>65332220.25</v>
      </c>
      <c r="G8" s="26">
        <f>D8/F8</f>
        <v>1.1942761620748685</v>
      </c>
    </row>
    <row r="9" spans="1:7" ht="38.25">
      <c r="A9" s="46" t="s">
        <v>44</v>
      </c>
      <c r="B9" s="47" t="s">
        <v>45</v>
      </c>
      <c r="C9" s="112">
        <v>10116002</v>
      </c>
      <c r="D9" s="112">
        <v>1141818.46</v>
      </c>
      <c r="E9" s="21">
        <f t="shared" si="0"/>
        <v>0.11287250239768636</v>
      </c>
      <c r="F9" s="112">
        <v>905662.92</v>
      </c>
      <c r="G9" s="12">
        <f>D9/F9</f>
        <v>1.2607543433488475</v>
      </c>
    </row>
    <row r="10" spans="1:7" ht="51">
      <c r="A10" s="46" t="s">
        <v>46</v>
      </c>
      <c r="B10" s="47" t="s">
        <v>47</v>
      </c>
      <c r="C10" s="112">
        <v>1330000</v>
      </c>
      <c r="D10" s="112">
        <v>37144.120000000003</v>
      </c>
      <c r="E10" s="21">
        <f t="shared" si="0"/>
        <v>2.7927909774436092E-2</v>
      </c>
      <c r="F10" s="112">
        <v>102353.55</v>
      </c>
      <c r="G10" s="12">
        <f t="shared" ref="G10:G35" si="1">D10/F10</f>
        <v>0.36290016320879931</v>
      </c>
    </row>
    <row r="11" spans="1:7" ht="51">
      <c r="A11" s="138" t="s">
        <v>163</v>
      </c>
      <c r="B11" s="47" t="s">
        <v>48</v>
      </c>
      <c r="C11" s="112">
        <v>208206514.63999999</v>
      </c>
      <c r="D11" s="112">
        <v>35060337.700000003</v>
      </c>
      <c r="E11" s="21">
        <f t="shared" si="0"/>
        <v>0.16839212625321148</v>
      </c>
      <c r="F11" s="112">
        <v>34236196.359999999</v>
      </c>
      <c r="G11" s="12">
        <f t="shared" si="1"/>
        <v>1.0240722226071495</v>
      </c>
    </row>
    <row r="12" spans="1:7" ht="38.25">
      <c r="A12" s="138" t="s">
        <v>162</v>
      </c>
      <c r="B12" s="47" t="s">
        <v>49</v>
      </c>
      <c r="C12" s="112">
        <v>36200350</v>
      </c>
      <c r="D12" s="112">
        <v>5879864.8600000003</v>
      </c>
      <c r="E12" s="21">
        <f t="shared" si="0"/>
        <v>0.1624256356637436</v>
      </c>
      <c r="F12" s="112">
        <v>5604253.7199999997</v>
      </c>
      <c r="G12" s="12">
        <f t="shared" si="1"/>
        <v>1.0491789190443721</v>
      </c>
    </row>
    <row r="13" spans="1:7">
      <c r="A13" s="130" t="s">
        <v>161</v>
      </c>
      <c r="B13" s="105" t="s">
        <v>160</v>
      </c>
      <c r="C13" s="112">
        <v>3715522.95</v>
      </c>
      <c r="D13" s="112">
        <v>0</v>
      </c>
      <c r="E13" s="21">
        <f t="shared" si="0"/>
        <v>0</v>
      </c>
      <c r="F13" s="112">
        <v>0</v>
      </c>
      <c r="G13" s="12">
        <v>0</v>
      </c>
    </row>
    <row r="14" spans="1:7">
      <c r="A14" s="46" t="s">
        <v>50</v>
      </c>
      <c r="B14" s="47" t="s">
        <v>51</v>
      </c>
      <c r="C14" s="112">
        <v>500000</v>
      </c>
      <c r="D14" s="112">
        <v>0</v>
      </c>
      <c r="E14" s="21">
        <f t="shared" si="0"/>
        <v>0</v>
      </c>
      <c r="F14" s="112">
        <v>0</v>
      </c>
      <c r="G14" s="12">
        <v>0</v>
      </c>
    </row>
    <row r="15" spans="1:7">
      <c r="A15" s="46" t="s">
        <v>52</v>
      </c>
      <c r="B15" s="47" t="s">
        <v>53</v>
      </c>
      <c r="C15" s="112">
        <v>92454876.060000002</v>
      </c>
      <c r="D15" s="112">
        <v>35905548.119999997</v>
      </c>
      <c r="E15" s="21">
        <f t="shared" si="0"/>
        <v>0.38835753883546981</v>
      </c>
      <c r="F15" s="112">
        <v>24483753.699999999</v>
      </c>
      <c r="G15" s="12">
        <f t="shared" si="1"/>
        <v>1.4665050367664823</v>
      </c>
    </row>
    <row r="16" spans="1:7" ht="25.5">
      <c r="A16" s="56" t="s">
        <v>54</v>
      </c>
      <c r="B16" s="57" t="s">
        <v>55</v>
      </c>
      <c r="C16" s="113">
        <v>37069182.009999998</v>
      </c>
      <c r="D16" s="113">
        <v>6186520.8499999996</v>
      </c>
      <c r="E16" s="24">
        <f t="shared" si="0"/>
        <v>0.16689121568237161</v>
      </c>
      <c r="F16" s="113">
        <v>5823482.3200000003</v>
      </c>
      <c r="G16" s="25">
        <f t="shared" si="1"/>
        <v>1.0623404537098344</v>
      </c>
    </row>
    <row r="17" spans="1:7">
      <c r="A17" s="46" t="s">
        <v>56</v>
      </c>
      <c r="B17" s="47" t="s">
        <v>57</v>
      </c>
      <c r="C17" s="112">
        <v>35989382.009999998</v>
      </c>
      <c r="D17" s="112">
        <v>6175681.25</v>
      </c>
      <c r="E17" s="21">
        <f t="shared" si="0"/>
        <v>0.17159731301537845</v>
      </c>
      <c r="F17" s="112">
        <v>5773874.3200000003</v>
      </c>
      <c r="G17" s="12">
        <f t="shared" si="1"/>
        <v>1.0695905223652322</v>
      </c>
    </row>
    <row r="18" spans="1:7" ht="25.5">
      <c r="A18" s="138" t="s">
        <v>151</v>
      </c>
      <c r="B18" s="47" t="s">
        <v>58</v>
      </c>
      <c r="C18" s="112">
        <v>1079800</v>
      </c>
      <c r="D18" s="112">
        <v>10839.6</v>
      </c>
      <c r="E18" s="21">
        <f t="shared" si="0"/>
        <v>1.0038525652898686E-2</v>
      </c>
      <c r="F18" s="112">
        <v>49608</v>
      </c>
      <c r="G18" s="12">
        <f t="shared" si="1"/>
        <v>0.21850507982583456</v>
      </c>
    </row>
    <row r="19" spans="1:7">
      <c r="A19" s="56" t="s">
        <v>59</v>
      </c>
      <c r="B19" s="57" t="s">
        <v>60</v>
      </c>
      <c r="C19" s="113">
        <v>106823154.39</v>
      </c>
      <c r="D19" s="113">
        <v>11835740.529999999</v>
      </c>
      <c r="E19" s="108">
        <f t="shared" si="0"/>
        <v>0.11079751948523227</v>
      </c>
      <c r="F19" s="113">
        <v>33819014.369999997</v>
      </c>
      <c r="G19" s="25">
        <f t="shared" si="1"/>
        <v>0.34997295901382591</v>
      </c>
    </row>
    <row r="20" spans="1:7">
      <c r="A20" s="118" t="s">
        <v>139</v>
      </c>
      <c r="B20" s="107" t="s">
        <v>138</v>
      </c>
      <c r="C20" s="112">
        <v>120000</v>
      </c>
      <c r="D20" s="112">
        <v>0</v>
      </c>
      <c r="E20" s="21">
        <f t="shared" si="0"/>
        <v>0</v>
      </c>
      <c r="F20" s="112">
        <v>0</v>
      </c>
      <c r="G20" s="12">
        <v>0</v>
      </c>
    </row>
    <row r="21" spans="1:7">
      <c r="A21" s="118" t="s">
        <v>140</v>
      </c>
      <c r="B21" s="107" t="s">
        <v>136</v>
      </c>
      <c r="C21" s="112">
        <v>1877426</v>
      </c>
      <c r="D21" s="112">
        <v>0</v>
      </c>
      <c r="E21" s="21">
        <f t="shared" si="0"/>
        <v>0</v>
      </c>
      <c r="F21" s="112">
        <v>0</v>
      </c>
      <c r="G21" s="12">
        <v>0</v>
      </c>
    </row>
    <row r="22" spans="1:7">
      <c r="A22" s="46" t="s">
        <v>61</v>
      </c>
      <c r="B22" s="47" t="s">
        <v>62</v>
      </c>
      <c r="C22" s="112">
        <v>8611523.8900000006</v>
      </c>
      <c r="D22" s="112">
        <v>292373.73</v>
      </c>
      <c r="E22" s="21">
        <f t="shared" si="0"/>
        <v>3.3951450838975723E-2</v>
      </c>
      <c r="F22" s="112">
        <v>24931126.93</v>
      </c>
      <c r="G22" s="12">
        <f t="shared" si="1"/>
        <v>1.1727256887380501E-2</v>
      </c>
    </row>
    <row r="23" spans="1:7">
      <c r="A23" s="46" t="s">
        <v>63</v>
      </c>
      <c r="B23" s="47" t="s">
        <v>64</v>
      </c>
      <c r="C23" s="112">
        <v>53072297.289999999</v>
      </c>
      <c r="D23" s="112">
        <v>5435374.4299999997</v>
      </c>
      <c r="E23" s="21">
        <f t="shared" si="0"/>
        <v>0.10241453088604373</v>
      </c>
      <c r="F23" s="112">
        <v>2172436.0499999998</v>
      </c>
      <c r="G23" s="12">
        <f t="shared" si="1"/>
        <v>2.5019721201919847</v>
      </c>
    </row>
    <row r="24" spans="1:7">
      <c r="A24" s="138" t="s">
        <v>150</v>
      </c>
      <c r="B24" s="97" t="s">
        <v>134</v>
      </c>
      <c r="C24" s="112">
        <v>203371.43</v>
      </c>
      <c r="D24" s="112">
        <v>0</v>
      </c>
      <c r="E24" s="21">
        <f t="shared" si="0"/>
        <v>0</v>
      </c>
      <c r="F24" s="112">
        <v>0</v>
      </c>
      <c r="G24" s="12">
        <v>0</v>
      </c>
    </row>
    <row r="25" spans="1:7">
      <c r="A25" s="46" t="s">
        <v>65</v>
      </c>
      <c r="B25" s="47" t="s">
        <v>66</v>
      </c>
      <c r="C25" s="112">
        <v>42938535.780000001</v>
      </c>
      <c r="D25" s="112">
        <v>6107992.3700000001</v>
      </c>
      <c r="E25" s="21">
        <f t="shared" si="0"/>
        <v>0.14224966592468188</v>
      </c>
      <c r="F25" s="112">
        <v>6715451.3899999997</v>
      </c>
      <c r="G25" s="12">
        <f t="shared" si="1"/>
        <v>0.9095430843406046</v>
      </c>
    </row>
    <row r="26" spans="1:7">
      <c r="A26" s="56" t="s">
        <v>67</v>
      </c>
      <c r="B26" s="57" t="s">
        <v>68</v>
      </c>
      <c r="C26" s="113">
        <v>447159283.64999998</v>
      </c>
      <c r="D26" s="113">
        <v>50082035.600000001</v>
      </c>
      <c r="E26" s="24">
        <f t="shared" si="0"/>
        <v>0.11200043794506155</v>
      </c>
      <c r="F26" s="113">
        <v>57565915.130000003</v>
      </c>
      <c r="G26" s="25">
        <f t="shared" si="1"/>
        <v>0.86999460508706761</v>
      </c>
    </row>
    <row r="27" spans="1:7">
      <c r="A27" s="46" t="s">
        <v>69</v>
      </c>
      <c r="B27" s="47" t="s">
        <v>70</v>
      </c>
      <c r="C27" s="112">
        <v>133852375.73</v>
      </c>
      <c r="D27" s="112">
        <v>10784526.130000001</v>
      </c>
      <c r="E27" s="21">
        <f t="shared" si="0"/>
        <v>8.0570300461113825E-2</v>
      </c>
      <c r="F27" s="112">
        <v>16389790.880000001</v>
      </c>
      <c r="G27" s="12">
        <f t="shared" si="1"/>
        <v>0.65800266818291464</v>
      </c>
    </row>
    <row r="28" spans="1:7">
      <c r="A28" s="46" t="s">
        <v>71</v>
      </c>
      <c r="B28" s="47" t="s">
        <v>72</v>
      </c>
      <c r="C28" s="112">
        <v>43447246.009999998</v>
      </c>
      <c r="D28" s="112">
        <v>248877.14</v>
      </c>
      <c r="E28" s="21">
        <f t="shared" si="0"/>
        <v>5.7282604274323263E-3</v>
      </c>
      <c r="F28" s="112">
        <v>268808.90999999997</v>
      </c>
      <c r="G28" s="12">
        <f t="shared" si="1"/>
        <v>0.92585152776371893</v>
      </c>
    </row>
    <row r="29" spans="1:7">
      <c r="A29" s="46" t="s">
        <v>73</v>
      </c>
      <c r="B29" s="47" t="s">
        <v>74</v>
      </c>
      <c r="C29" s="112">
        <v>253777332.86000001</v>
      </c>
      <c r="D29" s="112">
        <v>36706736.93</v>
      </c>
      <c r="E29" s="21">
        <f t="shared" si="0"/>
        <v>0.14464151118748581</v>
      </c>
      <c r="F29" s="112">
        <v>38065638.939999998</v>
      </c>
      <c r="G29" s="12">
        <f t="shared" si="1"/>
        <v>0.96430108497214684</v>
      </c>
    </row>
    <row r="30" spans="1:7" ht="25.5">
      <c r="A30" s="46" t="s">
        <v>75</v>
      </c>
      <c r="B30" s="47" t="s">
        <v>76</v>
      </c>
      <c r="C30" s="112">
        <v>16082329.050000001</v>
      </c>
      <c r="D30" s="112">
        <v>2341895.4</v>
      </c>
      <c r="E30" s="21">
        <f t="shared" si="0"/>
        <v>0.14561916950704348</v>
      </c>
      <c r="F30" s="112">
        <v>2841676.4</v>
      </c>
      <c r="G30" s="12">
        <f t="shared" si="1"/>
        <v>0.82412459068175392</v>
      </c>
    </row>
    <row r="31" spans="1:7">
      <c r="A31" s="56" t="s">
        <v>77</v>
      </c>
      <c r="B31" s="57" t="s">
        <v>78</v>
      </c>
      <c r="C31" s="113">
        <v>1654279336.3900001</v>
      </c>
      <c r="D31" s="113">
        <v>428350203.39999998</v>
      </c>
      <c r="E31" s="24">
        <f t="shared" si="0"/>
        <v>0.25893462728897643</v>
      </c>
      <c r="F31" s="113">
        <v>382293552.72000003</v>
      </c>
      <c r="G31" s="25">
        <f t="shared" si="1"/>
        <v>1.1204745681749251</v>
      </c>
    </row>
    <row r="32" spans="1:7">
      <c r="A32" s="46" t="s">
        <v>79</v>
      </c>
      <c r="B32" s="47" t="s">
        <v>80</v>
      </c>
      <c r="C32" s="112">
        <v>541827493.48000002</v>
      </c>
      <c r="D32" s="112">
        <v>145833823.47</v>
      </c>
      <c r="E32" s="21">
        <f t="shared" si="0"/>
        <v>0.26915175996949114</v>
      </c>
      <c r="F32" s="112">
        <v>132362586.29000001</v>
      </c>
      <c r="G32" s="12">
        <f t="shared" si="1"/>
        <v>1.1017752641255072</v>
      </c>
    </row>
    <row r="33" spans="1:7">
      <c r="A33" s="46" t="s">
        <v>81</v>
      </c>
      <c r="B33" s="47" t="s">
        <v>82</v>
      </c>
      <c r="C33" s="112">
        <v>863899640.66999996</v>
      </c>
      <c r="D33" s="112">
        <v>234025315.96000001</v>
      </c>
      <c r="E33" s="21">
        <f t="shared" si="0"/>
        <v>0.27089410035927436</v>
      </c>
      <c r="F33" s="112">
        <v>207121457.34999999</v>
      </c>
      <c r="G33" s="12">
        <f t="shared" si="1"/>
        <v>1.1298941160139535</v>
      </c>
    </row>
    <row r="34" spans="1:7">
      <c r="A34" s="46" t="s">
        <v>83</v>
      </c>
      <c r="B34" s="47" t="s">
        <v>84</v>
      </c>
      <c r="C34" s="112">
        <v>106873283.23999999</v>
      </c>
      <c r="D34" s="112">
        <v>23785522.890000001</v>
      </c>
      <c r="E34" s="21">
        <f t="shared" si="0"/>
        <v>0.22255817514828322</v>
      </c>
      <c r="F34" s="112">
        <v>20942219.27</v>
      </c>
      <c r="G34" s="12">
        <f t="shared" si="1"/>
        <v>1.1357689738294867</v>
      </c>
    </row>
    <row r="35" spans="1:7" ht="25.5">
      <c r="A35" s="130" t="s">
        <v>146</v>
      </c>
      <c r="B35" s="124" t="s">
        <v>141</v>
      </c>
      <c r="C35" s="112">
        <v>658000</v>
      </c>
      <c r="D35" s="112">
        <v>19000</v>
      </c>
      <c r="E35" s="21">
        <f t="shared" si="0"/>
        <v>2.8875379939209727E-2</v>
      </c>
      <c r="F35" s="112">
        <v>49975</v>
      </c>
      <c r="G35" s="12">
        <f t="shared" si="1"/>
        <v>0.38019009504752377</v>
      </c>
    </row>
    <row r="36" spans="1:7">
      <c r="A36" s="46" t="s">
        <v>85</v>
      </c>
      <c r="B36" s="47" t="s">
        <v>86</v>
      </c>
      <c r="C36" s="112">
        <v>1845000</v>
      </c>
      <c r="D36" s="112">
        <v>107100</v>
      </c>
      <c r="E36" s="21">
        <f t="shared" ref="E36:E53" si="2">D36/C36</f>
        <v>5.8048780487804881E-2</v>
      </c>
      <c r="F36" s="112">
        <v>166825.79999999999</v>
      </c>
      <c r="G36" s="12">
        <f t="shared" ref="G36:G51" si="3">D36/F36</f>
        <v>0.64198703078300845</v>
      </c>
    </row>
    <row r="37" spans="1:7">
      <c r="A37" s="46" t="s">
        <v>87</v>
      </c>
      <c r="B37" s="47" t="s">
        <v>88</v>
      </c>
      <c r="C37" s="112">
        <v>139175919</v>
      </c>
      <c r="D37" s="112">
        <v>24579441.079999998</v>
      </c>
      <c r="E37" s="21">
        <f t="shared" si="2"/>
        <v>0.17660699678943739</v>
      </c>
      <c r="F37" s="112">
        <v>21650489.010000002</v>
      </c>
      <c r="G37" s="12">
        <f t="shared" si="3"/>
        <v>1.1352834140904235</v>
      </c>
    </row>
    <row r="38" spans="1:7">
      <c r="A38" s="56" t="s">
        <v>89</v>
      </c>
      <c r="B38" s="57" t="s">
        <v>90</v>
      </c>
      <c r="C38" s="113">
        <v>270080890.07999998</v>
      </c>
      <c r="D38" s="113">
        <v>70351021.409999996</v>
      </c>
      <c r="E38" s="108">
        <f t="shared" si="2"/>
        <v>0.26048130021032401</v>
      </c>
      <c r="F38" s="113">
        <v>50301539.57</v>
      </c>
      <c r="G38" s="25">
        <f t="shared" si="3"/>
        <v>1.3985858486915492</v>
      </c>
    </row>
    <row r="39" spans="1:7">
      <c r="A39" s="46" t="s">
        <v>91</v>
      </c>
      <c r="B39" s="47" t="s">
        <v>92</v>
      </c>
      <c r="C39" s="112">
        <v>222422774.16999999</v>
      </c>
      <c r="D39" s="112">
        <v>60589953.649999999</v>
      </c>
      <c r="E39" s="21">
        <f t="shared" si="2"/>
        <v>0.27240894677309652</v>
      </c>
      <c r="F39" s="112">
        <v>41584392.729999997</v>
      </c>
      <c r="G39" s="12">
        <f t="shared" si="3"/>
        <v>1.4570359135313025</v>
      </c>
    </row>
    <row r="40" spans="1:7">
      <c r="A40" s="46" t="s">
        <v>93</v>
      </c>
      <c r="B40" s="47" t="s">
        <v>94</v>
      </c>
      <c r="C40" s="112">
        <v>20802015.91</v>
      </c>
      <c r="D40" s="112">
        <v>4949838.97</v>
      </c>
      <c r="E40" s="21">
        <f t="shared" si="2"/>
        <v>0.23794996559061857</v>
      </c>
      <c r="F40" s="112">
        <v>4003970.43</v>
      </c>
      <c r="G40" s="12">
        <f t="shared" si="3"/>
        <v>1.2362326487011543</v>
      </c>
    </row>
    <row r="41" spans="1:7" ht="25.5">
      <c r="A41" s="46" t="s">
        <v>95</v>
      </c>
      <c r="B41" s="47" t="s">
        <v>96</v>
      </c>
      <c r="C41" s="112">
        <v>26856100</v>
      </c>
      <c r="D41" s="112">
        <v>4811228.79</v>
      </c>
      <c r="E41" s="21">
        <f t="shared" si="2"/>
        <v>0.17914845379634423</v>
      </c>
      <c r="F41" s="112">
        <v>4713176.41</v>
      </c>
      <c r="G41" s="12">
        <f t="shared" si="3"/>
        <v>1.0208038849961061</v>
      </c>
    </row>
    <row r="42" spans="1:7">
      <c r="A42" s="56" t="s">
        <v>97</v>
      </c>
      <c r="B42" s="57" t="s">
        <v>98</v>
      </c>
      <c r="C42" s="113">
        <v>45180991.32</v>
      </c>
      <c r="D42" s="113">
        <v>8879458.7400000002</v>
      </c>
      <c r="E42" s="24">
        <f t="shared" si="2"/>
        <v>0.19653085247975477</v>
      </c>
      <c r="F42" s="113">
        <v>14543496.26</v>
      </c>
      <c r="G42" s="25">
        <f t="shared" si="3"/>
        <v>0.61054498734405427</v>
      </c>
    </row>
    <row r="43" spans="1:7">
      <c r="A43" s="46" t="s">
        <v>99</v>
      </c>
      <c r="B43" s="47" t="s">
        <v>100</v>
      </c>
      <c r="C43" s="112">
        <v>17629347.920000002</v>
      </c>
      <c r="D43" s="112">
        <v>3917179.22</v>
      </c>
      <c r="E43" s="21">
        <f t="shared" si="2"/>
        <v>0.22219648950010623</v>
      </c>
      <c r="F43" s="112">
        <v>4124556.86</v>
      </c>
      <c r="G43" s="12">
        <f t="shared" si="3"/>
        <v>0.94972123138581255</v>
      </c>
    </row>
    <row r="44" spans="1:7">
      <c r="A44" s="46" t="s">
        <v>101</v>
      </c>
      <c r="B44" s="47" t="s">
        <v>102</v>
      </c>
      <c r="C44" s="112">
        <v>8403396</v>
      </c>
      <c r="D44" s="112">
        <v>1198927.1200000001</v>
      </c>
      <c r="E44" s="21">
        <f t="shared" si="2"/>
        <v>0.14267173890174878</v>
      </c>
      <c r="F44" s="112">
        <v>1444960.71</v>
      </c>
      <c r="G44" s="12">
        <f t="shared" si="3"/>
        <v>0.82972991009561781</v>
      </c>
    </row>
    <row r="45" spans="1:7">
      <c r="A45" s="132" t="s">
        <v>103</v>
      </c>
      <c r="B45" s="59" t="s">
        <v>104</v>
      </c>
      <c r="C45" s="112">
        <v>19148247.399999999</v>
      </c>
      <c r="D45" s="112">
        <v>3763352.4</v>
      </c>
      <c r="E45" s="21">
        <f t="shared" si="2"/>
        <v>0.19653769461950862</v>
      </c>
      <c r="F45" s="112">
        <v>8973978.6899999995</v>
      </c>
      <c r="G45" s="12">
        <f t="shared" si="3"/>
        <v>0.41936275201919387</v>
      </c>
    </row>
    <row r="46" spans="1:7">
      <c r="A46" s="133" t="s">
        <v>105</v>
      </c>
      <c r="B46" s="134" t="s">
        <v>106</v>
      </c>
      <c r="C46" s="113">
        <v>108686092.69</v>
      </c>
      <c r="D46" s="113">
        <v>24332167.309999999</v>
      </c>
      <c r="E46" s="24">
        <f t="shared" si="2"/>
        <v>0.22387562849831619</v>
      </c>
      <c r="F46" s="113">
        <v>30120882.09</v>
      </c>
      <c r="G46" s="25">
        <f t="shared" si="3"/>
        <v>0.80781722252676558</v>
      </c>
    </row>
    <row r="47" spans="1:7">
      <c r="A47" s="132" t="s">
        <v>107</v>
      </c>
      <c r="B47" s="61" t="s">
        <v>108</v>
      </c>
      <c r="C47" s="112">
        <v>33920456</v>
      </c>
      <c r="D47" s="112">
        <v>8845450.1400000006</v>
      </c>
      <c r="E47" s="21">
        <f t="shared" si="2"/>
        <v>0.2607703782048213</v>
      </c>
      <c r="F47" s="112">
        <v>8370436.3600000003</v>
      </c>
      <c r="G47" s="12">
        <f t="shared" si="3"/>
        <v>1.0567489865008663</v>
      </c>
    </row>
    <row r="48" spans="1:7">
      <c r="A48" s="137" t="s">
        <v>109</v>
      </c>
      <c r="B48" s="59" t="s">
        <v>110</v>
      </c>
      <c r="C48" s="112">
        <v>55000</v>
      </c>
      <c r="D48" s="112">
        <v>0</v>
      </c>
      <c r="E48" s="21">
        <f t="shared" si="2"/>
        <v>0</v>
      </c>
      <c r="F48" s="112">
        <v>45000</v>
      </c>
      <c r="G48" s="12">
        <f t="shared" si="3"/>
        <v>0</v>
      </c>
    </row>
    <row r="49" spans="1:7">
      <c r="A49" s="131" t="s">
        <v>147</v>
      </c>
      <c r="B49" s="135" t="s">
        <v>142</v>
      </c>
      <c r="C49" s="112">
        <v>74710636.689999998</v>
      </c>
      <c r="D49" s="112">
        <v>15486717.17</v>
      </c>
      <c r="E49" s="21">
        <f t="shared" si="2"/>
        <v>0.2072893212550134</v>
      </c>
      <c r="F49" s="112">
        <v>21705445.73</v>
      </c>
      <c r="G49" s="12">
        <f t="shared" si="3"/>
        <v>0.71349454706636883</v>
      </c>
    </row>
    <row r="50" spans="1:7">
      <c r="A50" s="71" t="s">
        <v>130</v>
      </c>
      <c r="B50" s="72" t="s">
        <v>128</v>
      </c>
      <c r="C50" s="113">
        <v>6279940</v>
      </c>
      <c r="D50" s="113">
        <v>1902540</v>
      </c>
      <c r="E50" s="24">
        <f t="shared" si="2"/>
        <v>0.30295512377506789</v>
      </c>
      <c r="F50" s="113">
        <v>1200000</v>
      </c>
      <c r="G50" s="25">
        <v>0</v>
      </c>
    </row>
    <row r="51" spans="1:7">
      <c r="A51" s="58" t="s">
        <v>131</v>
      </c>
      <c r="B51" s="60" t="s">
        <v>129</v>
      </c>
      <c r="C51" s="112">
        <v>6279940</v>
      </c>
      <c r="D51" s="112">
        <v>1902540</v>
      </c>
      <c r="E51" s="21">
        <f t="shared" si="2"/>
        <v>0.30295512377506789</v>
      </c>
      <c r="F51" s="112">
        <v>1200000</v>
      </c>
      <c r="G51" s="12">
        <f t="shared" si="3"/>
        <v>1.58545</v>
      </c>
    </row>
    <row r="52" spans="1:7" ht="25.5">
      <c r="A52" s="130" t="s">
        <v>148</v>
      </c>
      <c r="B52" s="135" t="s">
        <v>143</v>
      </c>
      <c r="C52" s="112">
        <v>22500</v>
      </c>
      <c r="D52" s="112">
        <v>0</v>
      </c>
      <c r="E52" s="21">
        <f t="shared" si="2"/>
        <v>0</v>
      </c>
      <c r="F52" s="112">
        <v>0</v>
      </c>
      <c r="G52" s="12">
        <v>0</v>
      </c>
    </row>
    <row r="53" spans="1:7" ht="26.25" thickBot="1">
      <c r="A53" s="130" t="s">
        <v>149</v>
      </c>
      <c r="B53" s="136" t="s">
        <v>144</v>
      </c>
      <c r="C53" s="112">
        <v>22500</v>
      </c>
      <c r="D53" s="112">
        <v>0</v>
      </c>
      <c r="E53" s="21">
        <f t="shared" si="2"/>
        <v>0</v>
      </c>
      <c r="F53" s="112">
        <v>0</v>
      </c>
      <c r="G53" s="12">
        <v>0</v>
      </c>
    </row>
    <row r="54" spans="1:7" ht="13.5" thickBot="1">
      <c r="A54" s="48"/>
      <c r="B54" s="122"/>
      <c r="C54" s="129"/>
      <c r="D54" s="129"/>
      <c r="E54" s="49"/>
      <c r="F54" s="129"/>
      <c r="G54" s="49"/>
    </row>
    <row r="55" spans="1:7" ht="26.25" thickBot="1">
      <c r="A55" s="50" t="s">
        <v>111</v>
      </c>
      <c r="B55" s="123" t="s">
        <v>6</v>
      </c>
      <c r="C55" s="119">
        <v>-132434800</v>
      </c>
      <c r="D55" s="119">
        <v>4221648.28</v>
      </c>
      <c r="E55" s="62">
        <f t="shared" ref="E55" si="4">D55/C55</f>
        <v>-3.1877182432412027E-2</v>
      </c>
      <c r="F55" s="119">
        <v>-32119052.149999999</v>
      </c>
      <c r="G55" s="63">
        <v>0</v>
      </c>
    </row>
  </sheetData>
  <pageMargins left="0.39370078740157483" right="0" top="0" bottom="0" header="0" footer="0"/>
  <pageSetup paperSize="9" scale="71" fitToWidth="2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17"/>
  <sheetViews>
    <sheetView zoomScaleNormal="100" workbookViewId="0">
      <selection activeCell="H9" sqref="H9"/>
    </sheetView>
  </sheetViews>
  <sheetFormatPr defaultRowHeight="12.75"/>
  <cols>
    <col min="1" max="1" width="40.85546875" style="31" customWidth="1"/>
    <col min="2" max="2" width="23.7109375" style="31" customWidth="1"/>
    <col min="3" max="3" width="15" style="31" customWidth="1"/>
    <col min="4" max="4" width="14.85546875" style="31" customWidth="1"/>
    <col min="5" max="5" width="9.42578125" style="31" customWidth="1"/>
    <col min="6" max="6" width="15.140625" style="31" customWidth="1"/>
    <col min="7" max="7" width="9.7109375" style="31" customWidth="1"/>
    <col min="8" max="16384" width="9.140625" style="31"/>
  </cols>
  <sheetData>
    <row r="1" spans="1:7" ht="10.5" customHeight="1">
      <c r="A1" s="29"/>
      <c r="B1" s="64"/>
      <c r="C1" s="64"/>
      <c r="D1" s="64"/>
      <c r="E1" s="64"/>
      <c r="F1" s="30"/>
      <c r="G1" s="34"/>
    </row>
    <row r="2" spans="1:7" ht="14.1" customHeight="1">
      <c r="A2" s="93" t="s">
        <v>112</v>
      </c>
      <c r="B2" s="94"/>
      <c r="C2" s="65"/>
      <c r="D2" s="65"/>
      <c r="E2" s="65"/>
      <c r="F2" s="66"/>
      <c r="G2" s="34"/>
    </row>
    <row r="3" spans="1:7" ht="14.1" customHeight="1">
      <c r="A3" s="67"/>
      <c r="B3" s="33"/>
      <c r="C3" s="33"/>
      <c r="D3" s="33"/>
      <c r="E3" s="33"/>
      <c r="F3" s="68"/>
      <c r="G3" s="34"/>
    </row>
    <row r="4" spans="1:7" ht="51.75" customHeight="1">
      <c r="A4" s="6" t="s">
        <v>1</v>
      </c>
      <c r="B4" s="82" t="s">
        <v>113</v>
      </c>
      <c r="C4" s="110" t="s">
        <v>152</v>
      </c>
      <c r="D4" s="110" t="s">
        <v>153</v>
      </c>
      <c r="E4" s="7" t="s">
        <v>125</v>
      </c>
      <c r="F4" s="110" t="s">
        <v>145</v>
      </c>
      <c r="G4" s="7" t="s">
        <v>126</v>
      </c>
    </row>
    <row r="5" spans="1:7" ht="11.45" customHeight="1" thickBot="1">
      <c r="A5" s="70" t="s">
        <v>3</v>
      </c>
      <c r="B5" s="83">
        <v>2</v>
      </c>
      <c r="C5" s="9">
        <v>3</v>
      </c>
      <c r="D5" s="9">
        <v>4</v>
      </c>
      <c r="E5" s="83">
        <v>5</v>
      </c>
      <c r="F5" s="9">
        <v>6</v>
      </c>
      <c r="G5" s="83">
        <v>7</v>
      </c>
    </row>
    <row r="6" spans="1:7" ht="38.25" customHeight="1">
      <c r="A6" s="73" t="s">
        <v>114</v>
      </c>
      <c r="B6" s="99" t="s">
        <v>6</v>
      </c>
      <c r="C6" s="113">
        <v>132434800</v>
      </c>
      <c r="D6" s="113">
        <v>-4221648.28</v>
      </c>
      <c r="E6" s="85">
        <f t="shared" ref="E6:E11" si="0">D6/C6</f>
        <v>-3.1877182432412027E-2</v>
      </c>
      <c r="F6" s="113">
        <v>32119052.149999999</v>
      </c>
      <c r="G6" s="86">
        <f>D6/F6</f>
        <v>-0.13143751130277362</v>
      </c>
    </row>
    <row r="7" spans="1:7" ht="19.5" customHeight="1">
      <c r="A7" s="74" t="s">
        <v>115</v>
      </c>
      <c r="B7" s="87"/>
      <c r="C7" s="109"/>
      <c r="D7" s="109"/>
      <c r="E7" s="100"/>
      <c r="F7" s="109"/>
      <c r="G7" s="104"/>
    </row>
    <row r="8" spans="1:7" ht="19.5" customHeight="1">
      <c r="A8" s="146" t="s">
        <v>164</v>
      </c>
      <c r="B8" s="148"/>
      <c r="C8" s="149"/>
      <c r="D8" s="149"/>
      <c r="E8" s="150"/>
      <c r="F8" s="149"/>
      <c r="G8" s="104"/>
    </row>
    <row r="9" spans="1:7" ht="37.5" customHeight="1">
      <c r="A9" s="147" t="s">
        <v>166</v>
      </c>
      <c r="B9" s="151" t="s">
        <v>165</v>
      </c>
      <c r="C9" s="152">
        <v>-7600000</v>
      </c>
      <c r="D9" s="102">
        <v>0</v>
      </c>
      <c r="E9" s="111">
        <v>0</v>
      </c>
      <c r="F9" s="111">
        <v>0</v>
      </c>
      <c r="G9" s="90">
        <v>0</v>
      </c>
    </row>
    <row r="10" spans="1:7">
      <c r="A10" s="75" t="s">
        <v>116</v>
      </c>
      <c r="B10" s="61" t="s">
        <v>6</v>
      </c>
      <c r="C10" s="121"/>
      <c r="D10" s="121"/>
      <c r="E10" s="101"/>
      <c r="F10" s="121"/>
      <c r="G10" s="89"/>
    </row>
    <row r="11" spans="1:7" ht="25.5">
      <c r="A11" s="76" t="s">
        <v>117</v>
      </c>
      <c r="B11" s="88" t="s">
        <v>118</v>
      </c>
      <c r="C11" s="111">
        <v>140034800</v>
      </c>
      <c r="D11" s="111">
        <v>-4221648.28</v>
      </c>
      <c r="E11" s="102">
        <f t="shared" si="0"/>
        <v>-3.0147136854553298E-2</v>
      </c>
      <c r="F11" s="111">
        <v>32119052.149999999</v>
      </c>
      <c r="G11" s="90">
        <f t="shared" ref="G11:G15" si="1">D11/F11</f>
        <v>-0.13143751130277362</v>
      </c>
    </row>
    <row r="12" spans="1:7">
      <c r="A12" s="75" t="s">
        <v>119</v>
      </c>
      <c r="B12" s="61" t="s">
        <v>6</v>
      </c>
      <c r="C12" s="111"/>
      <c r="D12" s="111"/>
      <c r="E12" s="102"/>
      <c r="F12" s="103"/>
      <c r="G12" s="90"/>
    </row>
    <row r="13" spans="1:7" ht="25.5">
      <c r="A13" s="76" t="s">
        <v>120</v>
      </c>
      <c r="B13" s="88" t="s">
        <v>121</v>
      </c>
      <c r="C13" s="111">
        <v>0</v>
      </c>
      <c r="D13" s="111">
        <v>-692749796.35000002</v>
      </c>
      <c r="E13" s="102">
        <v>0</v>
      </c>
      <c r="F13" s="111">
        <v>-630436806.23000002</v>
      </c>
      <c r="G13" s="90">
        <f t="shared" si="1"/>
        <v>1.0988409774052224</v>
      </c>
    </row>
    <row r="14" spans="1:7">
      <c r="A14" s="75" t="s">
        <v>122</v>
      </c>
      <c r="B14" s="61" t="s">
        <v>6</v>
      </c>
      <c r="C14" s="111"/>
      <c r="D14" s="111"/>
      <c r="E14" s="102"/>
      <c r="F14" s="111"/>
      <c r="G14" s="90"/>
    </row>
    <row r="15" spans="1:7" ht="26.25" thickBot="1">
      <c r="A15" s="77" t="s">
        <v>123</v>
      </c>
      <c r="B15" s="91" t="s">
        <v>124</v>
      </c>
      <c r="C15" s="120">
        <v>0</v>
      </c>
      <c r="D15" s="120">
        <v>688528148.07000005</v>
      </c>
      <c r="E15" s="115">
        <v>0</v>
      </c>
      <c r="F15" s="120">
        <v>662555858.38</v>
      </c>
      <c r="G15" s="92">
        <f t="shared" si="1"/>
        <v>1.0392001509933129</v>
      </c>
    </row>
    <row r="16" spans="1:7">
      <c r="A16" s="69"/>
      <c r="B16" s="84"/>
      <c r="C16" s="84"/>
      <c r="D16" s="84"/>
      <c r="E16" s="84"/>
      <c r="F16" s="84"/>
      <c r="G16" s="34"/>
    </row>
    <row r="17" spans="1:7" hidden="1">
      <c r="A17" s="32"/>
      <c r="B17" s="32"/>
      <c r="C17" s="32"/>
      <c r="D17" s="32"/>
      <c r="E17" s="32"/>
      <c r="F17" s="35"/>
      <c r="G17" s="34" t="s">
        <v>38</v>
      </c>
    </row>
  </sheetData>
  <pageMargins left="0.39370078740157483" right="0" top="0" bottom="0" header="0" footer="0"/>
  <pageSetup paperSize="9" scale="76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044B678-11D7-4383-9D55-E27B532352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zinovkina\Администратор</dc:creator>
  <cp:lastModifiedBy>Zinovkina</cp:lastModifiedBy>
  <cp:lastPrinted>2024-04-12T12:44:05Z</cp:lastPrinted>
  <dcterms:created xsi:type="dcterms:W3CDTF">2018-04-10T13:16:32Z</dcterms:created>
  <dcterms:modified xsi:type="dcterms:W3CDTF">2025-04-17T13:31:00Z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C:\Users\Администратор\AppData\Local\Кейсистемс\Свод-СМАРТ\ReportManager\0503317G_20160101_4.xlsx</vt:lpwstr>
  </property>
  <property fmtid="{D5CDD505-2E9C-101B-9397-08002B2CF9AE}" pid="3" name="Report Name">
    <vt:lpwstr>C__Users_Администратор_AppData_Local_Кейсистемс_Свод-СМАРТ_ReportManager_0503317G_20160101_4.xlsx</vt:lpwstr>
  </property>
</Properties>
</file>