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Доходы!$A$1:$G$211</definedName>
    <definedName name="_xlnm.Print_Area" localSheetId="2">Источники!$A$1:$G$35</definedName>
    <definedName name="_xlnm.Print_Area" localSheetId="1">Расходы!$A$1:$G$365</definedName>
  </definedNames>
  <calcPr calcId="125725"/>
</workbook>
</file>

<file path=xl/calcChain.xml><?xml version="1.0" encoding="utf-8"?>
<calcChain xmlns="http://schemas.openxmlformats.org/spreadsheetml/2006/main">
  <c r="F12" i="4"/>
  <c r="G12"/>
  <c r="F13"/>
  <c r="G13"/>
  <c r="F14"/>
  <c r="F15"/>
  <c r="F16"/>
  <c r="F17"/>
  <c r="F18"/>
  <c r="F19"/>
  <c r="F20"/>
  <c r="F22"/>
  <c r="G22"/>
  <c r="F23"/>
  <c r="G23"/>
  <c r="F24"/>
  <c r="F25"/>
  <c r="F26"/>
  <c r="F27"/>
  <c r="F28"/>
  <c r="F29"/>
  <c r="F30"/>
  <c r="F31"/>
  <c r="F32"/>
  <c r="F33"/>
  <c r="G11"/>
  <c r="F11"/>
  <c r="G10"/>
  <c r="F10"/>
  <c r="G8"/>
  <c r="F8"/>
  <c r="G6"/>
  <c r="F6"/>
  <c r="G363" i="3"/>
  <c r="F363"/>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F349"/>
  <c r="G349"/>
  <c r="F350"/>
  <c r="G350"/>
  <c r="F351"/>
  <c r="G351"/>
  <c r="F352"/>
  <c r="G352"/>
  <c r="F353"/>
  <c r="G353"/>
  <c r="F354"/>
  <c r="G354"/>
  <c r="F355"/>
  <c r="G355"/>
  <c r="F356"/>
  <c r="G356"/>
  <c r="F357"/>
  <c r="G357"/>
  <c r="F358"/>
  <c r="G358"/>
  <c r="F359"/>
  <c r="G359"/>
  <c r="F360"/>
  <c r="G360"/>
  <c r="F361"/>
  <c r="G361"/>
  <c r="G9"/>
  <c r="F9"/>
  <c r="G8"/>
  <c r="F8"/>
  <c r="G6"/>
  <c r="F6"/>
  <c r="F17" i="2"/>
  <c r="G17"/>
  <c r="F18"/>
  <c r="G18"/>
  <c r="F19"/>
  <c r="G19"/>
  <c r="F20"/>
  <c r="G20"/>
  <c r="F21"/>
  <c r="F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F53"/>
  <c r="G53"/>
  <c r="F54"/>
  <c r="G54"/>
  <c r="F55"/>
  <c r="G55"/>
  <c r="F56"/>
  <c r="G56"/>
  <c r="F57"/>
  <c r="G57"/>
  <c r="F58"/>
  <c r="G58"/>
  <c r="F59"/>
  <c r="G59"/>
  <c r="F60"/>
  <c r="G60"/>
  <c r="F61"/>
  <c r="G61"/>
  <c r="F62"/>
  <c r="G62"/>
  <c r="F63"/>
  <c r="G63"/>
  <c r="F64"/>
  <c r="G64"/>
  <c r="F65"/>
  <c r="G65"/>
  <c r="F66"/>
  <c r="G66"/>
  <c r="F67"/>
  <c r="G67"/>
  <c r="F68"/>
  <c r="G68"/>
  <c r="F69"/>
  <c r="F70"/>
  <c r="F71"/>
  <c r="F72"/>
  <c r="F73"/>
  <c r="F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F133"/>
  <c r="F134"/>
  <c r="G134"/>
  <c r="F135"/>
  <c r="G135"/>
  <c r="F136"/>
  <c r="G136"/>
  <c r="F137"/>
  <c r="G137"/>
  <c r="F138"/>
  <c r="G138"/>
  <c r="F139"/>
  <c r="G139"/>
  <c r="F140"/>
  <c r="G140"/>
  <c r="F141"/>
  <c r="G141"/>
  <c r="F142"/>
  <c r="G142"/>
  <c r="F143"/>
  <c r="F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F199"/>
  <c r="F200"/>
  <c r="G200"/>
  <c r="F201"/>
  <c r="G201"/>
  <c r="F202"/>
  <c r="G202"/>
  <c r="F203"/>
  <c r="G203"/>
  <c r="F204"/>
  <c r="G204"/>
  <c r="F205"/>
  <c r="F206"/>
  <c r="G206"/>
  <c r="F207"/>
  <c r="G207"/>
  <c r="F208"/>
  <c r="G208"/>
  <c r="F209"/>
  <c r="G209"/>
  <c r="G16"/>
  <c r="F16"/>
  <c r="G14"/>
  <c r="F14"/>
</calcChain>
</file>

<file path=xl/sharedStrings.xml><?xml version="1.0" encoding="utf-8"?>
<sst xmlns="http://schemas.openxmlformats.org/spreadsheetml/2006/main" count="1798" uniqueCount="945">
  <si>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</si>
  <si>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</si>
  <si>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</si>
  <si>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</si>
  <si>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</si>
  <si>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</si>
  <si>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</si>
  <si>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</si>
  <si>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</si>
  <si>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</si>
  <si>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</si>
  <si>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</si>
  <si>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</si>
  <si>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</si>
  <si>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</si>
  <si>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</si>
  <si>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</si>
  <si>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</si>
  <si>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</si>
  <si>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</si>
  <si>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</si>
  <si>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</si>
  <si>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</si>
  <si>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</si>
  <si>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</si>
  <si>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</si>
  <si>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</si>
  <si>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</si>
  <si>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</si>
  <si>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</si>
  <si>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</si>
  <si>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</si>
  <si>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</si>
  <si>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</si>
  <si>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</si>
  <si>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</si>
  <si>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</si>
  <si>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</si>
  <si>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</si>
  <si>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</si>
  <si>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</si>
  <si>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</si>
  <si>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</si>
  <si>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</si>
  <si>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</si>
  <si>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</si>
  <si>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</si>
  <si>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</si>
  <si>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</si>
  <si>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</si>
  <si>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</si>
  <si>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</si>
  <si>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</si>
  <si>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</si>
  <si>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</si>
  <si>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</si>
  <si>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</si>
  <si>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</si>
  <si>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</si>
  <si>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</si>
  <si>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</si>
  <si>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</si>
  <si>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</si>
  <si>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</si>
  <si>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</si>
  <si>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</si>
  <si>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</si>
  <si>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</si>
  <si>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</si>
  <si>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</si>
  <si>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</si>
  <si>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</si>
  <si>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</si>
  <si>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</si>
  <si>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</si>
  <si>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</si>
  <si>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</si>
  <si>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</si>
  <si>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</si>
  <si>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</si>
  <si>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</si>
  <si>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</si>
  <si>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</si>
  <si>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</si>
  <si>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</si>
  <si>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</si>
  <si>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</si>
  <si>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</si>
  <si>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</si>
  <si>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</si>
  <si>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</si>
  <si>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</si>
  <si>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</si>
  <si>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</si>
  <si>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</si>
  <si>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</si>
  <si>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</si>
  <si>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</si>
  <si>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</si>
  <si>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</si>
  <si>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</si>
  <si>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</si>
  <si>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</si>
  <si>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</si>
  <si>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</si>
  <si>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</si>
  <si>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</si>
  <si>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</si>
  <si>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</si>
  <si>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</si>
  <si>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</si>
  <si>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</si>
  <si>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</si>
  <si>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</si>
  <si>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</si>
  <si>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</si>
  <si>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</si>
  <si>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</si>
  <si>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</si>
  <si>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</si>
  <si>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</si>
  <si>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</si>
  <si>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</si>
  <si>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</si>
  <si>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</si>
  <si>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</si>
  <si>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</si>
  <si>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</si>
  <si>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</si>
  <si>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</si>
  <si>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</si>
  <si>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</si>
  <si>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</si>
  <si>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</si>
  <si>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</si>
  <si>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</si>
  <si>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</si>
  <si>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</si>
  <si>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 000 1110541000 0000 120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</si>
  <si>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</si>
  <si>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000 1110541013 0000 120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</si>
  <si>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</si>
  <si>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</si>
  <si>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</si>
  <si>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</si>
  <si>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</si>
  <si>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</si>
  <si>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</si>
  <si>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</si>
  <si>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</si>
  <si>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</si>
  <si>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</si>
  <si>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</si>
  <si>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</si>
  <si>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</si>
  <si>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</si>
  <si>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</si>
  <si>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</si>
  <si>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</si>
  <si>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</si>
  <si>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</si>
  <si>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</si>
  <si>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</si>
  <si>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</si>
  <si>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</si>
  <si>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</si>
  <si>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</si>
  <si>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</si>
  <si>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</si>
  <si>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</si>
  <si>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</si>
  <si>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</si>
  <si>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</si>
  <si>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</si>
  <si>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</si>
  <si>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</si>
  <si>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</si>
  <si>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</si>
  <si>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</si>
  <si>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</si>
  <si>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</si>
  <si>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</si>
  <si>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</si>
  <si>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</si>
  <si>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</si>
  <si>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</si>
  <si>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</si>
  <si>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</si>
  <si>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</si>
  <si>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</si>
  <si>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</si>
  <si>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</si>
  <si>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</si>
  <si>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</si>
  <si>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</si>
  <si>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</si>
  <si>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</si>
  <si>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</si>
  <si>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</si>
  <si>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</si>
  <si>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</si>
  <si>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</si>
  <si>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</si>
  <si>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</si>
  <si>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</si>
  <si>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</si>
  <si>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</si>
  <si>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</si>
  <si>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</si>
  <si>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</si>
  <si>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</si>
  <si>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</si>
  <si>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</si>
  <si>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</si>
  <si>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</si>
  <si>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</si>
  <si>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</si>
  <si>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</si>
  <si>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</si>
  <si>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</si>
  <si>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</si>
  <si>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</si>
  <si>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</si>
  <si>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</si>
  <si>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</si>
  <si>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</si>
  <si>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</si>
  <si>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</si>
  <si>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</si>
  <si>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</si>
  <si>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</si>
  <si>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</si>
  <si>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</si>
  <si>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</si>
  <si>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</si>
  <si>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</si>
  <si>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</si>
  <si>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</si>
  <si>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</si>
  <si>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</si>
  <si>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</si>
  <si>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</si>
  <si>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</si>
  <si>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</si>
  <si>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</si>
  <si>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</si>
  <si>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</si>
  <si>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</si>
  <si>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</si>
  <si>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</si>
  <si>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</si>
  <si>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</si>
  <si>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</si>
  <si>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</si>
  <si>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</si>
  <si>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</si>
  <si>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</si>
  <si>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</si>
  <si>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</si>
  <si>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</si>
  <si>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</si>
  <si>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</si>
  <si>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</si>
  <si>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</si>
  <si>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</si>
  <si>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</si>
  <si>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</si>
  <si>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</si>
  <si>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</si>
  <si>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</si>
  <si>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</si>
  <si>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</si>
  <si>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</si>
  <si>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</si>
  <si>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</si>
  <si>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</si>
  <si>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</si>
  <si>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</si>
  <si>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</si>
  <si>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</si>
  <si>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</si>
  <si>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</si>
  <si>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</si>
  <si>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</si>
  <si>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</si>
  <si>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</si>
  <si>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</si>
  <si>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</si>
  <si>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</si>
  <si>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</si>
  <si>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</si>
  <si>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</si>
  <si>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</si>
  <si>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</si>
  <si>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</si>
  <si>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</si>
  <si>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</si>
  <si>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</si>
  <si>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</si>
  <si>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</si>
  <si>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</si>
  <si>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</si>
  <si>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</si>
  <si>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</si>
  <si>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</si>
  <si>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</si>
  <si>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Прочие дотации</t>
  </si>
  <si>
    <t xml:space="preserve"> 000 2021999900 0000 150</t>
  </si>
  <si>
    <t xml:space="preserve">  Прочие дотации бюджетам муниципальных районов</t>
  </si>
  <si>
    <t xml:space="preserve"> 000 2021999905 0000 150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</si>
  <si>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</si>
  <si>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</si>
  <si>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</si>
  <si>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</si>
  <si>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</si>
  <si>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</si>
  <si>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</si>
  <si>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</si>
  <si>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</si>
  <si>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</si>
  <si>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</si>
  <si>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</si>
  <si>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</si>
  <si>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</si>
  <si>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</si>
  <si>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</si>
  <si>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</si>
  <si>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</si>
  <si>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</si>
  <si>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</si>
  <si>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</si>
  <si>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</si>
  <si>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</si>
  <si>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</si>
  <si>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</si>
  <si>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</si>
  <si>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</si>
  <si>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</si>
  <si>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</si>
  <si>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</si>
  <si>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</si>
  <si>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</si>
  <si>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</si>
  <si>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</si>
  <si>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</si>
  <si>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</si>
  <si>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</si>
  <si>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</si>
  <si>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</si>
  <si>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</si>
  <si>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</si>
  <si>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</si>
  <si>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</si>
  <si>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</si>
  <si>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</si>
  <si>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</si>
  <si>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</si>
  <si>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</si>
  <si>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</si>
  <si>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</si>
  <si>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</si>
  <si>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</si>
  <si>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</si>
  <si>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</si>
  <si>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</si>
  <si>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</si>
  <si>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</si>
  <si>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</si>
  <si>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</si>
  <si>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</si>
  <si>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</si>
  <si>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</si>
  <si>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</si>
  <si>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</si>
  <si>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</si>
  <si>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</si>
  <si>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</si>
  <si>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</si>
  <si>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</si>
  <si>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</si>
  <si>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</si>
  <si>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</si>
  <si>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</si>
  <si>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</si>
  <si>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</si>
  <si>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</si>
  <si>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</si>
  <si>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</si>
  <si>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</si>
  <si>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</si>
  <si>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</si>
  <si>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</si>
  <si>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</si>
  <si>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</si>
  <si>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</si>
  <si>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</si>
  <si>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</si>
  <si>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</si>
  <si>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</si>
  <si>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</si>
  <si>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</si>
  <si>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</si>
  <si>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</si>
  <si>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</si>
  <si>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</si>
  <si>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</si>
  <si>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</si>
  <si>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</si>
  <si>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</si>
  <si>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</si>
  <si>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</si>
  <si>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</si>
  <si>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</si>
  <si>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</si>
  <si>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</si>
  <si>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</si>
  <si>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</si>
  <si>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</si>
  <si>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</si>
  <si>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</si>
  <si>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</si>
  <si>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</si>
  <si>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</si>
  <si>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</si>
  <si>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</si>
  <si>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</si>
  <si>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</si>
  <si>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</si>
  <si>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</si>
  <si>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</si>
  <si>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</si>
  <si>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</si>
  <si>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</si>
  <si>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</si>
  <si>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</si>
  <si>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</si>
  <si>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</si>
  <si>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</si>
  <si>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</si>
  <si>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</si>
  <si>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</si>
  <si>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</si>
  <si>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</si>
  <si>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</si>
  <si>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</si>
  <si>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</si>
  <si>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</si>
  <si>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</si>
  <si>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</si>
  <si>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</si>
  <si>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</si>
  <si>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</si>
  <si>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</si>
  <si>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</si>
  <si>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</si>
  <si>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</si>
  <si>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Социальное обеспечение и иные выплаты населению
</t>
  </si>
  <si>
    <t xml:space="preserve"> 000 0104 0000000000 300</t>
  </si>
  <si>
    <t xml:space="preserve">  
Социальные выплаты гражданам, кроме публичных нормативных социальных выплат
</t>
  </si>
  <si>
    <t xml:space="preserve"> 000 0104 0000000000 320</t>
  </si>
  <si>
    <t xml:space="preserve">  
Пособия, компенсации и иные социальные выплаты гражданам, кроме публичных нормативных обязательств
</t>
  </si>
  <si>
    <t xml:space="preserve"> 000 0104 0000000000 321</t>
  </si>
  <si>
    <t xml:space="preserve">  
Межбюджетные трансферты
</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</si>
  <si>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</si>
  <si>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</si>
  <si>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</si>
  <si>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</si>
  <si>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</si>
  <si>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</si>
  <si>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</si>
  <si>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</si>
  <si>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</si>
  <si>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</si>
  <si>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</si>
  <si>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</si>
  <si>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</si>
  <si>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</si>
  <si>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</si>
  <si>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</si>
  <si>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</si>
  <si>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</si>
  <si>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000 0106 0000000000 500</t>
  </si>
  <si>
    <t xml:space="preserve"> 000 0106 0000000000 540</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</si>
  <si>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</si>
  <si>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</si>
  <si>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</si>
  <si>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</si>
  <si>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</si>
  <si>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</si>
  <si>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</si>
  <si>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</si>
  <si>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</si>
  <si>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</si>
  <si>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</si>
  <si>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</si>
  <si>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</si>
  <si>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</si>
  <si>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</si>
  <si>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</si>
  <si>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</si>
  <si>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</si>
  <si>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</si>
  <si>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</si>
  <si>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</si>
  <si>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</si>
  <si>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</si>
  <si>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</si>
  <si>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000 0113 0000000000 300</t>
  </si>
  <si>
    <t xml:space="preserve"> 000 0113 0000000000 320</t>
  </si>
  <si>
    <t xml:space="preserve"> 000 0113 0000000000 321</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</si>
  <si>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</si>
  <si>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</si>
  <si>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</si>
  <si>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</si>
  <si>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</si>
  <si>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</si>
  <si>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</si>
  <si>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</si>
  <si>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</si>
  <si>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</si>
  <si>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</si>
  <si>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</si>
  <si>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</si>
  <si>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</si>
  <si>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</si>
  <si>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</si>
  <si>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</si>
  <si>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</si>
  <si>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</si>
  <si>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</si>
  <si>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</si>
  <si>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</si>
  <si>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</si>
  <si>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</si>
  <si>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</si>
  <si>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</si>
  <si>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</si>
  <si>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</si>
  <si>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</si>
  <si>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</si>
  <si>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</si>
  <si>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</si>
  <si>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</si>
  <si>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</si>
  <si>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</si>
  <si>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</si>
  <si>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</si>
  <si>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</si>
  <si>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</si>
  <si>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</si>
  <si>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</si>
  <si>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</si>
  <si>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</si>
  <si>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</si>
  <si>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</si>
  <si>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000 0310 0000000000 870</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</si>
  <si>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</si>
  <si>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</si>
  <si>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</si>
  <si>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</si>
  <si>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</si>
  <si>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</si>
  <si>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</si>
  <si>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</si>
  <si>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</si>
  <si>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</si>
  <si>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</si>
  <si>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</si>
  <si>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</si>
  <si>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</si>
  <si>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</si>
  <si>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</si>
  <si>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</si>
  <si>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</si>
  <si>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</si>
  <si>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</si>
  <si>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</si>
  <si>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</si>
  <si>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000 0408 0000000000 500</t>
  </si>
  <si>
    <t xml:space="preserve"> 000 0408 0000000000 540</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</si>
  <si>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</si>
  <si>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</si>
  <si>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</si>
  <si>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</si>
  <si>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</si>
  <si>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</si>
  <si>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</si>
  <si>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</si>
  <si>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</si>
  <si>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</si>
  <si>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</si>
  <si>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</si>
  <si>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</si>
  <si>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</si>
  <si>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</si>
  <si>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</si>
  <si>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</si>
  <si>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</si>
  <si>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</si>
  <si>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</si>
  <si>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</si>
  <si>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</si>
  <si>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</si>
  <si>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</si>
  <si>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</si>
  <si>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</si>
  <si>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</si>
  <si>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</si>
  <si>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</si>
  <si>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</si>
  <si>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</si>
  <si>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</si>
  <si>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</si>
  <si>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</si>
  <si>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</si>
  <si>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</si>
  <si>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</si>
  <si>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</si>
  <si>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</si>
  <si>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</si>
  <si>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</si>
  <si>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</si>
  <si>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</si>
  <si>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</si>
  <si>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</si>
  <si>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Бюджетные инвестиции в объекты капитального строительства государственной (муниципальной) собственности
</t>
  </si>
  <si>
    <t xml:space="preserve"> 000 0501 0000000000 414</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</si>
  <si>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</si>
  <si>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</si>
  <si>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</si>
  <si>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</si>
  <si>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</si>
  <si>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</si>
  <si>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</si>
  <si>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</si>
  <si>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</si>
  <si>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</si>
  <si>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000 0502 0000000000 400</t>
  </si>
  <si>
    <t xml:space="preserve"> 000 0502 0000000000 410</t>
  </si>
  <si>
    <t xml:space="preserve"> 000 0502 0000000000 414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</si>
  <si>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</si>
  <si>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</si>
  <si>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</si>
  <si>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</si>
  <si>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</si>
  <si>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</si>
  <si>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</si>
  <si>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000 0503 0000000000 400</t>
  </si>
  <si>
    <t xml:space="preserve"> 000 0503 0000000000 410</t>
  </si>
  <si>
    <t xml:space="preserve"> 000 0503 0000000000 414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</si>
  <si>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</si>
  <si>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</si>
  <si>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</si>
  <si>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</si>
  <si>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</si>
  <si>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</si>
  <si>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</si>
  <si>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</si>
  <si>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</si>
  <si>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</si>
  <si>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</si>
  <si>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</si>
  <si>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</si>
  <si>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</si>
  <si>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</si>
  <si>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</si>
  <si>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</si>
  <si>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</si>
  <si>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</si>
  <si>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</si>
  <si>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</si>
  <si>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</si>
  <si>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</si>
  <si>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</si>
  <si>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</si>
  <si>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</si>
  <si>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</si>
  <si>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</si>
  <si>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</si>
  <si>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</si>
  <si>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</si>
  <si>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</si>
  <si>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</si>
  <si>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</si>
  <si>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</si>
  <si>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</si>
  <si>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</si>
  <si>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</si>
  <si>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</si>
  <si>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</si>
  <si>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000 0702 0000000000 243</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</si>
  <si>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</si>
  <si>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</si>
  <si>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</si>
  <si>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</si>
  <si>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</si>
  <si>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</si>
  <si>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</si>
  <si>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</si>
  <si>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</si>
  <si>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</si>
  <si>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</si>
  <si>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</si>
  <si>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</si>
  <si>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</si>
  <si>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</si>
  <si>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</si>
  <si>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</si>
  <si>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</si>
  <si>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</si>
  <si>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</si>
  <si>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</si>
  <si>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</si>
  <si>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</si>
  <si>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</si>
  <si>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</si>
  <si>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000 0705 0000000000 300</t>
  </si>
  <si>
    <t xml:space="preserve">  
Стипендии
</t>
  </si>
  <si>
    <t xml:space="preserve"> 000 0705 0000000000 340</t>
  </si>
  <si>
    <t xml:space="preserve">  
Молодежная политика
</t>
  </si>
  <si>
    <t xml:space="preserve"> 000 0707 0000000000 000</t>
  </si>
  <si>
    <t xml:space="preserve"> 000 0707 0000000000 100</t>
  </si>
  <si>
    <t xml:space="preserve"> 000 0707 0000000000 110</t>
  </si>
  <si>
    <t xml:space="preserve">  
Иные выплаты учреждений привлекаемым лицам
</t>
  </si>
  <si>
    <t xml:space="preserve"> 000 0707 0000000000 113</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</si>
  <si>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</si>
  <si>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</si>
  <si>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</si>
  <si>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</si>
  <si>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</si>
  <si>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</si>
  <si>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</si>
  <si>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</si>
  <si>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</si>
  <si>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</si>
  <si>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</si>
  <si>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</si>
  <si>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</si>
  <si>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</si>
  <si>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</si>
  <si>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</si>
  <si>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</si>
  <si>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</si>
  <si>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</si>
  <si>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</si>
  <si>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</si>
  <si>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</si>
  <si>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000 0709 0000000000 321</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</si>
  <si>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</si>
  <si>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</si>
  <si>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</si>
  <si>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</si>
  <si>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</si>
  <si>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</si>
  <si>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</si>
  <si>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</si>
  <si>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</si>
  <si>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</si>
  <si>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</si>
  <si>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</si>
  <si>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</si>
  <si>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</si>
  <si>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</si>
  <si>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</si>
  <si>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</si>
  <si>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</si>
  <si>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</si>
  <si>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</si>
  <si>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</si>
  <si>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</si>
  <si>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</si>
  <si>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</si>
  <si>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</si>
  <si>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</si>
  <si>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</si>
  <si>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</si>
  <si>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</si>
  <si>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</si>
  <si>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</si>
  <si>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</si>
  <si>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</si>
  <si>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</si>
  <si>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</si>
  <si>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</si>
  <si>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</si>
  <si>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</si>
  <si>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</si>
  <si>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</si>
  <si>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</si>
  <si>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</si>
  <si>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</si>
  <si>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</si>
  <si>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</si>
  <si>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</si>
  <si>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</si>
  <si>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</si>
  <si>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</si>
  <si>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</si>
  <si>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</si>
  <si>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</si>
  <si>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</si>
  <si>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</si>
  <si>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</si>
  <si>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</si>
  <si>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</si>
  <si>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</si>
  <si>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</si>
  <si>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</si>
  <si>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</si>
  <si>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</si>
  <si>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</si>
  <si>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</si>
  <si>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</si>
  <si>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</si>
  <si>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</si>
  <si>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</si>
  <si>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</si>
  <si>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</si>
  <si>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</si>
  <si>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</si>
  <si>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</si>
  <si>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</si>
  <si>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</si>
  <si>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</si>
  <si>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</si>
  <si>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</si>
  <si>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</si>
  <si>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</si>
  <si>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</si>
  <si>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</si>
  <si>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</si>
  <si>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</si>
  <si>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</si>
  <si>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</si>
  <si>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</si>
  <si>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</si>
  <si>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</si>
  <si>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</si>
  <si>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</si>
  <si>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</si>
  <si>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</si>
  <si>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000 1101 0000000000 113</t>
  </si>
  <si>
    <t xml:space="preserve"> 000 1101 0000000000 200</t>
  </si>
  <si>
    <t xml:space="preserve"> 000 1101 0000000000 240</t>
  </si>
  <si>
    <t xml:space="preserve"> 000 1101 0000000000 244</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</si>
  <si>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</si>
  <si>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</si>
  <si>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</si>
  <si>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</si>
  <si>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</si>
  <si>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</si>
  <si>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</si>
  <si>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</si>
  <si>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</si>
  <si>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</si>
  <si>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</si>
  <si>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</si>
  <si>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</si>
  <si>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</si>
  <si>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</si>
  <si>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</si>
  <si>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</si>
  <si>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</si>
  <si>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</si>
  <si>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</si>
  <si>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</si>
  <si>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</si>
  <si>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</si>
  <si>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</si>
  <si>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</si>
  <si>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</si>
  <si>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</si>
  <si>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</si>
  <si>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</si>
  <si>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</si>
  <si>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</si>
  <si>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</si>
  <si>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</si>
  <si>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</si>
  <si>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</si>
  <si>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</si>
  <si>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</si>
  <si>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</si>
  <si>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</si>
  <si>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</si>
  <si>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</si>
  <si>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</si>
  <si>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</si>
  <si>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</si>
  <si>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</si>
  <si>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</si>
  <si>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</si>
  <si>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</si>
  <si>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</si>
  <si>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</si>
  <si>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</si>
  <si>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</si>
  <si>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</si>
  <si>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  
Иные источники внутреннего финансирования дефицитов бюджетов
</t>
  </si>
  <si>
    <t xml:space="preserve"> 000 0106000000 0000 000</t>
  </si>
  <si>
    <t xml:space="preserve">  
Операции по управлению остатками средств на единых счетах бюджетов
</t>
  </si>
  <si>
    <t xml:space="preserve"> 000 0106100000 0000 000</t>
  </si>
  <si>
    <t xml:space="preserve">  
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
</t>
  </si>
  <si>
    <t xml:space="preserve"> 000 0106100200 0000 500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</si>
  <si>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t>
  </si>
  <si>
    <t xml:space="preserve"> 000 0106100205 0000 550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</si>
  <si>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t>
  </si>
  <si>
    <t xml:space="preserve"> 000 0106100205 0001 550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</si>
  <si>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
</t>
  </si>
  <si>
    <t xml:space="preserve"> 000 0106100205 0002 550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</si>
  <si>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</si>
  <si>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</si>
  <si>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</si>
  <si>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</si>
  <si>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</si>
  <si>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</si>
  <si>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</si>
  <si>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</si>
  <si>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</si>
  <si>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</si>
  <si>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</si>
  <si>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</si>
  <si>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</si>
  <si>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</si>
  <si>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</si>
  <si>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</si>
  <si>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</si>
  <si>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</si>
  <si>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</si>
  <si>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</si>
  <si>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</si>
  <si>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</si>
  <si>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</si>
  <si>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</si>
  <si>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</si>
  <si>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</si>
  <si>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</si>
  <si>
    <t xml:space="preserve">ОТЧЕТ ОБ ИСПОЛНЕНИИ БЮДЖЕТА </t>
  </si>
  <si>
    <t>0503117</t>
  </si>
  <si>
    <t>Управление финансов МР "Печора"</t>
  </si>
  <si>
    <t>Бюджет МО МР "Печора"</t>
  </si>
  <si>
    <t>Код стро-ки</t>
  </si>
  <si>
    <t>Неисполненные назначения</t>
  </si>
  <si>
    <t>% исполнения</t>
  </si>
  <si>
    <t>на  1 августа  2025 г.</t>
  </si>
</sst>
</file>

<file path=xl/styles.xml><?xml version="1.0" encoding="utf-8"?>
<styleSheet xmlns="http://schemas.openxmlformats.org/spreadsheetml/2006/main">
  <numFmts count="1">
    <numFmt numFmtId="164" formatCode="dd\.mm\.yyyy"/>
  </numFmts>
  <fonts count="28">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0"/>
      <color rgb="FF000000"/>
      <name val="Arial"/>
      <family val="2"/>
      <charset val="204"/>
    </font>
    <font>
      <sz val="10"/>
      <color rgb="FF000000"/>
      <name val="Arial"/>
      <family val="2"/>
      <charset val="204"/>
    </font>
    <font>
      <sz val="10"/>
      <color rgb="FF000000"/>
      <name val="Calibri"/>
      <family val="2"/>
      <charset val="204"/>
      <scheme val="minor"/>
    </font>
    <font>
      <sz val="10"/>
      <name val="Calibri"/>
      <family val="2"/>
      <scheme val="minor"/>
    </font>
    <font>
      <b/>
      <sz val="8"/>
      <color rgb="FF000000"/>
      <name val="Arial"/>
      <family val="2"/>
      <charset val="204"/>
    </font>
    <font>
      <b/>
      <sz val="10"/>
      <name val="Arial"/>
      <family val="2"/>
      <charset val="204"/>
    </font>
    <font>
      <sz val="11"/>
      <color rgb="FF000000"/>
      <name val="Calibri"/>
      <family val="2"/>
      <charset val="204"/>
      <scheme val="minor"/>
    </font>
    <font>
      <sz val="8"/>
      <color rgb="FF000000"/>
      <name val="Arial"/>
      <family val="2"/>
      <charset val="204"/>
    </font>
    <font>
      <sz val="10"/>
      <name val="Arial"/>
      <family val="2"/>
      <charset val="204"/>
    </font>
    <font>
      <sz val="8"/>
      <name val="Arial"/>
      <family val="2"/>
      <charset val="204"/>
    </font>
    <font>
      <b/>
      <sz val="12"/>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hair">
        <color rgb="FF000000"/>
      </top>
      <bottom/>
      <diagonal/>
    </border>
    <border>
      <left style="thin">
        <color indexed="64"/>
      </left>
      <right style="thin">
        <color indexed="64"/>
      </right>
      <top style="thin">
        <color indexed="64"/>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23" fillId="0" borderId="1"/>
    <xf numFmtId="0" fontId="24" fillId="0" borderId="1">
      <alignment horizontal="left"/>
    </xf>
    <xf numFmtId="49" fontId="24" fillId="0" borderId="30">
      <alignment horizontal="center"/>
    </xf>
    <xf numFmtId="49" fontId="24" fillId="0" borderId="11">
      <alignment horizontal="center"/>
    </xf>
    <xf numFmtId="0" fontId="18" fillId="0" borderId="1"/>
    <xf numFmtId="0" fontId="18" fillId="0" borderId="5"/>
    <xf numFmtId="0" fontId="24" fillId="0" borderId="23">
      <alignment horizontal="left" wrapText="1"/>
    </xf>
    <xf numFmtId="0" fontId="24" fillId="0" borderId="1"/>
    <xf numFmtId="0" fontId="16" fillId="0" borderId="1"/>
    <xf numFmtId="0" fontId="18" fillId="0" borderId="8"/>
    <xf numFmtId="0" fontId="24" fillId="0" borderId="28">
      <alignment horizontal="left" wrapText="1" indent="1"/>
    </xf>
    <xf numFmtId="49" fontId="24" fillId="0" borderId="9">
      <alignment horizontal="center"/>
    </xf>
    <xf numFmtId="0" fontId="24" fillId="0" borderId="9">
      <alignment horizontal="left" wrapText="1" indent="2"/>
    </xf>
    <xf numFmtId="0" fontId="24" fillId="2" borderId="60"/>
    <xf numFmtId="0" fontId="27" fillId="0" borderId="1">
      <alignment horizontal="left" wrapText="1"/>
    </xf>
    <xf numFmtId="49" fontId="24" fillId="0" borderId="1"/>
    <xf numFmtId="0" fontId="24" fillId="0" borderId="1">
      <alignment horizontal="center"/>
    </xf>
    <xf numFmtId="49" fontId="18" fillId="0" borderId="1"/>
    <xf numFmtId="0" fontId="24" fillId="0" borderId="2">
      <alignment wrapText="1"/>
    </xf>
    <xf numFmtId="0" fontId="24" fillId="0" borderId="1">
      <alignment horizontal="right"/>
    </xf>
  </cellStyleXfs>
  <cellXfs count="109">
    <xf numFmtId="0" fontId="0" fillId="0" borderId="0" xfId="0"/>
    <xf numFmtId="0" fontId="17" fillId="0" borderId="1" xfId="1" applyNumberFormat="1" applyFont="1" applyAlignment="1" applyProtection="1">
      <alignment vertical="center"/>
    </xf>
    <xf numFmtId="0" fontId="18" fillId="0" borderId="1" xfId="5" applyNumberFormat="1" applyFont="1" applyAlignment="1" applyProtection="1">
      <alignment vertical="center"/>
    </xf>
    <xf numFmtId="0" fontId="19" fillId="0" borderId="1" xfId="7" applyNumberFormat="1" applyFont="1" applyAlignment="1" applyProtection="1">
      <alignment vertical="center"/>
    </xf>
    <xf numFmtId="0" fontId="20" fillId="0" borderId="0" xfId="0" applyFont="1" applyAlignment="1" applyProtection="1">
      <alignment vertical="center"/>
      <protection locked="0"/>
    </xf>
    <xf numFmtId="0" fontId="18" fillId="0" borderId="1" xfId="19" applyNumberFormat="1" applyFont="1" applyAlignment="1" applyProtection="1">
      <alignment vertical="center"/>
    </xf>
    <xf numFmtId="49" fontId="18" fillId="0" borderId="1" xfId="23" applyNumberFormat="1" applyFont="1" applyAlignment="1" applyProtection="1">
      <alignment vertical="center"/>
    </xf>
    <xf numFmtId="0" fontId="19" fillId="0" borderId="15" xfId="34" applyNumberFormat="1" applyFont="1" applyAlignment="1" applyProtection="1">
      <alignment vertical="center"/>
    </xf>
    <xf numFmtId="0" fontId="18" fillId="0" borderId="1" xfId="24" applyNumberFormat="1" applyFont="1" applyAlignment="1" applyProtection="1">
      <alignment horizontal="right" vertical="center"/>
    </xf>
    <xf numFmtId="0" fontId="18" fillId="0" borderId="1" xfId="24" applyFont="1" applyAlignment="1">
      <alignment horizontal="right" vertical="center"/>
    </xf>
    <xf numFmtId="49" fontId="18" fillId="0" borderId="16" xfId="35" applyNumberFormat="1" applyFont="1" applyAlignment="1" applyProtection="1">
      <alignment horizontal="center" vertical="center" wrapText="1"/>
    </xf>
    <xf numFmtId="49" fontId="18" fillId="0" borderId="20" xfId="40" applyNumberFormat="1" applyFont="1" applyAlignment="1" applyProtection="1">
      <alignment horizontal="center" vertical="center" wrapText="1"/>
    </xf>
    <xf numFmtId="49" fontId="18" fillId="0" borderId="21" xfId="41" applyNumberFormat="1" applyFont="1" applyAlignment="1" applyProtection="1">
      <alignment horizontal="center" vertical="center"/>
    </xf>
    <xf numFmtId="4" fontId="18" fillId="0" borderId="16" xfId="42" applyNumberFormat="1" applyFont="1" applyAlignment="1" applyProtection="1">
      <alignment horizontal="right" vertical="center"/>
    </xf>
    <xf numFmtId="4" fontId="18" fillId="0" borderId="22" xfId="43" applyNumberFormat="1" applyFont="1" applyAlignment="1" applyProtection="1">
      <alignment horizontal="right" vertical="center"/>
    </xf>
    <xf numFmtId="0" fontId="18" fillId="0" borderId="25" xfId="46" applyNumberFormat="1" applyFont="1" applyAlignment="1" applyProtection="1">
      <alignment horizontal="left" vertical="center" wrapText="1"/>
    </xf>
    <xf numFmtId="49" fontId="18" fillId="0" borderId="26" xfId="47" applyNumberFormat="1" applyFont="1" applyAlignment="1" applyProtection="1">
      <alignment horizontal="center" vertical="center" wrapText="1"/>
    </xf>
    <xf numFmtId="49" fontId="18" fillId="0" borderId="27" xfId="48" applyNumberFormat="1" applyFont="1" applyAlignment="1" applyProtection="1">
      <alignment horizontal="center" vertical="center"/>
    </xf>
    <xf numFmtId="49" fontId="18" fillId="0" borderId="5" xfId="51" applyNumberFormat="1" applyFont="1" applyAlignment="1" applyProtection="1">
      <alignment horizontal="center" vertical="center"/>
    </xf>
    <xf numFmtId="49" fontId="18" fillId="0" borderId="1" xfId="52" applyNumberFormat="1" applyFont="1" applyAlignment="1" applyProtection="1">
      <alignment horizontal="center" vertical="center"/>
    </xf>
    <xf numFmtId="0" fontId="18" fillId="0" borderId="22" xfId="53" applyNumberFormat="1" applyFont="1" applyAlignment="1" applyProtection="1">
      <alignment horizontal="left" vertical="center" wrapText="1"/>
    </xf>
    <xf numFmtId="49" fontId="18" fillId="0" borderId="30" xfId="54" applyNumberFormat="1" applyFont="1" applyAlignment="1" applyProtection="1">
      <alignment horizontal="center" vertical="center"/>
    </xf>
    <xf numFmtId="49" fontId="18" fillId="0" borderId="16" xfId="55" applyNumberFormat="1" applyFont="1" applyAlignment="1" applyProtection="1">
      <alignment horizontal="center" vertical="center"/>
    </xf>
    <xf numFmtId="0" fontId="18" fillId="0" borderId="15" xfId="57" applyNumberFormat="1" applyFont="1" applyAlignment="1" applyProtection="1">
      <alignment vertical="center"/>
    </xf>
    <xf numFmtId="0" fontId="18" fillId="2" borderId="1" xfId="59" applyNumberFormat="1" applyFont="1" applyAlignment="1" applyProtection="1">
      <alignment vertical="center"/>
    </xf>
    <xf numFmtId="0" fontId="20" fillId="0" borderId="1" xfId="186" applyFont="1" applyBorder="1" applyAlignment="1" applyProtection="1">
      <alignment vertical="center"/>
      <protection locked="0"/>
    </xf>
    <xf numFmtId="0" fontId="20" fillId="0" borderId="1" xfId="0" applyFont="1" applyBorder="1" applyAlignment="1" applyProtection="1">
      <alignment vertical="center"/>
      <protection locked="0"/>
    </xf>
    <xf numFmtId="0" fontId="22" fillId="0" borderId="1" xfId="187" applyNumberFormat="1" applyFont="1" applyBorder="1" applyAlignment="1" applyProtection="1">
      <alignment horizontal="center" vertical="center"/>
    </xf>
    <xf numFmtId="0" fontId="19" fillId="0" borderId="1" xfId="188" applyNumberFormat="1" applyFont="1" applyAlignment="1" applyProtection="1">
      <alignment vertical="center"/>
    </xf>
    <xf numFmtId="0" fontId="18" fillId="0" borderId="1" xfId="189" applyNumberFormat="1" applyFont="1" applyBorder="1" applyAlignment="1" applyProtection="1">
      <alignment horizontal="left" vertical="center"/>
      <protection locked="0"/>
    </xf>
    <xf numFmtId="0" fontId="18" fillId="0" borderId="1" xfId="190" applyNumberFormat="1" applyFont="1" applyBorder="1" applyAlignment="1" applyProtection="1">
      <alignment horizontal="center" vertical="center"/>
      <protection locked="0"/>
    </xf>
    <xf numFmtId="49" fontId="18" fillId="0" borderId="1" xfId="191" applyNumberFormat="1" applyFont="1" applyBorder="1" applyAlignment="1" applyProtection="1">
      <alignment horizontal="right" vertical="center"/>
      <protection locked="0"/>
    </xf>
    <xf numFmtId="0" fontId="18" fillId="0" borderId="1" xfId="192" applyNumberFormat="1" applyFont="1" applyBorder="1" applyAlignment="1" applyProtection="1">
      <alignment vertical="center"/>
      <protection locked="0"/>
    </xf>
    <xf numFmtId="49" fontId="25" fillId="0" borderId="6" xfId="193" applyNumberFormat="1" applyFont="1" applyBorder="1" applyAlignment="1" applyProtection="1">
      <alignment horizontal="right" vertical="center"/>
    </xf>
    <xf numFmtId="49" fontId="25" fillId="0" borderId="7" xfId="194" applyNumberFormat="1" applyFont="1" applyBorder="1" applyAlignment="1" applyProtection="1">
      <alignment horizontal="center" vertical="center"/>
    </xf>
    <xf numFmtId="0" fontId="18" fillId="0" borderId="1" xfId="195" applyNumberFormat="1" applyFont="1" applyBorder="1" applyAlignment="1" applyProtection="1">
      <alignment vertical="center"/>
      <protection locked="0"/>
    </xf>
    <xf numFmtId="0" fontId="18" fillId="0" borderId="1" xfId="196" applyNumberFormat="1" applyFont="1" applyFill="1" applyBorder="1" applyAlignment="1" applyProtection="1">
      <alignment horizontal="center" vertical="center"/>
    </xf>
    <xf numFmtId="0" fontId="25" fillId="0" borderId="6" xfId="197" applyNumberFormat="1" applyFont="1" applyBorder="1" applyAlignment="1" applyProtection="1">
      <alignment horizontal="right" vertical="center"/>
    </xf>
    <xf numFmtId="14" fontId="26" fillId="0" borderId="9" xfId="198" applyNumberFormat="1" applyFont="1" applyBorder="1" applyAlignment="1" applyProtection="1">
      <alignment horizontal="center" vertical="center"/>
    </xf>
    <xf numFmtId="0" fontId="18" fillId="0" borderId="1" xfId="199" applyNumberFormat="1" applyFont="1" applyBorder="1" applyAlignment="1" applyProtection="1">
      <alignment horizontal="right" vertical="center"/>
      <protection locked="0"/>
    </xf>
    <xf numFmtId="0" fontId="25" fillId="0" borderId="10" xfId="200" applyNumberFormat="1" applyFont="1" applyBorder="1" applyAlignment="1" applyProtection="1">
      <alignment horizontal="center" vertical="center"/>
    </xf>
    <xf numFmtId="0" fontId="25" fillId="0" borderId="1" xfId="189" applyNumberFormat="1" applyFont="1" applyBorder="1" applyAlignment="1" applyProtection="1">
      <alignment horizontal="left" vertical="center"/>
    </xf>
    <xf numFmtId="0" fontId="18" fillId="0" borderId="2" xfId="196" applyFont="1" applyBorder="1" applyAlignment="1">
      <alignment horizontal="left" vertical="center" wrapText="1"/>
    </xf>
    <xf numFmtId="49" fontId="25" fillId="2" borderId="11" xfId="201" applyNumberFormat="1" applyFont="1" applyBorder="1" applyAlignment="1" applyProtection="1">
      <alignment horizontal="center" vertical="center"/>
    </xf>
    <xf numFmtId="0" fontId="17" fillId="0" borderId="12" xfId="196" applyFont="1" applyBorder="1" applyAlignment="1">
      <alignment horizontal="left" vertical="center" wrapText="1"/>
    </xf>
    <xf numFmtId="49" fontId="25" fillId="0" borderId="9" xfId="202" applyNumberFormat="1" applyFont="1" applyBorder="1" applyAlignment="1" applyProtection="1">
      <alignment horizontal="center" vertical="center"/>
    </xf>
    <xf numFmtId="0" fontId="25" fillId="0" borderId="1" xfId="203" applyNumberFormat="1" applyFont="1" applyAlignment="1" applyProtection="1">
      <alignment horizontal="left" vertical="center"/>
    </xf>
    <xf numFmtId="49" fontId="25" fillId="0" borderId="13" xfId="204" applyNumberFormat="1" applyFont="1" applyBorder="1" applyAlignment="1" applyProtection="1">
      <alignment vertical="center"/>
    </xf>
    <xf numFmtId="0" fontId="25" fillId="0" borderId="1" xfId="199" applyNumberFormat="1" applyFont="1" applyBorder="1" applyAlignment="1" applyProtection="1">
      <alignment horizontal="right" vertical="center"/>
    </xf>
    <xf numFmtId="0" fontId="25" fillId="0" borderId="9" xfId="205" applyNumberFormat="1" applyFont="1" applyBorder="1" applyAlignment="1" applyProtection="1">
      <alignment horizontal="center" vertical="center"/>
    </xf>
    <xf numFmtId="49" fontId="25" fillId="0" borderId="1" xfId="206" applyNumberFormat="1" applyFont="1" applyBorder="1" applyAlignment="1" applyProtection="1">
      <alignment vertical="center"/>
    </xf>
    <xf numFmtId="49" fontId="25" fillId="0" borderId="14" xfId="207" applyNumberFormat="1" applyFont="1" applyBorder="1" applyAlignment="1" applyProtection="1">
      <alignment horizontal="center" vertical="center"/>
    </xf>
    <xf numFmtId="0" fontId="17" fillId="0" borderId="1" xfId="187" applyNumberFormat="1" applyFont="1" applyAlignment="1" applyProtection="1">
      <alignment vertical="center"/>
    </xf>
    <xf numFmtId="0" fontId="18" fillId="0" borderId="1" xfId="189" applyNumberFormat="1" applyFont="1" applyAlignment="1" applyProtection="1">
      <alignment horizontal="left" vertical="center"/>
    </xf>
    <xf numFmtId="0" fontId="18" fillId="0" borderId="1" xfId="192" applyNumberFormat="1" applyFont="1" applyAlignment="1" applyProtection="1">
      <alignment vertical="center"/>
    </xf>
    <xf numFmtId="49" fontId="18" fillId="0" borderId="16" xfId="196" applyNumberFormat="1" applyFont="1" applyFill="1" applyBorder="1" applyAlignment="1" applyProtection="1">
      <alignment horizontal="center" vertical="center" wrapText="1"/>
    </xf>
    <xf numFmtId="49" fontId="18" fillId="0" borderId="29" xfId="196" applyNumberFormat="1" applyFont="1" applyFill="1" applyBorder="1" applyAlignment="1" applyProtection="1">
      <alignment horizontal="center" vertical="center" wrapText="1"/>
    </xf>
    <xf numFmtId="0" fontId="18" fillId="0" borderId="61" xfId="196" applyFont="1" applyBorder="1" applyAlignment="1">
      <alignment horizontal="center" vertical="center" wrapText="1"/>
    </xf>
    <xf numFmtId="0" fontId="18" fillId="0" borderId="61" xfId="196" applyFont="1" applyBorder="1" applyAlignment="1">
      <alignment horizontal="center" vertical="center"/>
    </xf>
    <xf numFmtId="49" fontId="18" fillId="0" borderId="4" xfId="35" applyNumberFormat="1" applyFont="1" applyBorder="1" applyAlignment="1" applyProtection="1">
      <alignment horizontal="center" vertical="center" wrapText="1"/>
    </xf>
    <xf numFmtId="0" fontId="18" fillId="0" borderId="1" xfId="60" applyNumberFormat="1" applyFont="1" applyAlignment="1" applyProtection="1">
      <alignment horizontal="left" vertical="center" wrapText="1"/>
    </xf>
    <xf numFmtId="49" fontId="18" fillId="0" borderId="1" xfId="61" applyNumberFormat="1" applyFont="1" applyAlignment="1" applyProtection="1">
      <alignment horizontal="center" vertical="center" wrapText="1"/>
    </xf>
    <xf numFmtId="0" fontId="18" fillId="0" borderId="1" xfId="62" applyNumberFormat="1" applyFont="1" applyBorder="1" applyAlignment="1" applyProtection="1">
      <alignment horizontal="left" vertical="center"/>
    </xf>
    <xf numFmtId="49" fontId="18" fillId="0" borderId="1" xfId="63" applyNumberFormat="1" applyFont="1" applyBorder="1" applyAlignment="1" applyProtection="1">
      <alignment vertical="center"/>
    </xf>
    <xf numFmtId="0" fontId="18" fillId="0" borderId="32" xfId="65" applyNumberFormat="1" applyFont="1" applyAlignment="1" applyProtection="1">
      <alignment horizontal="left" vertical="center" wrapText="1"/>
    </xf>
    <xf numFmtId="4" fontId="18" fillId="0" borderId="18" xfId="67" applyNumberFormat="1" applyFont="1" applyAlignment="1" applyProtection="1">
      <alignment horizontal="right" vertical="center"/>
    </xf>
    <xf numFmtId="49" fontId="18" fillId="0" borderId="30" xfId="70" applyNumberFormat="1" applyFont="1" applyAlignment="1" applyProtection="1">
      <alignment horizontal="center" vertical="center" wrapText="1"/>
    </xf>
    <xf numFmtId="0" fontId="18" fillId="0" borderId="12" xfId="72" applyNumberFormat="1" applyFont="1" applyAlignment="1" applyProtection="1">
      <alignment vertical="center"/>
    </xf>
    <xf numFmtId="0" fontId="18" fillId="0" borderId="35" xfId="73" applyNumberFormat="1" applyFont="1" applyAlignment="1" applyProtection="1">
      <alignment vertical="center"/>
    </xf>
    <xf numFmtId="0" fontId="17" fillId="0" borderId="31" xfId="74" applyNumberFormat="1" applyFont="1" applyAlignment="1" applyProtection="1">
      <alignment horizontal="left" vertical="center" wrapText="1"/>
    </xf>
    <xf numFmtId="0" fontId="18" fillId="0" borderId="36" xfId="75" applyNumberFormat="1" applyFont="1" applyAlignment="1" applyProtection="1">
      <alignment horizontal="center" vertical="center" wrapText="1"/>
    </xf>
    <xf numFmtId="49" fontId="18" fillId="0" borderId="37" xfId="76" applyNumberFormat="1" applyFont="1" applyAlignment="1" applyProtection="1">
      <alignment horizontal="center" vertical="center" wrapText="1"/>
    </xf>
    <xf numFmtId="4" fontId="18" fillId="0" borderId="21" xfId="77" applyNumberFormat="1" applyFont="1" applyAlignment="1" applyProtection="1">
      <alignment horizontal="right" vertical="center"/>
    </xf>
    <xf numFmtId="0" fontId="18" fillId="0" borderId="15" xfId="80" applyNumberFormat="1" applyFont="1" applyAlignment="1" applyProtection="1">
      <alignment vertical="center"/>
    </xf>
    <xf numFmtId="4" fontId="17" fillId="0" borderId="49" xfId="45" applyNumberFormat="1" applyFont="1" applyBorder="1" applyAlignment="1" applyProtection="1">
      <alignment horizontal="right" vertical="center"/>
    </xf>
    <xf numFmtId="10" fontId="17" fillId="0" borderId="38" xfId="42" applyNumberFormat="1" applyFont="1" applyBorder="1" applyAlignment="1" applyProtection="1">
      <alignment horizontal="right" vertical="center"/>
    </xf>
    <xf numFmtId="49" fontId="18" fillId="0" borderId="29" xfId="50" applyNumberFormat="1" applyFont="1" applyBorder="1" applyAlignment="1" applyProtection="1">
      <alignment horizontal="center" vertical="center"/>
    </xf>
    <xf numFmtId="10" fontId="18" fillId="0" borderId="59" xfId="51" applyNumberFormat="1" applyFont="1" applyBorder="1" applyAlignment="1" applyProtection="1">
      <alignment horizontal="center" vertical="center"/>
    </xf>
    <xf numFmtId="4" fontId="18" fillId="0" borderId="24" xfId="45" applyNumberFormat="1" applyFont="1" applyBorder="1" applyAlignment="1" applyProtection="1">
      <alignment horizontal="right" vertical="center"/>
    </xf>
    <xf numFmtId="10" fontId="18" fillId="0" borderId="22" xfId="42" applyNumberFormat="1" applyFont="1" applyBorder="1" applyAlignment="1" applyProtection="1">
      <alignment horizontal="right" vertical="center"/>
    </xf>
    <xf numFmtId="0" fontId="17" fillId="0" borderId="32" xfId="65" applyNumberFormat="1" applyFont="1" applyAlignment="1" applyProtection="1">
      <alignment horizontal="left" vertical="center" wrapText="1"/>
    </xf>
    <xf numFmtId="49" fontId="17" fillId="0" borderId="20" xfId="40" applyNumberFormat="1" applyFont="1" applyAlignment="1" applyProtection="1">
      <alignment horizontal="center" vertical="center" wrapText="1"/>
    </xf>
    <xf numFmtId="49" fontId="17" fillId="0" borderId="21" xfId="66" applyNumberFormat="1" applyFont="1" applyAlignment="1" applyProtection="1">
      <alignment horizontal="center" vertical="center" wrapText="1"/>
    </xf>
    <xf numFmtId="4" fontId="17" fillId="0" borderId="18" xfId="67" applyNumberFormat="1" applyFont="1" applyAlignment="1" applyProtection="1">
      <alignment horizontal="right" vertical="center"/>
    </xf>
    <xf numFmtId="0" fontId="18" fillId="0" borderId="1" xfId="81" applyNumberFormat="1" applyFont="1" applyAlignment="1" applyProtection="1">
      <alignment horizontal="center" vertical="center" wrapText="1"/>
    </xf>
    <xf numFmtId="0" fontId="17" fillId="0" borderId="1" xfId="82" applyNumberFormat="1" applyFont="1" applyAlignment="1" applyProtection="1">
      <alignment horizontal="center" vertical="center"/>
    </xf>
    <xf numFmtId="0" fontId="17" fillId="0" borderId="1" xfId="82" applyFont="1" applyAlignment="1">
      <alignment horizontal="center" vertical="center"/>
    </xf>
    <xf numFmtId="0" fontId="17" fillId="0" borderId="1" xfId="83" applyNumberFormat="1" applyFont="1" applyBorder="1" applyAlignment="1" applyProtection="1">
      <alignment vertical="center"/>
    </xf>
    <xf numFmtId="49" fontId="18" fillId="0" borderId="1" xfId="84" applyNumberFormat="1" applyFont="1" applyBorder="1" applyAlignment="1" applyProtection="1">
      <alignment horizontal="left" vertical="center"/>
    </xf>
    <xf numFmtId="0" fontId="18" fillId="0" borderId="1" xfId="64" applyNumberFormat="1" applyFont="1" applyBorder="1" applyAlignment="1" applyProtection="1">
      <alignment vertical="center"/>
    </xf>
    <xf numFmtId="0" fontId="18" fillId="0" borderId="25" xfId="86" applyNumberFormat="1" applyFont="1" applyAlignment="1" applyProtection="1">
      <alignment horizontal="left" vertical="center" wrapText="1"/>
    </xf>
    <xf numFmtId="0" fontId="18" fillId="0" borderId="27" xfId="89" applyNumberFormat="1" applyFont="1" applyAlignment="1" applyProtection="1">
      <alignment vertical="center"/>
    </xf>
    <xf numFmtId="0" fontId="18" fillId="0" borderId="32" xfId="91" applyNumberFormat="1" applyFont="1" applyAlignment="1" applyProtection="1">
      <alignment horizontal="left" vertical="center" wrapText="1"/>
    </xf>
    <xf numFmtId="49" fontId="18" fillId="0" borderId="40" xfId="92" applyNumberFormat="1" applyFont="1" applyAlignment="1" applyProtection="1">
      <alignment horizontal="center" vertical="center" wrapText="1"/>
    </xf>
    <xf numFmtId="49" fontId="18" fillId="0" borderId="18" xfId="85" applyNumberFormat="1" applyFont="1" applyAlignment="1" applyProtection="1">
      <alignment horizontal="center" vertical="center"/>
    </xf>
    <xf numFmtId="0" fontId="18" fillId="0" borderId="25" xfId="94" applyNumberFormat="1" applyFont="1" applyAlignment="1" applyProtection="1">
      <alignment horizontal="left" vertical="center" wrapText="1"/>
    </xf>
    <xf numFmtId="49" fontId="18" fillId="0" borderId="40" xfId="96" applyNumberFormat="1" applyFont="1" applyAlignment="1" applyProtection="1">
      <alignment horizontal="center" vertical="center"/>
    </xf>
    <xf numFmtId="0" fontId="18" fillId="0" borderId="13" xfId="97" applyNumberFormat="1" applyFont="1" applyAlignment="1" applyProtection="1">
      <alignment vertical="center"/>
    </xf>
    <xf numFmtId="49" fontId="18" fillId="0" borderId="27" xfId="35" applyNumberFormat="1" applyFont="1" applyBorder="1" applyAlignment="1" applyProtection="1">
      <alignment horizontal="center" vertical="center" wrapText="1"/>
    </xf>
    <xf numFmtId="4" fontId="18" fillId="0" borderId="18" xfId="42" applyNumberFormat="1" applyFont="1" applyBorder="1" applyAlignment="1" applyProtection="1">
      <alignment horizontal="right" vertical="center"/>
    </xf>
    <xf numFmtId="10" fontId="18" fillId="0" borderId="38" xfId="43" applyNumberFormat="1" applyFont="1" applyBorder="1" applyAlignment="1" applyProtection="1">
      <alignment horizontal="right" vertical="center"/>
    </xf>
    <xf numFmtId="49" fontId="18" fillId="0" borderId="29" xfId="51" applyNumberFormat="1" applyFont="1" applyBorder="1" applyAlignment="1" applyProtection="1">
      <alignment horizontal="center" vertical="center"/>
    </xf>
    <xf numFmtId="10" fontId="18" fillId="0" borderId="39" xfId="43" applyNumberFormat="1" applyFont="1" applyBorder="1" applyAlignment="1" applyProtection="1">
      <alignment horizontal="right" vertical="center"/>
    </xf>
    <xf numFmtId="10" fontId="18" fillId="0" borderId="33" xfId="43" applyNumberFormat="1" applyFont="1" applyBorder="1" applyAlignment="1" applyProtection="1">
      <alignment horizontal="right" vertical="center"/>
    </xf>
    <xf numFmtId="4" fontId="18" fillId="0" borderId="27" xfId="42" applyNumberFormat="1" applyFont="1" applyBorder="1" applyAlignment="1" applyProtection="1">
      <alignment horizontal="right" vertical="center"/>
    </xf>
    <xf numFmtId="0" fontId="17" fillId="0" borderId="19" xfId="39" applyNumberFormat="1" applyFont="1" applyAlignment="1" applyProtection="1">
      <alignment horizontal="left" vertical="center" wrapText="1"/>
    </xf>
    <xf numFmtId="49" fontId="17" fillId="0" borderId="21" xfId="41" applyNumberFormat="1" applyFont="1" applyAlignment="1" applyProtection="1">
      <alignment horizontal="center" vertical="center"/>
    </xf>
    <xf numFmtId="4" fontId="17" fillId="0" borderId="16" xfId="42" applyNumberFormat="1" applyFont="1" applyAlignment="1" applyProtection="1">
      <alignment horizontal="right" vertical="center"/>
    </xf>
    <xf numFmtId="4" fontId="17" fillId="0" borderId="22" xfId="43" applyNumberFormat="1" applyFont="1" applyAlignment="1" applyProtection="1">
      <alignment horizontal="right"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7"/>
    <cellStyle name="xl23" xfId="8"/>
    <cellStyle name="xl24" xfId="12"/>
    <cellStyle name="xl24 2" xfId="189"/>
    <cellStyle name="xl25" xfId="19"/>
    <cellStyle name="xl25 2" xfId="195"/>
    <cellStyle name="xl26" xfId="7"/>
    <cellStyle name="xl27" xfId="5"/>
    <cellStyle name="xl27 2" xfId="192"/>
    <cellStyle name="xl28" xfId="35"/>
    <cellStyle name="xl29" xfId="39"/>
    <cellStyle name="xl30" xfId="46"/>
    <cellStyle name="xl31" xfId="53"/>
    <cellStyle name="xl32" xfId="185"/>
    <cellStyle name="xl32 2" xfId="188"/>
    <cellStyle name="xl33" xfId="13"/>
    <cellStyle name="xl34" xfId="30"/>
    <cellStyle name="xl35" xfId="40"/>
    <cellStyle name="xl36" xfId="47"/>
    <cellStyle name="xl37" xfId="54"/>
    <cellStyle name="xl37 2" xfId="190"/>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1"/>
    <cellStyle name="xl62" xfId="29"/>
    <cellStyle name="xl62 2" xfId="199"/>
    <cellStyle name="xl63" xfId="32"/>
    <cellStyle name="xl64" xfId="33"/>
    <cellStyle name="xl65" xfId="4"/>
    <cellStyle name="xl66" xfId="11"/>
    <cellStyle name="xl66 2" xfId="193"/>
    <cellStyle name="xl67" xfId="16"/>
    <cellStyle name="xl67 2" xfId="197"/>
    <cellStyle name="xl68" xfId="43"/>
    <cellStyle name="xl69" xfId="6"/>
    <cellStyle name="xl70" xfId="17"/>
    <cellStyle name="xl70 2" xfId="194"/>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96"/>
    <cellStyle name="Обычный 6" xfId="186"/>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11"/>
  <sheetViews>
    <sheetView tabSelected="1" zoomScale="80" zoomScaleNormal="80" zoomScaleSheetLayoutView="70" zoomScalePageLayoutView="70" workbookViewId="0">
      <selection activeCell="A14" sqref="A14:G14"/>
    </sheetView>
  </sheetViews>
  <sheetFormatPr defaultRowHeight="12.75"/>
  <cols>
    <col min="1" max="1" width="50.85546875" style="4" customWidth="1"/>
    <col min="2" max="2" width="7.42578125" style="4" customWidth="1"/>
    <col min="3" max="3" width="25.5703125" style="4" customWidth="1"/>
    <col min="4" max="6" width="18.7109375" style="4" customWidth="1"/>
    <col min="7" max="7" width="11.140625" style="4" customWidth="1"/>
    <col min="8" max="8" width="9.140625" style="4" customWidth="1"/>
    <col min="9" max="16384" width="9.140625" style="4"/>
  </cols>
  <sheetData>
    <row r="1" spans="1:8" s="26" customFormat="1" ht="17.100000000000001" customHeight="1">
      <c r="A1" s="25"/>
      <c r="B1" s="25"/>
      <c r="C1" s="25"/>
      <c r="D1" s="25"/>
      <c r="E1" s="25"/>
      <c r="F1" s="25"/>
      <c r="G1" s="25"/>
      <c r="H1" s="25"/>
    </row>
    <row r="2" spans="1:8" s="26" customFormat="1" ht="10.5" customHeight="1">
      <c r="A2" s="27" t="s">
        <v>937</v>
      </c>
      <c r="B2" s="27"/>
      <c r="C2" s="27"/>
      <c r="D2" s="27"/>
      <c r="E2" s="27"/>
      <c r="F2" s="27"/>
      <c r="G2" s="27"/>
      <c r="H2" s="28"/>
    </row>
    <row r="3" spans="1:8" s="26" customFormat="1" ht="14.1" customHeight="1" thickBot="1">
      <c r="A3" s="27"/>
      <c r="B3" s="27"/>
      <c r="C3" s="27"/>
      <c r="D3" s="27"/>
      <c r="E3" s="27"/>
      <c r="F3" s="27"/>
      <c r="G3" s="27"/>
      <c r="H3" s="28"/>
    </row>
    <row r="4" spans="1:8" s="26" customFormat="1" ht="14.1" customHeight="1">
      <c r="A4" s="29"/>
      <c r="B4" s="30"/>
      <c r="C4" s="30"/>
      <c r="D4" s="31"/>
      <c r="E4" s="32"/>
      <c r="F4" s="33" t="s">
        <v>0</v>
      </c>
      <c r="G4" s="34" t="s">
        <v>938</v>
      </c>
      <c r="H4" s="28"/>
    </row>
    <row r="5" spans="1:8" s="26" customFormat="1" ht="14.1" customHeight="1">
      <c r="A5" s="35"/>
      <c r="B5" s="35"/>
      <c r="C5" s="36" t="s">
        <v>944</v>
      </c>
      <c r="D5" s="36"/>
      <c r="E5" s="32"/>
      <c r="F5" s="37" t="s">
        <v>1</v>
      </c>
      <c r="G5" s="38">
        <v>45870</v>
      </c>
      <c r="H5" s="28"/>
    </row>
    <row r="6" spans="1:8" s="26" customFormat="1" ht="15.2" customHeight="1">
      <c r="A6" s="29"/>
      <c r="B6" s="29"/>
      <c r="C6" s="29"/>
      <c r="D6" s="39"/>
      <c r="E6" s="32"/>
      <c r="F6" s="37"/>
      <c r="G6" s="40"/>
      <c r="H6" s="28"/>
    </row>
    <row r="7" spans="1:8" s="26" customFormat="1" ht="15.2" customHeight="1">
      <c r="A7" s="41" t="s">
        <v>2</v>
      </c>
      <c r="B7" s="42" t="s">
        <v>939</v>
      </c>
      <c r="C7" s="42"/>
      <c r="D7" s="42"/>
      <c r="E7" s="32"/>
      <c r="F7" s="37" t="s">
        <v>3</v>
      </c>
      <c r="G7" s="43" t="s">
        <v>936</v>
      </c>
      <c r="H7" s="28"/>
    </row>
    <row r="8" spans="1:8" s="26" customFormat="1" ht="14.1" customHeight="1">
      <c r="A8" s="41" t="s">
        <v>4</v>
      </c>
      <c r="B8" s="44" t="s">
        <v>940</v>
      </c>
      <c r="C8" s="44"/>
      <c r="D8" s="44"/>
      <c r="E8" s="32"/>
      <c r="F8" s="37" t="s">
        <v>5</v>
      </c>
      <c r="G8" s="45" t="s">
        <v>936</v>
      </c>
      <c r="H8" s="28"/>
    </row>
    <row r="9" spans="1:8" s="26" customFormat="1" ht="14.1" customHeight="1">
      <c r="A9" s="41" t="s">
        <v>6</v>
      </c>
      <c r="B9" s="46"/>
      <c r="C9" s="47" t="s">
        <v>936</v>
      </c>
      <c r="D9" s="48"/>
      <c r="E9" s="32"/>
      <c r="F9" s="37"/>
      <c r="G9" s="49"/>
      <c r="H9" s="28"/>
    </row>
    <row r="10" spans="1:8" s="26" customFormat="1" ht="15" customHeight="1" thickBot="1">
      <c r="A10" s="41" t="s">
        <v>7</v>
      </c>
      <c r="B10" s="41"/>
      <c r="C10" s="50" t="s">
        <v>936</v>
      </c>
      <c r="D10" s="48"/>
      <c r="E10" s="32"/>
      <c r="F10" s="37" t="s">
        <v>8</v>
      </c>
      <c r="G10" s="51" t="s">
        <v>9</v>
      </c>
      <c r="H10" s="28"/>
    </row>
    <row r="11" spans="1:8" s="26" customFormat="1" ht="12.95" customHeight="1">
      <c r="A11" s="52" t="s">
        <v>10</v>
      </c>
      <c r="B11" s="52"/>
      <c r="C11" s="53"/>
      <c r="D11" s="53"/>
      <c r="E11" s="54"/>
      <c r="F11" s="54"/>
      <c r="G11" s="54"/>
      <c r="H11" s="28"/>
    </row>
    <row r="12" spans="1:8" s="26" customFormat="1" ht="51.75" customHeight="1">
      <c r="A12" s="55" t="s">
        <v>11</v>
      </c>
      <c r="B12" s="55" t="s">
        <v>941</v>
      </c>
      <c r="C12" s="56" t="s">
        <v>12</v>
      </c>
      <c r="D12" s="57" t="s">
        <v>13</v>
      </c>
      <c r="E12" s="58" t="s">
        <v>14</v>
      </c>
      <c r="F12" s="57" t="s">
        <v>942</v>
      </c>
      <c r="G12" s="57" t="s">
        <v>943</v>
      </c>
      <c r="H12" s="28"/>
    </row>
    <row r="13" spans="1:8" s="26" customFormat="1" ht="15.75" customHeight="1" thickBot="1">
      <c r="A13" s="10" t="s">
        <v>15</v>
      </c>
      <c r="B13" s="59" t="s">
        <v>16</v>
      </c>
      <c r="C13" s="59" t="s">
        <v>17</v>
      </c>
      <c r="D13" s="59" t="s">
        <v>18</v>
      </c>
      <c r="E13" s="59" t="s">
        <v>19</v>
      </c>
      <c r="F13" s="59" t="s">
        <v>20</v>
      </c>
      <c r="G13" s="59" t="s">
        <v>21</v>
      </c>
    </row>
    <row r="14" spans="1:8" ht="21.75" customHeight="1">
      <c r="A14" s="105" t="s">
        <v>22</v>
      </c>
      <c r="B14" s="81" t="s">
        <v>23</v>
      </c>
      <c r="C14" s="106" t="s">
        <v>24</v>
      </c>
      <c r="D14" s="107">
        <v>2591342283.6799998</v>
      </c>
      <c r="E14" s="107">
        <v>1827366210.53</v>
      </c>
      <c r="F14" s="107">
        <f>D14-E14</f>
        <v>763976073.14999986</v>
      </c>
      <c r="G14" s="108">
        <f>E14/D14*100</f>
        <v>70.518133480033086</v>
      </c>
      <c r="H14" s="3"/>
    </row>
    <row r="15" spans="1:8" ht="15" customHeight="1">
      <c r="A15" s="15" t="s">
        <v>25</v>
      </c>
      <c r="B15" s="16"/>
      <c r="C15" s="17"/>
      <c r="D15" s="17"/>
      <c r="E15" s="17"/>
      <c r="F15" s="18"/>
      <c r="G15" s="19"/>
      <c r="H15" s="3"/>
    </row>
    <row r="16" spans="1:8">
      <c r="A16" s="20" t="s">
        <v>26</v>
      </c>
      <c r="B16" s="21" t="s">
        <v>23</v>
      </c>
      <c r="C16" s="22" t="s">
        <v>27</v>
      </c>
      <c r="D16" s="13">
        <v>1166543000</v>
      </c>
      <c r="E16" s="13">
        <v>778813106.82000005</v>
      </c>
      <c r="F16" s="13">
        <f>D16-E16</f>
        <v>387729893.17999995</v>
      </c>
      <c r="G16" s="14">
        <f>E16/D16*100</f>
        <v>66.762485979513826</v>
      </c>
      <c r="H16" s="3"/>
    </row>
    <row r="17" spans="1:8">
      <c r="A17" s="20" t="s">
        <v>28</v>
      </c>
      <c r="B17" s="21" t="s">
        <v>23</v>
      </c>
      <c r="C17" s="22" t="s">
        <v>29</v>
      </c>
      <c r="D17" s="13">
        <v>926411000</v>
      </c>
      <c r="E17" s="13">
        <v>540528140.88999999</v>
      </c>
      <c r="F17" s="13">
        <f t="shared" ref="F17:F66" si="0">D17-E17</f>
        <v>385882859.11000001</v>
      </c>
      <c r="G17" s="14">
        <f t="shared" ref="G17:G66" si="1">E17/D17*100</f>
        <v>58.346472666019721</v>
      </c>
      <c r="H17" s="3"/>
    </row>
    <row r="18" spans="1:8">
      <c r="A18" s="20" t="s">
        <v>30</v>
      </c>
      <c r="B18" s="21" t="s">
        <v>23</v>
      </c>
      <c r="C18" s="22" t="s">
        <v>31</v>
      </c>
      <c r="D18" s="13">
        <v>926411000</v>
      </c>
      <c r="E18" s="13">
        <v>540528140.88999999</v>
      </c>
      <c r="F18" s="13">
        <f t="shared" si="0"/>
        <v>385882859.11000001</v>
      </c>
      <c r="G18" s="14">
        <f t="shared" si="1"/>
        <v>58.346472666019721</v>
      </c>
      <c r="H18" s="3"/>
    </row>
    <row r="19" spans="1:8" ht="229.5">
      <c r="A19" s="20" t="s">
        <v>32</v>
      </c>
      <c r="B19" s="21" t="s">
        <v>23</v>
      </c>
      <c r="C19" s="22" t="s">
        <v>33</v>
      </c>
      <c r="D19" s="13">
        <v>646741000</v>
      </c>
      <c r="E19" s="13">
        <v>292559298.47000003</v>
      </c>
      <c r="F19" s="13">
        <f t="shared" si="0"/>
        <v>354181701.52999997</v>
      </c>
      <c r="G19" s="14">
        <f t="shared" si="1"/>
        <v>45.235928829314986</v>
      </c>
      <c r="H19" s="3"/>
    </row>
    <row r="20" spans="1:8" ht="165.75">
      <c r="A20" s="20" t="s">
        <v>34</v>
      </c>
      <c r="B20" s="21" t="s">
        <v>23</v>
      </c>
      <c r="C20" s="22" t="s">
        <v>35</v>
      </c>
      <c r="D20" s="13">
        <v>1231000</v>
      </c>
      <c r="E20" s="13">
        <v>1092422.82</v>
      </c>
      <c r="F20" s="13">
        <f t="shared" si="0"/>
        <v>138577.17999999993</v>
      </c>
      <c r="G20" s="14">
        <f t="shared" si="1"/>
        <v>88.74271486596264</v>
      </c>
      <c r="H20" s="3"/>
    </row>
    <row r="21" spans="1:8" ht="153">
      <c r="A21" s="20" t="s">
        <v>36</v>
      </c>
      <c r="B21" s="21" t="s">
        <v>23</v>
      </c>
      <c r="C21" s="22" t="s">
        <v>37</v>
      </c>
      <c r="D21" s="13">
        <v>0</v>
      </c>
      <c r="E21" s="13">
        <v>256830.47</v>
      </c>
      <c r="F21" s="13">
        <f t="shared" si="0"/>
        <v>-256830.47</v>
      </c>
      <c r="G21" s="14">
        <v>0</v>
      </c>
      <c r="H21" s="3"/>
    </row>
    <row r="22" spans="1:8" ht="153">
      <c r="A22" s="20" t="s">
        <v>38</v>
      </c>
      <c r="B22" s="21" t="s">
        <v>23</v>
      </c>
      <c r="C22" s="22" t="s">
        <v>39</v>
      </c>
      <c r="D22" s="13">
        <v>0</v>
      </c>
      <c r="E22" s="13">
        <v>89024.2</v>
      </c>
      <c r="F22" s="13">
        <f t="shared" si="0"/>
        <v>-89024.2</v>
      </c>
      <c r="G22" s="14">
        <v>0</v>
      </c>
      <c r="H22" s="3"/>
    </row>
    <row r="23" spans="1:8" ht="140.25">
      <c r="A23" s="20" t="s">
        <v>40</v>
      </c>
      <c r="B23" s="21" t="s">
        <v>23</v>
      </c>
      <c r="C23" s="22" t="s">
        <v>41</v>
      </c>
      <c r="D23" s="13">
        <v>3249000</v>
      </c>
      <c r="E23" s="13">
        <v>2542878.38</v>
      </c>
      <c r="F23" s="13">
        <f t="shared" si="0"/>
        <v>706121.62000000011</v>
      </c>
      <c r="G23" s="14">
        <f t="shared" si="1"/>
        <v>78.266493690366275</v>
      </c>
      <c r="H23" s="3"/>
    </row>
    <row r="24" spans="1:8" ht="89.25">
      <c r="A24" s="20" t="s">
        <v>42</v>
      </c>
      <c r="B24" s="21" t="s">
        <v>23</v>
      </c>
      <c r="C24" s="22" t="s">
        <v>43</v>
      </c>
      <c r="D24" s="13">
        <v>550000</v>
      </c>
      <c r="E24" s="13">
        <v>373557.6</v>
      </c>
      <c r="F24" s="13">
        <f t="shared" si="0"/>
        <v>176442.40000000002</v>
      </c>
      <c r="G24" s="14">
        <f t="shared" si="1"/>
        <v>67.919563636363634</v>
      </c>
      <c r="H24" s="3"/>
    </row>
    <row r="25" spans="1:8" ht="293.25">
      <c r="A25" s="20" t="s">
        <v>44</v>
      </c>
      <c r="B25" s="21" t="s">
        <v>23</v>
      </c>
      <c r="C25" s="22" t="s">
        <v>45</v>
      </c>
      <c r="D25" s="13">
        <v>3727000</v>
      </c>
      <c r="E25" s="13">
        <v>1139639.7</v>
      </c>
      <c r="F25" s="13">
        <f t="shared" si="0"/>
        <v>2587360.2999999998</v>
      </c>
      <c r="G25" s="14">
        <f t="shared" si="1"/>
        <v>30.577936678293533</v>
      </c>
      <c r="H25" s="3"/>
    </row>
    <row r="26" spans="1:8" ht="114.75">
      <c r="A26" s="20" t="s">
        <v>46</v>
      </c>
      <c r="B26" s="21" t="s">
        <v>23</v>
      </c>
      <c r="C26" s="22" t="s">
        <v>47</v>
      </c>
      <c r="D26" s="13">
        <v>2888000</v>
      </c>
      <c r="E26" s="13">
        <v>1554929.28</v>
      </c>
      <c r="F26" s="13">
        <f t="shared" si="0"/>
        <v>1333070.72</v>
      </c>
      <c r="G26" s="14">
        <f t="shared" si="1"/>
        <v>53.841041551246541</v>
      </c>
      <c r="H26" s="3"/>
    </row>
    <row r="27" spans="1:8" ht="114.75">
      <c r="A27" s="20" t="s">
        <v>48</v>
      </c>
      <c r="B27" s="21" t="s">
        <v>23</v>
      </c>
      <c r="C27" s="22" t="s">
        <v>49</v>
      </c>
      <c r="D27" s="13">
        <v>3106000</v>
      </c>
      <c r="E27" s="13">
        <v>1896878.31</v>
      </c>
      <c r="F27" s="13">
        <f t="shared" si="0"/>
        <v>1209121.69</v>
      </c>
      <c r="G27" s="14">
        <f t="shared" si="1"/>
        <v>61.071420154539602</v>
      </c>
      <c r="H27" s="3"/>
    </row>
    <row r="28" spans="1:8" ht="293.25">
      <c r="A28" s="20" t="s">
        <v>50</v>
      </c>
      <c r="B28" s="21" t="s">
        <v>23</v>
      </c>
      <c r="C28" s="22" t="s">
        <v>51</v>
      </c>
      <c r="D28" s="13">
        <v>0</v>
      </c>
      <c r="E28" s="13">
        <v>63006.81</v>
      </c>
      <c r="F28" s="13">
        <f t="shared" si="0"/>
        <v>-63006.81</v>
      </c>
      <c r="G28" s="14" t="e">
        <f t="shared" si="1"/>
        <v>#DIV/0!</v>
      </c>
      <c r="H28" s="3"/>
    </row>
    <row r="29" spans="1:8" ht="51">
      <c r="A29" s="20" t="s">
        <v>52</v>
      </c>
      <c r="B29" s="21" t="s">
        <v>23</v>
      </c>
      <c r="C29" s="22" t="s">
        <v>53</v>
      </c>
      <c r="D29" s="13">
        <v>264919000</v>
      </c>
      <c r="E29" s="13">
        <v>238959674.84999999</v>
      </c>
      <c r="F29" s="13">
        <f t="shared" si="0"/>
        <v>25959325.150000006</v>
      </c>
      <c r="G29" s="14">
        <f t="shared" si="1"/>
        <v>90.201033089359385</v>
      </c>
      <c r="H29" s="3"/>
    </row>
    <row r="30" spans="1:8" ht="38.25">
      <c r="A30" s="20" t="s">
        <v>54</v>
      </c>
      <c r="B30" s="21" t="s">
        <v>23</v>
      </c>
      <c r="C30" s="22" t="s">
        <v>55</v>
      </c>
      <c r="D30" s="13">
        <v>10193000</v>
      </c>
      <c r="E30" s="13">
        <v>5821110.4900000002</v>
      </c>
      <c r="F30" s="13">
        <f t="shared" si="0"/>
        <v>4371889.51</v>
      </c>
      <c r="G30" s="14">
        <f t="shared" si="1"/>
        <v>57.108903070734819</v>
      </c>
      <c r="H30" s="3"/>
    </row>
    <row r="31" spans="1:8" ht="25.5">
      <c r="A31" s="20" t="s">
        <v>56</v>
      </c>
      <c r="B31" s="21" t="s">
        <v>23</v>
      </c>
      <c r="C31" s="22" t="s">
        <v>57</v>
      </c>
      <c r="D31" s="13">
        <v>10193000</v>
      </c>
      <c r="E31" s="13">
        <v>5821110.4900000002</v>
      </c>
      <c r="F31" s="13">
        <f t="shared" si="0"/>
        <v>4371889.51</v>
      </c>
      <c r="G31" s="14">
        <f t="shared" si="1"/>
        <v>57.108903070734819</v>
      </c>
      <c r="H31" s="3"/>
    </row>
    <row r="32" spans="1:8" ht="76.5">
      <c r="A32" s="20" t="s">
        <v>58</v>
      </c>
      <c r="B32" s="21" t="s">
        <v>23</v>
      </c>
      <c r="C32" s="22" t="s">
        <v>59</v>
      </c>
      <c r="D32" s="13">
        <v>5331000</v>
      </c>
      <c r="E32" s="13">
        <v>2933589.26</v>
      </c>
      <c r="F32" s="13">
        <f t="shared" si="0"/>
        <v>2397410.7400000002</v>
      </c>
      <c r="G32" s="14">
        <f t="shared" si="1"/>
        <v>55.028873757268805</v>
      </c>
      <c r="H32" s="3"/>
    </row>
    <row r="33" spans="1:8" ht="114.75">
      <c r="A33" s="20" t="s">
        <v>60</v>
      </c>
      <c r="B33" s="21" t="s">
        <v>23</v>
      </c>
      <c r="C33" s="22" t="s">
        <v>61</v>
      </c>
      <c r="D33" s="13">
        <v>5331000</v>
      </c>
      <c r="E33" s="13">
        <v>2933589.26</v>
      </c>
      <c r="F33" s="13">
        <f t="shared" si="0"/>
        <v>2397410.7400000002</v>
      </c>
      <c r="G33" s="14">
        <f t="shared" si="1"/>
        <v>55.028873757268805</v>
      </c>
      <c r="H33" s="3"/>
    </row>
    <row r="34" spans="1:8" ht="89.25">
      <c r="A34" s="20" t="s">
        <v>62</v>
      </c>
      <c r="B34" s="21" t="s">
        <v>23</v>
      </c>
      <c r="C34" s="22" t="s">
        <v>63</v>
      </c>
      <c r="D34" s="13">
        <v>24000</v>
      </c>
      <c r="E34" s="13">
        <v>17419.05</v>
      </c>
      <c r="F34" s="13">
        <f t="shared" si="0"/>
        <v>6580.9500000000007</v>
      </c>
      <c r="G34" s="14">
        <f t="shared" si="1"/>
        <v>72.579374999999999</v>
      </c>
      <c r="H34" s="3"/>
    </row>
    <row r="35" spans="1:8" ht="127.5">
      <c r="A35" s="20" t="s">
        <v>64</v>
      </c>
      <c r="B35" s="21" t="s">
        <v>23</v>
      </c>
      <c r="C35" s="22" t="s">
        <v>65</v>
      </c>
      <c r="D35" s="13">
        <v>24000</v>
      </c>
      <c r="E35" s="13">
        <v>17419.05</v>
      </c>
      <c r="F35" s="13">
        <f t="shared" si="0"/>
        <v>6580.9500000000007</v>
      </c>
      <c r="G35" s="14">
        <f t="shared" si="1"/>
        <v>72.579374999999999</v>
      </c>
      <c r="H35" s="3"/>
    </row>
    <row r="36" spans="1:8" ht="76.5">
      <c r="A36" s="20" t="s">
        <v>66</v>
      </c>
      <c r="B36" s="21" t="s">
        <v>23</v>
      </c>
      <c r="C36" s="22" t="s">
        <v>67</v>
      </c>
      <c r="D36" s="13">
        <v>5384000</v>
      </c>
      <c r="E36" s="13">
        <v>3131618.76</v>
      </c>
      <c r="F36" s="13">
        <f t="shared" si="0"/>
        <v>2252381.2400000002</v>
      </c>
      <c r="G36" s="14">
        <f t="shared" si="1"/>
        <v>58.165281575037142</v>
      </c>
      <c r="H36" s="3"/>
    </row>
    <row r="37" spans="1:8" ht="114.75">
      <c r="A37" s="20" t="s">
        <v>68</v>
      </c>
      <c r="B37" s="21" t="s">
        <v>23</v>
      </c>
      <c r="C37" s="22" t="s">
        <v>69</v>
      </c>
      <c r="D37" s="13">
        <v>5384000</v>
      </c>
      <c r="E37" s="13">
        <v>3131618.76</v>
      </c>
      <c r="F37" s="13">
        <f t="shared" si="0"/>
        <v>2252381.2400000002</v>
      </c>
      <c r="G37" s="14">
        <f t="shared" si="1"/>
        <v>58.165281575037142</v>
      </c>
      <c r="H37" s="3"/>
    </row>
    <row r="38" spans="1:8" ht="76.5">
      <c r="A38" s="20" t="s">
        <v>70</v>
      </c>
      <c r="B38" s="21" t="s">
        <v>23</v>
      </c>
      <c r="C38" s="22" t="s">
        <v>71</v>
      </c>
      <c r="D38" s="13">
        <v>-546000</v>
      </c>
      <c r="E38" s="13">
        <v>-261516.58</v>
      </c>
      <c r="F38" s="13">
        <f t="shared" si="0"/>
        <v>-284483.42000000004</v>
      </c>
      <c r="G38" s="14">
        <f t="shared" si="1"/>
        <v>47.896809523809516</v>
      </c>
      <c r="H38" s="3"/>
    </row>
    <row r="39" spans="1:8" ht="114.75">
      <c r="A39" s="20" t="s">
        <v>72</v>
      </c>
      <c r="B39" s="21" t="s">
        <v>23</v>
      </c>
      <c r="C39" s="22" t="s">
        <v>73</v>
      </c>
      <c r="D39" s="13">
        <v>-546000</v>
      </c>
      <c r="E39" s="13">
        <v>-261516.58</v>
      </c>
      <c r="F39" s="13">
        <f t="shared" si="0"/>
        <v>-284483.42000000004</v>
      </c>
      <c r="G39" s="14">
        <f t="shared" si="1"/>
        <v>47.896809523809516</v>
      </c>
      <c r="H39" s="3"/>
    </row>
    <row r="40" spans="1:8">
      <c r="A40" s="20" t="s">
        <v>74</v>
      </c>
      <c r="B40" s="21" t="s">
        <v>23</v>
      </c>
      <c r="C40" s="22" t="s">
        <v>75</v>
      </c>
      <c r="D40" s="13">
        <v>149421000</v>
      </c>
      <c r="E40" s="13">
        <v>115862240.41</v>
      </c>
      <c r="F40" s="13">
        <f t="shared" si="0"/>
        <v>33558759.590000004</v>
      </c>
      <c r="G40" s="14">
        <f t="shared" si="1"/>
        <v>77.540801098908446</v>
      </c>
      <c r="H40" s="3"/>
    </row>
    <row r="41" spans="1:8" ht="25.5">
      <c r="A41" s="20" t="s">
        <v>76</v>
      </c>
      <c r="B41" s="21" t="s">
        <v>23</v>
      </c>
      <c r="C41" s="22" t="s">
        <v>77</v>
      </c>
      <c r="D41" s="13">
        <v>140200000</v>
      </c>
      <c r="E41" s="13">
        <v>107956443.84</v>
      </c>
      <c r="F41" s="13">
        <f t="shared" si="0"/>
        <v>32243556.159999996</v>
      </c>
      <c r="G41" s="14">
        <f t="shared" si="1"/>
        <v>77.001743109843076</v>
      </c>
      <c r="H41" s="3"/>
    </row>
    <row r="42" spans="1:8" ht="25.5">
      <c r="A42" s="20" t="s">
        <v>78</v>
      </c>
      <c r="B42" s="21" t="s">
        <v>23</v>
      </c>
      <c r="C42" s="22" t="s">
        <v>79</v>
      </c>
      <c r="D42" s="13">
        <v>123400000</v>
      </c>
      <c r="E42" s="13">
        <v>87205349.510000005</v>
      </c>
      <c r="F42" s="13">
        <f t="shared" si="0"/>
        <v>36194650.489999995</v>
      </c>
      <c r="G42" s="14">
        <f t="shared" si="1"/>
        <v>70.668840769854143</v>
      </c>
      <c r="H42" s="3"/>
    </row>
    <row r="43" spans="1:8" ht="25.5">
      <c r="A43" s="20" t="s">
        <v>78</v>
      </c>
      <c r="B43" s="21" t="s">
        <v>23</v>
      </c>
      <c r="C43" s="22" t="s">
        <v>80</v>
      </c>
      <c r="D43" s="13">
        <v>123400000</v>
      </c>
      <c r="E43" s="13">
        <v>87205349.510000005</v>
      </c>
      <c r="F43" s="13">
        <f t="shared" si="0"/>
        <v>36194650.489999995</v>
      </c>
      <c r="G43" s="14">
        <f t="shared" si="1"/>
        <v>70.668840769854143</v>
      </c>
      <c r="H43" s="3"/>
    </row>
    <row r="44" spans="1:8" ht="38.25">
      <c r="A44" s="20" t="s">
        <v>81</v>
      </c>
      <c r="B44" s="21" t="s">
        <v>23</v>
      </c>
      <c r="C44" s="22" t="s">
        <v>82</v>
      </c>
      <c r="D44" s="13">
        <v>16800000</v>
      </c>
      <c r="E44" s="13">
        <v>20751094.329999998</v>
      </c>
      <c r="F44" s="13">
        <f t="shared" si="0"/>
        <v>-3951094.3299999982</v>
      </c>
      <c r="G44" s="14">
        <f t="shared" si="1"/>
        <v>123.51841863095237</v>
      </c>
      <c r="H44" s="3"/>
    </row>
    <row r="45" spans="1:8" ht="63.75">
      <c r="A45" s="20" t="s">
        <v>83</v>
      </c>
      <c r="B45" s="21" t="s">
        <v>23</v>
      </c>
      <c r="C45" s="22" t="s">
        <v>84</v>
      </c>
      <c r="D45" s="13">
        <v>16800000</v>
      </c>
      <c r="E45" s="13">
        <v>20751094.329999998</v>
      </c>
      <c r="F45" s="13">
        <f t="shared" si="0"/>
        <v>-3951094.3299999982</v>
      </c>
      <c r="G45" s="14">
        <f t="shared" si="1"/>
        <v>123.51841863095237</v>
      </c>
      <c r="H45" s="3"/>
    </row>
    <row r="46" spans="1:8" ht="25.5">
      <c r="A46" s="20" t="s">
        <v>85</v>
      </c>
      <c r="B46" s="21" t="s">
        <v>23</v>
      </c>
      <c r="C46" s="22" t="s">
        <v>86</v>
      </c>
      <c r="D46" s="13">
        <v>13000</v>
      </c>
      <c r="E46" s="13">
        <v>14272.79</v>
      </c>
      <c r="F46" s="13">
        <f t="shared" si="0"/>
        <v>-1272.7900000000009</v>
      </c>
      <c r="G46" s="14">
        <f t="shared" si="1"/>
        <v>109.79069230769231</v>
      </c>
      <c r="H46" s="3"/>
    </row>
    <row r="47" spans="1:8" ht="25.5">
      <c r="A47" s="20" t="s">
        <v>85</v>
      </c>
      <c r="B47" s="21" t="s">
        <v>23</v>
      </c>
      <c r="C47" s="22" t="s">
        <v>87</v>
      </c>
      <c r="D47" s="13">
        <v>13000</v>
      </c>
      <c r="E47" s="13">
        <v>14272.79</v>
      </c>
      <c r="F47" s="13">
        <f t="shared" si="0"/>
        <v>-1272.7900000000009</v>
      </c>
      <c r="G47" s="14">
        <f t="shared" si="1"/>
        <v>109.79069230769231</v>
      </c>
      <c r="H47" s="3"/>
    </row>
    <row r="48" spans="1:8">
      <c r="A48" s="20" t="s">
        <v>88</v>
      </c>
      <c r="B48" s="21" t="s">
        <v>23</v>
      </c>
      <c r="C48" s="22" t="s">
        <v>89</v>
      </c>
      <c r="D48" s="13">
        <v>233000</v>
      </c>
      <c r="E48" s="13">
        <v>153449.14000000001</v>
      </c>
      <c r="F48" s="13">
        <f t="shared" si="0"/>
        <v>79550.859999999986</v>
      </c>
      <c r="G48" s="14">
        <f t="shared" si="1"/>
        <v>65.858000000000004</v>
      </c>
      <c r="H48" s="3"/>
    </row>
    <row r="49" spans="1:8">
      <c r="A49" s="20" t="s">
        <v>88</v>
      </c>
      <c r="B49" s="21" t="s">
        <v>23</v>
      </c>
      <c r="C49" s="22" t="s">
        <v>90</v>
      </c>
      <c r="D49" s="13">
        <v>233000</v>
      </c>
      <c r="E49" s="13">
        <v>153449.14000000001</v>
      </c>
      <c r="F49" s="13">
        <f t="shared" si="0"/>
        <v>79550.859999999986</v>
      </c>
      <c r="G49" s="14">
        <f t="shared" si="1"/>
        <v>65.858000000000004</v>
      </c>
      <c r="H49" s="3"/>
    </row>
    <row r="50" spans="1:8" ht="25.5">
      <c r="A50" s="20" t="s">
        <v>91</v>
      </c>
      <c r="B50" s="21" t="s">
        <v>23</v>
      </c>
      <c r="C50" s="22" t="s">
        <v>92</v>
      </c>
      <c r="D50" s="13">
        <v>8975000</v>
      </c>
      <c r="E50" s="13">
        <v>7495752.3399999999</v>
      </c>
      <c r="F50" s="13">
        <f t="shared" si="0"/>
        <v>1479247.6600000001</v>
      </c>
      <c r="G50" s="14">
        <f t="shared" si="1"/>
        <v>83.518131922005566</v>
      </c>
      <c r="H50" s="3"/>
    </row>
    <row r="51" spans="1:8" ht="38.25">
      <c r="A51" s="20" t="s">
        <v>93</v>
      </c>
      <c r="B51" s="21" t="s">
        <v>23</v>
      </c>
      <c r="C51" s="22" t="s">
        <v>94</v>
      </c>
      <c r="D51" s="13">
        <v>8975000</v>
      </c>
      <c r="E51" s="13">
        <v>7495752.3399999999</v>
      </c>
      <c r="F51" s="13">
        <f t="shared" si="0"/>
        <v>1479247.6600000001</v>
      </c>
      <c r="G51" s="14">
        <f t="shared" si="1"/>
        <v>83.518131922005566</v>
      </c>
      <c r="H51" s="3"/>
    </row>
    <row r="52" spans="1:8" ht="38.25">
      <c r="A52" s="20" t="s">
        <v>95</v>
      </c>
      <c r="B52" s="21" t="s">
        <v>23</v>
      </c>
      <c r="C52" s="22" t="s">
        <v>96</v>
      </c>
      <c r="D52" s="13">
        <v>0</v>
      </c>
      <c r="E52" s="13">
        <v>242322.3</v>
      </c>
      <c r="F52" s="13">
        <f t="shared" si="0"/>
        <v>-242322.3</v>
      </c>
      <c r="G52" s="14">
        <v>0</v>
      </c>
      <c r="H52" s="3"/>
    </row>
    <row r="53" spans="1:8">
      <c r="A53" s="20" t="s">
        <v>97</v>
      </c>
      <c r="B53" s="21" t="s">
        <v>23</v>
      </c>
      <c r="C53" s="22" t="s">
        <v>98</v>
      </c>
      <c r="D53" s="13">
        <v>16900000</v>
      </c>
      <c r="E53" s="13">
        <v>21507370.98</v>
      </c>
      <c r="F53" s="13">
        <f t="shared" si="0"/>
        <v>-4607370.9800000004</v>
      </c>
      <c r="G53" s="14">
        <f t="shared" si="1"/>
        <v>127.2625501775148</v>
      </c>
      <c r="H53" s="3"/>
    </row>
    <row r="54" spans="1:8" ht="38.25">
      <c r="A54" s="20" t="s">
        <v>99</v>
      </c>
      <c r="B54" s="21" t="s">
        <v>23</v>
      </c>
      <c r="C54" s="22" t="s">
        <v>100</v>
      </c>
      <c r="D54" s="13">
        <v>16900000</v>
      </c>
      <c r="E54" s="13">
        <v>21507370.98</v>
      </c>
      <c r="F54" s="13">
        <f t="shared" si="0"/>
        <v>-4607370.9800000004</v>
      </c>
      <c r="G54" s="14">
        <f t="shared" si="1"/>
        <v>127.2625501775148</v>
      </c>
      <c r="H54" s="3"/>
    </row>
    <row r="55" spans="1:8" ht="51">
      <c r="A55" s="20" t="s">
        <v>101</v>
      </c>
      <c r="B55" s="21" t="s">
        <v>23</v>
      </c>
      <c r="C55" s="22" t="s">
        <v>102</v>
      </c>
      <c r="D55" s="13">
        <v>16900000</v>
      </c>
      <c r="E55" s="13">
        <v>21507370.98</v>
      </c>
      <c r="F55" s="13">
        <f t="shared" si="0"/>
        <v>-4607370.9800000004</v>
      </c>
      <c r="G55" s="14">
        <f t="shared" si="1"/>
        <v>127.2625501775148</v>
      </c>
      <c r="H55" s="3"/>
    </row>
    <row r="56" spans="1:8" ht="38.25">
      <c r="A56" s="20" t="s">
        <v>103</v>
      </c>
      <c r="B56" s="21" t="s">
        <v>23</v>
      </c>
      <c r="C56" s="22" t="s">
        <v>104</v>
      </c>
      <c r="D56" s="13">
        <v>25962000</v>
      </c>
      <c r="E56" s="13">
        <v>21561010.059999999</v>
      </c>
      <c r="F56" s="13">
        <f t="shared" si="0"/>
        <v>4400989.9400000013</v>
      </c>
      <c r="G56" s="14">
        <f t="shared" si="1"/>
        <v>83.048340112472076</v>
      </c>
      <c r="H56" s="3"/>
    </row>
    <row r="57" spans="1:8" ht="76.5">
      <c r="A57" s="20" t="s">
        <v>105</v>
      </c>
      <c r="B57" s="21" t="s">
        <v>23</v>
      </c>
      <c r="C57" s="22" t="s">
        <v>106</v>
      </c>
      <c r="D57" s="13">
        <v>227000</v>
      </c>
      <c r="E57" s="13">
        <v>694305.21</v>
      </c>
      <c r="F57" s="13">
        <f t="shared" si="0"/>
        <v>-467305.20999999996</v>
      </c>
      <c r="G57" s="14">
        <f t="shared" si="1"/>
        <v>305.8613259911894</v>
      </c>
      <c r="H57" s="3"/>
    </row>
    <row r="58" spans="1:8" ht="51">
      <c r="A58" s="20" t="s">
        <v>107</v>
      </c>
      <c r="B58" s="21" t="s">
        <v>23</v>
      </c>
      <c r="C58" s="22" t="s">
        <v>108</v>
      </c>
      <c r="D58" s="13">
        <v>227000</v>
      </c>
      <c r="E58" s="13">
        <v>694305.21</v>
      </c>
      <c r="F58" s="13">
        <f t="shared" si="0"/>
        <v>-467305.20999999996</v>
      </c>
      <c r="G58" s="14">
        <f t="shared" si="1"/>
        <v>305.8613259911894</v>
      </c>
      <c r="H58" s="3"/>
    </row>
    <row r="59" spans="1:8" ht="89.25">
      <c r="A59" s="20" t="s">
        <v>109</v>
      </c>
      <c r="B59" s="21" t="s">
        <v>23</v>
      </c>
      <c r="C59" s="22" t="s">
        <v>110</v>
      </c>
      <c r="D59" s="13">
        <v>20518000</v>
      </c>
      <c r="E59" s="13">
        <v>17083127.18</v>
      </c>
      <c r="F59" s="13">
        <f t="shared" si="0"/>
        <v>3434872.8200000003</v>
      </c>
      <c r="G59" s="14">
        <f t="shared" si="1"/>
        <v>83.259222048932642</v>
      </c>
      <c r="H59" s="3"/>
    </row>
    <row r="60" spans="1:8" ht="63.75">
      <c r="A60" s="20" t="s">
        <v>111</v>
      </c>
      <c r="B60" s="21" t="s">
        <v>23</v>
      </c>
      <c r="C60" s="22" t="s">
        <v>112</v>
      </c>
      <c r="D60" s="13">
        <v>8662000</v>
      </c>
      <c r="E60" s="13">
        <v>4055392.93</v>
      </c>
      <c r="F60" s="13">
        <f t="shared" si="0"/>
        <v>4606607.07</v>
      </c>
      <c r="G60" s="14">
        <f t="shared" si="1"/>
        <v>46.818205148926346</v>
      </c>
      <c r="H60" s="3"/>
    </row>
    <row r="61" spans="1:8" ht="89.25">
      <c r="A61" s="20" t="s">
        <v>113</v>
      </c>
      <c r="B61" s="21" t="s">
        <v>23</v>
      </c>
      <c r="C61" s="22" t="s">
        <v>114</v>
      </c>
      <c r="D61" s="13">
        <v>5686000</v>
      </c>
      <c r="E61" s="13">
        <v>2246613.5</v>
      </c>
      <c r="F61" s="13">
        <f t="shared" si="0"/>
        <v>3439386.5</v>
      </c>
      <c r="G61" s="14">
        <f t="shared" si="1"/>
        <v>39.511317270488924</v>
      </c>
      <c r="H61" s="3"/>
    </row>
    <row r="62" spans="1:8" ht="76.5">
      <c r="A62" s="20" t="s">
        <v>115</v>
      </c>
      <c r="B62" s="21" t="s">
        <v>23</v>
      </c>
      <c r="C62" s="22" t="s">
        <v>116</v>
      </c>
      <c r="D62" s="13">
        <v>2976000</v>
      </c>
      <c r="E62" s="13">
        <v>1808779.43</v>
      </c>
      <c r="F62" s="13">
        <f t="shared" si="0"/>
        <v>1167220.57</v>
      </c>
      <c r="G62" s="14">
        <f t="shared" si="1"/>
        <v>60.778878696236561</v>
      </c>
      <c r="H62" s="3"/>
    </row>
    <row r="63" spans="1:8" ht="76.5">
      <c r="A63" s="20" t="s">
        <v>117</v>
      </c>
      <c r="B63" s="21" t="s">
        <v>23</v>
      </c>
      <c r="C63" s="22" t="s">
        <v>118</v>
      </c>
      <c r="D63" s="13">
        <v>267000</v>
      </c>
      <c r="E63" s="13">
        <v>218584.58</v>
      </c>
      <c r="F63" s="13">
        <f t="shared" si="0"/>
        <v>48415.420000000013</v>
      </c>
      <c r="G63" s="14">
        <f t="shared" si="1"/>
        <v>81.866883895131082</v>
      </c>
      <c r="H63" s="3"/>
    </row>
    <row r="64" spans="1:8" ht="76.5">
      <c r="A64" s="20" t="s">
        <v>119</v>
      </c>
      <c r="B64" s="21" t="s">
        <v>23</v>
      </c>
      <c r="C64" s="22" t="s">
        <v>120</v>
      </c>
      <c r="D64" s="13">
        <v>267000</v>
      </c>
      <c r="E64" s="13">
        <v>218584.58</v>
      </c>
      <c r="F64" s="13">
        <f t="shared" si="0"/>
        <v>48415.420000000013</v>
      </c>
      <c r="G64" s="14">
        <f t="shared" si="1"/>
        <v>81.866883895131082</v>
      </c>
      <c r="H64" s="3"/>
    </row>
    <row r="65" spans="1:8" ht="89.25">
      <c r="A65" s="20" t="s">
        <v>121</v>
      </c>
      <c r="B65" s="21" t="s">
        <v>23</v>
      </c>
      <c r="C65" s="22" t="s">
        <v>122</v>
      </c>
      <c r="D65" s="13">
        <v>189000</v>
      </c>
      <c r="E65" s="13">
        <v>316846.65999999997</v>
      </c>
      <c r="F65" s="13">
        <f t="shared" si="0"/>
        <v>-127846.65999999997</v>
      </c>
      <c r="G65" s="14">
        <f t="shared" si="1"/>
        <v>167.64373544973543</v>
      </c>
      <c r="H65" s="3"/>
    </row>
    <row r="66" spans="1:8" ht="63.75">
      <c r="A66" s="20" t="s">
        <v>123</v>
      </c>
      <c r="B66" s="21" t="s">
        <v>23</v>
      </c>
      <c r="C66" s="22" t="s">
        <v>124</v>
      </c>
      <c r="D66" s="13">
        <v>189000</v>
      </c>
      <c r="E66" s="13">
        <v>316846.65999999997</v>
      </c>
      <c r="F66" s="13">
        <f t="shared" si="0"/>
        <v>-127846.65999999997</v>
      </c>
      <c r="G66" s="14">
        <f t="shared" si="1"/>
        <v>167.64373544973543</v>
      </c>
      <c r="H66" s="3"/>
    </row>
    <row r="67" spans="1:8" ht="38.25">
      <c r="A67" s="20" t="s">
        <v>125</v>
      </c>
      <c r="B67" s="21" t="s">
        <v>23</v>
      </c>
      <c r="C67" s="22" t="s">
        <v>126</v>
      </c>
      <c r="D67" s="13">
        <v>11400000</v>
      </c>
      <c r="E67" s="13">
        <v>12492303.01</v>
      </c>
      <c r="F67" s="13">
        <f t="shared" ref="F67:F114" si="2">D67-E67</f>
        <v>-1092303.0099999998</v>
      </c>
      <c r="G67" s="14">
        <f t="shared" ref="G67:G114" si="3">E67/D67*100</f>
        <v>109.5816053508772</v>
      </c>
      <c r="H67" s="3"/>
    </row>
    <row r="68" spans="1:8" ht="38.25">
      <c r="A68" s="20" t="s">
        <v>127</v>
      </c>
      <c r="B68" s="21" t="s">
        <v>23</v>
      </c>
      <c r="C68" s="22" t="s">
        <v>128</v>
      </c>
      <c r="D68" s="13">
        <v>11400000</v>
      </c>
      <c r="E68" s="13">
        <v>12492303.01</v>
      </c>
      <c r="F68" s="13">
        <f t="shared" si="2"/>
        <v>-1092303.0099999998</v>
      </c>
      <c r="G68" s="14">
        <f t="shared" si="3"/>
        <v>109.5816053508772</v>
      </c>
      <c r="H68" s="3"/>
    </row>
    <row r="69" spans="1:8" ht="38.25">
      <c r="A69" s="20" t="s">
        <v>129</v>
      </c>
      <c r="B69" s="21" t="s">
        <v>23</v>
      </c>
      <c r="C69" s="22" t="s">
        <v>130</v>
      </c>
      <c r="D69" s="13">
        <v>0</v>
      </c>
      <c r="E69" s="13">
        <v>212.18</v>
      </c>
      <c r="F69" s="13">
        <f t="shared" si="2"/>
        <v>-212.18</v>
      </c>
      <c r="G69" s="14">
        <v>0</v>
      </c>
      <c r="H69" s="3"/>
    </row>
    <row r="70" spans="1:8" ht="38.25">
      <c r="A70" s="20" t="s">
        <v>131</v>
      </c>
      <c r="B70" s="21" t="s">
        <v>23</v>
      </c>
      <c r="C70" s="22" t="s">
        <v>132</v>
      </c>
      <c r="D70" s="13">
        <v>0</v>
      </c>
      <c r="E70" s="13">
        <v>212.18</v>
      </c>
      <c r="F70" s="13">
        <f t="shared" si="2"/>
        <v>-212.18</v>
      </c>
      <c r="G70" s="14">
        <v>0</v>
      </c>
      <c r="H70" s="3"/>
    </row>
    <row r="71" spans="1:8" ht="140.25">
      <c r="A71" s="20" t="s">
        <v>133</v>
      </c>
      <c r="B71" s="21" t="s">
        <v>23</v>
      </c>
      <c r="C71" s="22" t="s">
        <v>134</v>
      </c>
      <c r="D71" s="13">
        <v>0</v>
      </c>
      <c r="E71" s="13">
        <v>212.18</v>
      </c>
      <c r="F71" s="13">
        <f t="shared" si="2"/>
        <v>-212.18</v>
      </c>
      <c r="G71" s="14">
        <v>0</v>
      </c>
      <c r="H71" s="3"/>
    </row>
    <row r="72" spans="1:8" ht="63.75">
      <c r="A72" s="20" t="s">
        <v>135</v>
      </c>
      <c r="B72" s="21" t="s">
        <v>23</v>
      </c>
      <c r="C72" s="22" t="s">
        <v>136</v>
      </c>
      <c r="D72" s="13">
        <v>0</v>
      </c>
      <c r="E72" s="13">
        <v>23.54</v>
      </c>
      <c r="F72" s="13">
        <f t="shared" si="2"/>
        <v>-23.54</v>
      </c>
      <c r="G72" s="14">
        <v>0</v>
      </c>
      <c r="H72" s="3"/>
    </row>
    <row r="73" spans="1:8" ht="63.75">
      <c r="A73" s="20" t="s">
        <v>137</v>
      </c>
      <c r="B73" s="21" t="s">
        <v>23</v>
      </c>
      <c r="C73" s="22" t="s">
        <v>138</v>
      </c>
      <c r="D73" s="13">
        <v>0</v>
      </c>
      <c r="E73" s="13">
        <v>23.54</v>
      </c>
      <c r="F73" s="13">
        <f t="shared" si="2"/>
        <v>-23.54</v>
      </c>
      <c r="G73" s="14">
        <v>0</v>
      </c>
      <c r="H73" s="3"/>
    </row>
    <row r="74" spans="1:8" ht="140.25">
      <c r="A74" s="20" t="s">
        <v>139</v>
      </c>
      <c r="B74" s="21" t="s">
        <v>23</v>
      </c>
      <c r="C74" s="22" t="s">
        <v>140</v>
      </c>
      <c r="D74" s="13">
        <v>0</v>
      </c>
      <c r="E74" s="13">
        <v>23.54</v>
      </c>
      <c r="F74" s="13">
        <f t="shared" si="2"/>
        <v>-23.54</v>
      </c>
      <c r="G74" s="14">
        <v>0</v>
      </c>
      <c r="H74" s="3"/>
    </row>
    <row r="75" spans="1:8" ht="25.5">
      <c r="A75" s="20" t="s">
        <v>141</v>
      </c>
      <c r="B75" s="21" t="s">
        <v>23</v>
      </c>
      <c r="C75" s="22" t="s">
        <v>142</v>
      </c>
      <c r="D75" s="13">
        <v>217000</v>
      </c>
      <c r="E75" s="13">
        <v>603.79999999999995</v>
      </c>
      <c r="F75" s="13">
        <f t="shared" si="2"/>
        <v>216396.2</v>
      </c>
      <c r="G75" s="14">
        <f t="shared" si="3"/>
        <v>0.27824884792626725</v>
      </c>
      <c r="H75" s="3"/>
    </row>
    <row r="76" spans="1:8" ht="51">
      <c r="A76" s="20" t="s">
        <v>143</v>
      </c>
      <c r="B76" s="21" t="s">
        <v>23</v>
      </c>
      <c r="C76" s="22" t="s">
        <v>144</v>
      </c>
      <c r="D76" s="13">
        <v>217000</v>
      </c>
      <c r="E76" s="13">
        <v>603.79999999999995</v>
      </c>
      <c r="F76" s="13">
        <f t="shared" si="2"/>
        <v>216396.2</v>
      </c>
      <c r="G76" s="14">
        <f t="shared" si="3"/>
        <v>0.27824884792626725</v>
      </c>
      <c r="H76" s="3"/>
    </row>
    <row r="77" spans="1:8" ht="51">
      <c r="A77" s="20" t="s">
        <v>145</v>
      </c>
      <c r="B77" s="21" t="s">
        <v>23</v>
      </c>
      <c r="C77" s="22" t="s">
        <v>146</v>
      </c>
      <c r="D77" s="13">
        <v>217000</v>
      </c>
      <c r="E77" s="13">
        <v>603.79999999999995</v>
      </c>
      <c r="F77" s="13">
        <f t="shared" si="2"/>
        <v>216396.2</v>
      </c>
      <c r="G77" s="14">
        <f t="shared" si="3"/>
        <v>0.27824884792626725</v>
      </c>
      <c r="H77" s="3"/>
    </row>
    <row r="78" spans="1:8" ht="76.5">
      <c r="A78" s="20" t="s">
        <v>147</v>
      </c>
      <c r="B78" s="21" t="s">
        <v>23</v>
      </c>
      <c r="C78" s="22" t="s">
        <v>148</v>
      </c>
      <c r="D78" s="13">
        <v>5000000</v>
      </c>
      <c r="E78" s="13">
        <v>3782738.15</v>
      </c>
      <c r="F78" s="13">
        <f t="shared" si="2"/>
        <v>1217261.8500000001</v>
      </c>
      <c r="G78" s="14">
        <f t="shared" si="3"/>
        <v>75.654763000000003</v>
      </c>
      <c r="H78" s="3"/>
    </row>
    <row r="79" spans="1:8" ht="76.5">
      <c r="A79" s="20" t="s">
        <v>149</v>
      </c>
      <c r="B79" s="21" t="s">
        <v>23</v>
      </c>
      <c r="C79" s="22" t="s">
        <v>150</v>
      </c>
      <c r="D79" s="13">
        <v>5000000</v>
      </c>
      <c r="E79" s="13">
        <v>3782738.15</v>
      </c>
      <c r="F79" s="13">
        <f t="shared" si="2"/>
        <v>1217261.8500000001</v>
      </c>
      <c r="G79" s="14">
        <f t="shared" si="3"/>
        <v>75.654763000000003</v>
      </c>
      <c r="H79" s="3"/>
    </row>
    <row r="80" spans="1:8" ht="76.5">
      <c r="A80" s="20" t="s">
        <v>151</v>
      </c>
      <c r="B80" s="21" t="s">
        <v>23</v>
      </c>
      <c r="C80" s="22" t="s">
        <v>152</v>
      </c>
      <c r="D80" s="13">
        <v>5000000</v>
      </c>
      <c r="E80" s="13">
        <v>3782738.15</v>
      </c>
      <c r="F80" s="13">
        <f t="shared" si="2"/>
        <v>1217261.8500000001</v>
      </c>
      <c r="G80" s="14">
        <f t="shared" si="3"/>
        <v>75.654763000000003</v>
      </c>
      <c r="H80" s="3"/>
    </row>
    <row r="81" spans="1:8" ht="25.5">
      <c r="A81" s="20" t="s">
        <v>153</v>
      </c>
      <c r="B81" s="21" t="s">
        <v>23</v>
      </c>
      <c r="C81" s="22" t="s">
        <v>154</v>
      </c>
      <c r="D81" s="13">
        <v>23154000</v>
      </c>
      <c r="E81" s="13">
        <v>43731722.68</v>
      </c>
      <c r="F81" s="13">
        <f t="shared" si="2"/>
        <v>-20577722.68</v>
      </c>
      <c r="G81" s="14">
        <f t="shared" si="3"/>
        <v>188.87329480867237</v>
      </c>
      <c r="H81" s="3"/>
    </row>
    <row r="82" spans="1:8" ht="25.5">
      <c r="A82" s="20" t="s">
        <v>155</v>
      </c>
      <c r="B82" s="21" t="s">
        <v>23</v>
      </c>
      <c r="C82" s="22" t="s">
        <v>156</v>
      </c>
      <c r="D82" s="13">
        <v>23154000</v>
      </c>
      <c r="E82" s="13">
        <v>43731722.68</v>
      </c>
      <c r="F82" s="13">
        <f t="shared" si="2"/>
        <v>-20577722.68</v>
      </c>
      <c r="G82" s="14">
        <f t="shared" si="3"/>
        <v>188.87329480867237</v>
      </c>
      <c r="H82" s="3"/>
    </row>
    <row r="83" spans="1:8" ht="25.5">
      <c r="A83" s="20" t="s">
        <v>157</v>
      </c>
      <c r="B83" s="21" t="s">
        <v>23</v>
      </c>
      <c r="C83" s="22" t="s">
        <v>158</v>
      </c>
      <c r="D83" s="13">
        <v>1680000</v>
      </c>
      <c r="E83" s="13">
        <v>1007574.72</v>
      </c>
      <c r="F83" s="13">
        <f t="shared" si="2"/>
        <v>672425.28</v>
      </c>
      <c r="G83" s="14">
        <f t="shared" si="3"/>
        <v>59.974685714285712</v>
      </c>
      <c r="H83" s="3"/>
    </row>
    <row r="84" spans="1:8" ht="25.5">
      <c r="A84" s="20" t="s">
        <v>159</v>
      </c>
      <c r="B84" s="21" t="s">
        <v>23</v>
      </c>
      <c r="C84" s="22" t="s">
        <v>160</v>
      </c>
      <c r="D84" s="13">
        <v>1530000</v>
      </c>
      <c r="E84" s="13">
        <v>4986043.55</v>
      </c>
      <c r="F84" s="13">
        <f t="shared" si="2"/>
        <v>-3456043.55</v>
      </c>
      <c r="G84" s="14">
        <f t="shared" si="3"/>
        <v>325.88519934640522</v>
      </c>
      <c r="H84" s="3"/>
    </row>
    <row r="85" spans="1:8" ht="25.5">
      <c r="A85" s="20" t="s">
        <v>161</v>
      </c>
      <c r="B85" s="21" t="s">
        <v>23</v>
      </c>
      <c r="C85" s="22" t="s">
        <v>162</v>
      </c>
      <c r="D85" s="13">
        <v>1329000</v>
      </c>
      <c r="E85" s="13">
        <v>477107.67</v>
      </c>
      <c r="F85" s="13">
        <f t="shared" si="2"/>
        <v>851892.33000000007</v>
      </c>
      <c r="G85" s="14">
        <f t="shared" si="3"/>
        <v>35.89974943566591</v>
      </c>
      <c r="H85" s="3"/>
    </row>
    <row r="86" spans="1:8">
      <c r="A86" s="20" t="s">
        <v>163</v>
      </c>
      <c r="B86" s="21" t="s">
        <v>23</v>
      </c>
      <c r="C86" s="22" t="s">
        <v>164</v>
      </c>
      <c r="D86" s="13">
        <v>199000</v>
      </c>
      <c r="E86" s="13">
        <v>356127.74</v>
      </c>
      <c r="F86" s="13">
        <f t="shared" si="2"/>
        <v>-157127.74</v>
      </c>
      <c r="G86" s="14">
        <f t="shared" si="3"/>
        <v>178.95866331658289</v>
      </c>
      <c r="H86" s="3"/>
    </row>
    <row r="87" spans="1:8" ht="25.5">
      <c r="A87" s="20" t="s">
        <v>165</v>
      </c>
      <c r="B87" s="21" t="s">
        <v>23</v>
      </c>
      <c r="C87" s="22" t="s">
        <v>166</v>
      </c>
      <c r="D87" s="13">
        <v>1130000</v>
      </c>
      <c r="E87" s="13">
        <v>120979.93</v>
      </c>
      <c r="F87" s="13">
        <f t="shared" si="2"/>
        <v>1009020.0700000001</v>
      </c>
      <c r="G87" s="14">
        <f t="shared" si="3"/>
        <v>10.706188495575221</v>
      </c>
      <c r="H87" s="3"/>
    </row>
    <row r="88" spans="1:8" ht="38.25">
      <c r="A88" s="20" t="s">
        <v>167</v>
      </c>
      <c r="B88" s="21" t="s">
        <v>23</v>
      </c>
      <c r="C88" s="22" t="s">
        <v>168</v>
      </c>
      <c r="D88" s="13">
        <v>18615000</v>
      </c>
      <c r="E88" s="13">
        <v>37260996.740000002</v>
      </c>
      <c r="F88" s="13">
        <f t="shared" si="2"/>
        <v>-18645996.740000002</v>
      </c>
      <c r="G88" s="14">
        <f t="shared" si="3"/>
        <v>200.16651485361271</v>
      </c>
      <c r="H88" s="3"/>
    </row>
    <row r="89" spans="1:8" ht="25.5">
      <c r="A89" s="20" t="s">
        <v>169</v>
      </c>
      <c r="B89" s="21" t="s">
        <v>23</v>
      </c>
      <c r="C89" s="22" t="s">
        <v>170</v>
      </c>
      <c r="D89" s="13">
        <v>834000</v>
      </c>
      <c r="E89" s="13">
        <v>653755.87</v>
      </c>
      <c r="F89" s="13">
        <f t="shared" si="2"/>
        <v>180244.13</v>
      </c>
      <c r="G89" s="14">
        <f t="shared" si="3"/>
        <v>78.387994004796155</v>
      </c>
      <c r="H89" s="3"/>
    </row>
    <row r="90" spans="1:8">
      <c r="A90" s="20" t="s">
        <v>171</v>
      </c>
      <c r="B90" s="21" t="s">
        <v>23</v>
      </c>
      <c r="C90" s="22" t="s">
        <v>172</v>
      </c>
      <c r="D90" s="13">
        <v>178000</v>
      </c>
      <c r="E90" s="13">
        <v>177846.03</v>
      </c>
      <c r="F90" s="13">
        <f t="shared" si="2"/>
        <v>153.97000000000116</v>
      </c>
      <c r="G90" s="14">
        <f t="shared" si="3"/>
        <v>99.913499999999999</v>
      </c>
      <c r="H90" s="3"/>
    </row>
    <row r="91" spans="1:8">
      <c r="A91" s="20" t="s">
        <v>173</v>
      </c>
      <c r="B91" s="21" t="s">
        <v>23</v>
      </c>
      <c r="C91" s="22" t="s">
        <v>174</v>
      </c>
      <c r="D91" s="13">
        <v>178000</v>
      </c>
      <c r="E91" s="13">
        <v>177846.03</v>
      </c>
      <c r="F91" s="13">
        <f t="shared" si="2"/>
        <v>153.97000000000116</v>
      </c>
      <c r="G91" s="14">
        <f t="shared" si="3"/>
        <v>99.913499999999999</v>
      </c>
      <c r="H91" s="3"/>
    </row>
    <row r="92" spans="1:8" ht="38.25">
      <c r="A92" s="20" t="s">
        <v>175</v>
      </c>
      <c r="B92" s="21" t="s">
        <v>23</v>
      </c>
      <c r="C92" s="22" t="s">
        <v>176</v>
      </c>
      <c r="D92" s="13">
        <v>178000</v>
      </c>
      <c r="E92" s="13">
        <v>177846.03</v>
      </c>
      <c r="F92" s="13">
        <f t="shared" si="2"/>
        <v>153.97000000000116</v>
      </c>
      <c r="G92" s="14">
        <f t="shared" si="3"/>
        <v>99.913499999999999</v>
      </c>
      <c r="H92" s="3"/>
    </row>
    <row r="93" spans="1:8">
      <c r="A93" s="20" t="s">
        <v>177</v>
      </c>
      <c r="B93" s="21" t="s">
        <v>23</v>
      </c>
      <c r="C93" s="22" t="s">
        <v>178</v>
      </c>
      <c r="D93" s="13">
        <v>656000</v>
      </c>
      <c r="E93" s="13">
        <v>475909.84</v>
      </c>
      <c r="F93" s="13">
        <f t="shared" si="2"/>
        <v>180090.15999999997</v>
      </c>
      <c r="G93" s="14">
        <f t="shared" si="3"/>
        <v>72.547231707317067</v>
      </c>
      <c r="H93" s="3"/>
    </row>
    <row r="94" spans="1:8" ht="38.25">
      <c r="A94" s="20" t="s">
        <v>179</v>
      </c>
      <c r="B94" s="21" t="s">
        <v>23</v>
      </c>
      <c r="C94" s="22" t="s">
        <v>180</v>
      </c>
      <c r="D94" s="13">
        <v>372000</v>
      </c>
      <c r="E94" s="13">
        <v>195379.9</v>
      </c>
      <c r="F94" s="13">
        <f t="shared" si="2"/>
        <v>176620.1</v>
      </c>
      <c r="G94" s="14">
        <f t="shared" si="3"/>
        <v>52.521478494623651</v>
      </c>
      <c r="H94" s="3"/>
    </row>
    <row r="95" spans="1:8" ht="38.25">
      <c r="A95" s="20" t="s">
        <v>181</v>
      </c>
      <c r="B95" s="21" t="s">
        <v>23</v>
      </c>
      <c r="C95" s="22" t="s">
        <v>182</v>
      </c>
      <c r="D95" s="13">
        <v>372000</v>
      </c>
      <c r="E95" s="13">
        <v>195379.9</v>
      </c>
      <c r="F95" s="13">
        <f t="shared" si="2"/>
        <v>176620.1</v>
      </c>
      <c r="G95" s="14">
        <f t="shared" si="3"/>
        <v>52.521478494623651</v>
      </c>
      <c r="H95" s="3"/>
    </row>
    <row r="96" spans="1:8">
      <c r="A96" s="20" t="s">
        <v>183</v>
      </c>
      <c r="B96" s="21" t="s">
        <v>23</v>
      </c>
      <c r="C96" s="22" t="s">
        <v>184</v>
      </c>
      <c r="D96" s="13">
        <v>284000</v>
      </c>
      <c r="E96" s="13">
        <v>280529.94</v>
      </c>
      <c r="F96" s="13">
        <f t="shared" si="2"/>
        <v>3470.0599999999977</v>
      </c>
      <c r="G96" s="14">
        <f t="shared" si="3"/>
        <v>98.778147887323939</v>
      </c>
      <c r="H96" s="3"/>
    </row>
    <row r="97" spans="1:8" ht="25.5">
      <c r="A97" s="20" t="s">
        <v>185</v>
      </c>
      <c r="B97" s="21" t="s">
        <v>23</v>
      </c>
      <c r="C97" s="22" t="s">
        <v>186</v>
      </c>
      <c r="D97" s="13">
        <v>284000</v>
      </c>
      <c r="E97" s="13">
        <v>280529.94</v>
      </c>
      <c r="F97" s="13">
        <f t="shared" si="2"/>
        <v>3470.0599999999977</v>
      </c>
      <c r="G97" s="14">
        <f t="shared" si="3"/>
        <v>98.778147887323939</v>
      </c>
      <c r="H97" s="3"/>
    </row>
    <row r="98" spans="1:8" ht="25.5">
      <c r="A98" s="20" t="s">
        <v>187</v>
      </c>
      <c r="B98" s="21" t="s">
        <v>23</v>
      </c>
      <c r="C98" s="22" t="s">
        <v>188</v>
      </c>
      <c r="D98" s="13">
        <v>0</v>
      </c>
      <c r="E98" s="13">
        <v>0</v>
      </c>
      <c r="F98" s="13">
        <f t="shared" si="2"/>
        <v>0</v>
      </c>
      <c r="G98" s="14" t="e">
        <f t="shared" si="3"/>
        <v>#DIV/0!</v>
      </c>
      <c r="H98" s="3"/>
    </row>
    <row r="99" spans="1:8" ht="25.5">
      <c r="A99" s="20" t="s">
        <v>189</v>
      </c>
      <c r="B99" s="21" t="s">
        <v>23</v>
      </c>
      <c r="C99" s="22" t="s">
        <v>190</v>
      </c>
      <c r="D99" s="13">
        <v>6313000</v>
      </c>
      <c r="E99" s="13">
        <v>3400349.32</v>
      </c>
      <c r="F99" s="13">
        <f t="shared" si="2"/>
        <v>2912650.68</v>
      </c>
      <c r="G99" s="14">
        <f t="shared" si="3"/>
        <v>53.862653571994286</v>
      </c>
      <c r="H99" s="3"/>
    </row>
    <row r="100" spans="1:8" ht="76.5">
      <c r="A100" s="20" t="s">
        <v>191</v>
      </c>
      <c r="B100" s="21" t="s">
        <v>23</v>
      </c>
      <c r="C100" s="22" t="s">
        <v>192</v>
      </c>
      <c r="D100" s="13">
        <v>5500000</v>
      </c>
      <c r="E100" s="13">
        <v>3019717.61</v>
      </c>
      <c r="F100" s="13">
        <f t="shared" si="2"/>
        <v>2480282.39</v>
      </c>
      <c r="G100" s="14">
        <f t="shared" si="3"/>
        <v>54.903956545454548</v>
      </c>
      <c r="H100" s="3"/>
    </row>
    <row r="101" spans="1:8" ht="89.25">
      <c r="A101" s="20" t="s">
        <v>193</v>
      </c>
      <c r="B101" s="21" t="s">
        <v>23</v>
      </c>
      <c r="C101" s="22" t="s">
        <v>194</v>
      </c>
      <c r="D101" s="13">
        <v>5500000</v>
      </c>
      <c r="E101" s="13">
        <v>3019717.61</v>
      </c>
      <c r="F101" s="13">
        <f t="shared" si="2"/>
        <v>2480282.39</v>
      </c>
      <c r="G101" s="14">
        <f t="shared" si="3"/>
        <v>54.903956545454548</v>
      </c>
      <c r="H101" s="3"/>
    </row>
    <row r="102" spans="1:8" ht="89.25">
      <c r="A102" s="20" t="s">
        <v>195</v>
      </c>
      <c r="B102" s="21" t="s">
        <v>23</v>
      </c>
      <c r="C102" s="22" t="s">
        <v>196</v>
      </c>
      <c r="D102" s="13">
        <v>5500000</v>
      </c>
      <c r="E102" s="13">
        <v>3019717.61</v>
      </c>
      <c r="F102" s="13">
        <f t="shared" si="2"/>
        <v>2480282.39</v>
      </c>
      <c r="G102" s="14">
        <f t="shared" si="3"/>
        <v>54.903956545454548</v>
      </c>
      <c r="H102" s="3"/>
    </row>
    <row r="103" spans="1:8" ht="38.25">
      <c r="A103" s="20" t="s">
        <v>197</v>
      </c>
      <c r="B103" s="21" t="s">
        <v>23</v>
      </c>
      <c r="C103" s="22" t="s">
        <v>198</v>
      </c>
      <c r="D103" s="13">
        <v>678000</v>
      </c>
      <c r="E103" s="13">
        <v>212009.13</v>
      </c>
      <c r="F103" s="13">
        <f t="shared" si="2"/>
        <v>465990.87</v>
      </c>
      <c r="G103" s="14">
        <f t="shared" si="3"/>
        <v>31.269783185840712</v>
      </c>
      <c r="H103" s="3"/>
    </row>
    <row r="104" spans="1:8" ht="38.25">
      <c r="A104" s="20" t="s">
        <v>199</v>
      </c>
      <c r="B104" s="21" t="s">
        <v>23</v>
      </c>
      <c r="C104" s="22" t="s">
        <v>200</v>
      </c>
      <c r="D104" s="13">
        <v>478000</v>
      </c>
      <c r="E104" s="13">
        <v>205009.13</v>
      </c>
      <c r="F104" s="13">
        <f t="shared" si="2"/>
        <v>272990.87</v>
      </c>
      <c r="G104" s="14">
        <f t="shared" si="3"/>
        <v>42.888939330543934</v>
      </c>
      <c r="H104" s="3"/>
    </row>
    <row r="105" spans="1:8" ht="63.75">
      <c r="A105" s="20" t="s">
        <v>201</v>
      </c>
      <c r="B105" s="21" t="s">
        <v>23</v>
      </c>
      <c r="C105" s="22" t="s">
        <v>202</v>
      </c>
      <c r="D105" s="13">
        <v>32000</v>
      </c>
      <c r="E105" s="13">
        <v>11478.75</v>
      </c>
      <c r="F105" s="13">
        <f t="shared" si="2"/>
        <v>20521.25</v>
      </c>
      <c r="G105" s="14">
        <f t="shared" si="3"/>
        <v>35.87109375</v>
      </c>
      <c r="H105" s="3"/>
    </row>
    <row r="106" spans="1:8" ht="51">
      <c r="A106" s="20" t="s">
        <v>203</v>
      </c>
      <c r="B106" s="21" t="s">
        <v>23</v>
      </c>
      <c r="C106" s="22" t="s">
        <v>204</v>
      </c>
      <c r="D106" s="13">
        <v>446000</v>
      </c>
      <c r="E106" s="13">
        <v>193530.38</v>
      </c>
      <c r="F106" s="13">
        <f t="shared" si="2"/>
        <v>252469.62</v>
      </c>
      <c r="G106" s="14">
        <f t="shared" si="3"/>
        <v>43.392461883408075</v>
      </c>
      <c r="H106" s="3"/>
    </row>
    <row r="107" spans="1:8" ht="51">
      <c r="A107" s="20" t="s">
        <v>205</v>
      </c>
      <c r="B107" s="21" t="s">
        <v>23</v>
      </c>
      <c r="C107" s="22" t="s">
        <v>206</v>
      </c>
      <c r="D107" s="13">
        <v>200000</v>
      </c>
      <c r="E107" s="13">
        <v>7000</v>
      </c>
      <c r="F107" s="13">
        <f t="shared" si="2"/>
        <v>193000</v>
      </c>
      <c r="G107" s="14">
        <f t="shared" si="3"/>
        <v>3.5000000000000004</v>
      </c>
      <c r="H107" s="3"/>
    </row>
    <row r="108" spans="1:8" ht="51">
      <c r="A108" s="20" t="s">
        <v>207</v>
      </c>
      <c r="B108" s="21" t="s">
        <v>23</v>
      </c>
      <c r="C108" s="22" t="s">
        <v>208</v>
      </c>
      <c r="D108" s="13">
        <v>200000</v>
      </c>
      <c r="E108" s="13">
        <v>7000</v>
      </c>
      <c r="F108" s="13">
        <f t="shared" si="2"/>
        <v>193000</v>
      </c>
      <c r="G108" s="14">
        <f t="shared" si="3"/>
        <v>3.5000000000000004</v>
      </c>
      <c r="H108" s="3"/>
    </row>
    <row r="109" spans="1:8" ht="51">
      <c r="A109" s="20" t="s">
        <v>209</v>
      </c>
      <c r="B109" s="21" t="s">
        <v>23</v>
      </c>
      <c r="C109" s="22" t="s">
        <v>210</v>
      </c>
      <c r="D109" s="13">
        <v>0</v>
      </c>
      <c r="E109" s="13">
        <v>0</v>
      </c>
      <c r="F109" s="13">
        <f t="shared" si="2"/>
        <v>0</v>
      </c>
      <c r="G109" s="14" t="e">
        <f t="shared" si="3"/>
        <v>#DIV/0!</v>
      </c>
      <c r="H109" s="3"/>
    </row>
    <row r="110" spans="1:8" ht="63.75">
      <c r="A110" s="20" t="s">
        <v>211</v>
      </c>
      <c r="B110" s="21" t="s">
        <v>23</v>
      </c>
      <c r="C110" s="22" t="s">
        <v>212</v>
      </c>
      <c r="D110" s="13">
        <v>135000</v>
      </c>
      <c r="E110" s="13">
        <v>168622.58</v>
      </c>
      <c r="F110" s="13">
        <f t="shared" si="2"/>
        <v>-33622.579999999987</v>
      </c>
      <c r="G110" s="14">
        <f t="shared" si="3"/>
        <v>124.90561481481481</v>
      </c>
      <c r="H110" s="3"/>
    </row>
    <row r="111" spans="1:8" ht="63.75">
      <c r="A111" s="20" t="s">
        <v>213</v>
      </c>
      <c r="B111" s="21" t="s">
        <v>23</v>
      </c>
      <c r="C111" s="22" t="s">
        <v>214</v>
      </c>
      <c r="D111" s="13">
        <v>135000</v>
      </c>
      <c r="E111" s="13">
        <v>168622.58</v>
      </c>
      <c r="F111" s="13">
        <f t="shared" si="2"/>
        <v>-33622.579999999987</v>
      </c>
      <c r="G111" s="14">
        <f t="shared" si="3"/>
        <v>124.90561481481481</v>
      </c>
      <c r="H111" s="3"/>
    </row>
    <row r="112" spans="1:8" ht="89.25">
      <c r="A112" s="20" t="s">
        <v>215</v>
      </c>
      <c r="B112" s="21" t="s">
        <v>23</v>
      </c>
      <c r="C112" s="22" t="s">
        <v>216</v>
      </c>
      <c r="D112" s="13">
        <v>36000</v>
      </c>
      <c r="E112" s="13">
        <v>20713</v>
      </c>
      <c r="F112" s="13">
        <f t="shared" si="2"/>
        <v>15287</v>
      </c>
      <c r="G112" s="14">
        <f t="shared" si="3"/>
        <v>57.536111111111111</v>
      </c>
      <c r="H112" s="3"/>
    </row>
    <row r="113" spans="1:8" ht="76.5">
      <c r="A113" s="20" t="s">
        <v>217</v>
      </c>
      <c r="B113" s="21" t="s">
        <v>23</v>
      </c>
      <c r="C113" s="22" t="s">
        <v>218</v>
      </c>
      <c r="D113" s="13">
        <v>99000</v>
      </c>
      <c r="E113" s="13">
        <v>147909.57999999999</v>
      </c>
      <c r="F113" s="13">
        <f t="shared" si="2"/>
        <v>-48909.579999999987</v>
      </c>
      <c r="G113" s="14">
        <f t="shared" si="3"/>
        <v>149.40361616161616</v>
      </c>
      <c r="H113" s="3"/>
    </row>
    <row r="114" spans="1:8">
      <c r="A114" s="20" t="s">
        <v>219</v>
      </c>
      <c r="B114" s="21" t="s">
        <v>23</v>
      </c>
      <c r="C114" s="22" t="s">
        <v>220</v>
      </c>
      <c r="D114" s="13">
        <v>7355000</v>
      </c>
      <c r="E114" s="13">
        <v>25747406.120000001</v>
      </c>
      <c r="F114" s="13">
        <f t="shared" si="2"/>
        <v>-18392406.120000001</v>
      </c>
      <c r="G114" s="14">
        <f t="shared" si="3"/>
        <v>350.06670455472471</v>
      </c>
      <c r="H114" s="3"/>
    </row>
    <row r="115" spans="1:8" ht="38.25">
      <c r="A115" s="20" t="s">
        <v>221</v>
      </c>
      <c r="B115" s="21" t="s">
        <v>23</v>
      </c>
      <c r="C115" s="22" t="s">
        <v>222</v>
      </c>
      <c r="D115" s="13">
        <v>6568000</v>
      </c>
      <c r="E115" s="13">
        <v>21706745.41</v>
      </c>
      <c r="F115" s="13">
        <f t="shared" ref="F115:F165" si="4">D115-E115</f>
        <v>-15138745.41</v>
      </c>
      <c r="G115" s="14">
        <f t="shared" ref="G115:G165" si="5">E115/D115*100</f>
        <v>330.49246970158345</v>
      </c>
      <c r="H115" s="3"/>
    </row>
    <row r="116" spans="1:8" ht="51">
      <c r="A116" s="20" t="s">
        <v>223</v>
      </c>
      <c r="B116" s="21" t="s">
        <v>23</v>
      </c>
      <c r="C116" s="22" t="s">
        <v>224</v>
      </c>
      <c r="D116" s="13">
        <v>103000</v>
      </c>
      <c r="E116" s="13">
        <v>42917.27</v>
      </c>
      <c r="F116" s="13">
        <f t="shared" si="4"/>
        <v>60082.73</v>
      </c>
      <c r="G116" s="14">
        <f t="shared" si="5"/>
        <v>41.667252427184465</v>
      </c>
      <c r="H116" s="3"/>
    </row>
    <row r="117" spans="1:8" ht="76.5">
      <c r="A117" s="20" t="s">
        <v>225</v>
      </c>
      <c r="B117" s="21" t="s">
        <v>23</v>
      </c>
      <c r="C117" s="22" t="s">
        <v>226</v>
      </c>
      <c r="D117" s="13">
        <v>103000</v>
      </c>
      <c r="E117" s="13">
        <v>42917.27</v>
      </c>
      <c r="F117" s="13">
        <f t="shared" si="4"/>
        <v>60082.73</v>
      </c>
      <c r="G117" s="14">
        <f t="shared" si="5"/>
        <v>41.667252427184465</v>
      </c>
      <c r="H117" s="3"/>
    </row>
    <row r="118" spans="1:8" ht="76.5">
      <c r="A118" s="20" t="s">
        <v>227</v>
      </c>
      <c r="B118" s="21" t="s">
        <v>23</v>
      </c>
      <c r="C118" s="22" t="s">
        <v>228</v>
      </c>
      <c r="D118" s="13">
        <v>750000</v>
      </c>
      <c r="E118" s="13">
        <v>465836.19</v>
      </c>
      <c r="F118" s="13">
        <f t="shared" si="4"/>
        <v>284163.81</v>
      </c>
      <c r="G118" s="14">
        <f t="shared" si="5"/>
        <v>62.111491999999998</v>
      </c>
      <c r="H118" s="3"/>
    </row>
    <row r="119" spans="1:8" ht="102">
      <c r="A119" s="20" t="s">
        <v>229</v>
      </c>
      <c r="B119" s="21" t="s">
        <v>23</v>
      </c>
      <c r="C119" s="22" t="s">
        <v>230</v>
      </c>
      <c r="D119" s="13">
        <v>750000</v>
      </c>
      <c r="E119" s="13">
        <v>465836.19</v>
      </c>
      <c r="F119" s="13">
        <f t="shared" si="4"/>
        <v>284163.81</v>
      </c>
      <c r="G119" s="14">
        <f t="shared" si="5"/>
        <v>62.111491999999998</v>
      </c>
      <c r="H119" s="3"/>
    </row>
    <row r="120" spans="1:8" ht="51">
      <c r="A120" s="20" t="s">
        <v>231</v>
      </c>
      <c r="B120" s="21" t="s">
        <v>23</v>
      </c>
      <c r="C120" s="22" t="s">
        <v>232</v>
      </c>
      <c r="D120" s="13">
        <v>310000</v>
      </c>
      <c r="E120" s="13">
        <v>67954.41</v>
      </c>
      <c r="F120" s="13">
        <f t="shared" si="4"/>
        <v>242045.59</v>
      </c>
      <c r="G120" s="14">
        <f t="shared" si="5"/>
        <v>21.920777419354838</v>
      </c>
      <c r="H120" s="3"/>
    </row>
    <row r="121" spans="1:8" ht="76.5">
      <c r="A121" s="20" t="s">
        <v>233</v>
      </c>
      <c r="B121" s="21" t="s">
        <v>23</v>
      </c>
      <c r="C121" s="22" t="s">
        <v>234</v>
      </c>
      <c r="D121" s="13">
        <v>310000</v>
      </c>
      <c r="E121" s="13">
        <v>67954.41</v>
      </c>
      <c r="F121" s="13">
        <f t="shared" si="4"/>
        <v>242045.59</v>
      </c>
      <c r="G121" s="14">
        <f t="shared" si="5"/>
        <v>21.920777419354838</v>
      </c>
      <c r="H121" s="3"/>
    </row>
    <row r="122" spans="1:8" ht="63.75">
      <c r="A122" s="20" t="s">
        <v>235</v>
      </c>
      <c r="B122" s="21" t="s">
        <v>23</v>
      </c>
      <c r="C122" s="22" t="s">
        <v>236</v>
      </c>
      <c r="D122" s="13">
        <v>50000</v>
      </c>
      <c r="E122" s="13">
        <v>21650</v>
      </c>
      <c r="F122" s="13">
        <f t="shared" si="4"/>
        <v>28350</v>
      </c>
      <c r="G122" s="14">
        <f t="shared" si="5"/>
        <v>43.3</v>
      </c>
      <c r="H122" s="3"/>
    </row>
    <row r="123" spans="1:8" ht="102">
      <c r="A123" s="20" t="s">
        <v>237</v>
      </c>
      <c r="B123" s="21" t="s">
        <v>23</v>
      </c>
      <c r="C123" s="22" t="s">
        <v>238</v>
      </c>
      <c r="D123" s="13">
        <v>50000</v>
      </c>
      <c r="E123" s="13">
        <v>21650</v>
      </c>
      <c r="F123" s="13">
        <f t="shared" si="4"/>
        <v>28350</v>
      </c>
      <c r="G123" s="14">
        <f t="shared" si="5"/>
        <v>43.3</v>
      </c>
      <c r="H123" s="3"/>
    </row>
    <row r="124" spans="1:8" ht="51">
      <c r="A124" s="20" t="s">
        <v>239</v>
      </c>
      <c r="B124" s="21" t="s">
        <v>23</v>
      </c>
      <c r="C124" s="22" t="s">
        <v>240</v>
      </c>
      <c r="D124" s="13">
        <v>5000</v>
      </c>
      <c r="E124" s="13">
        <v>500</v>
      </c>
      <c r="F124" s="13">
        <f t="shared" si="4"/>
        <v>4500</v>
      </c>
      <c r="G124" s="14">
        <f t="shared" si="5"/>
        <v>10</v>
      </c>
      <c r="H124" s="3"/>
    </row>
    <row r="125" spans="1:8" ht="76.5">
      <c r="A125" s="20" t="s">
        <v>241</v>
      </c>
      <c r="B125" s="21" t="s">
        <v>23</v>
      </c>
      <c r="C125" s="22" t="s">
        <v>242</v>
      </c>
      <c r="D125" s="13">
        <v>5000</v>
      </c>
      <c r="E125" s="13">
        <v>500</v>
      </c>
      <c r="F125" s="13">
        <f t="shared" si="4"/>
        <v>4500</v>
      </c>
      <c r="G125" s="14">
        <f t="shared" si="5"/>
        <v>10</v>
      </c>
      <c r="H125" s="3"/>
    </row>
    <row r="126" spans="1:8" ht="76.5">
      <c r="A126" s="20" t="s">
        <v>243</v>
      </c>
      <c r="B126" s="21" t="s">
        <v>23</v>
      </c>
      <c r="C126" s="22" t="s">
        <v>244</v>
      </c>
      <c r="D126" s="13">
        <v>50000</v>
      </c>
      <c r="E126" s="13">
        <v>0</v>
      </c>
      <c r="F126" s="13">
        <f t="shared" si="4"/>
        <v>50000</v>
      </c>
      <c r="G126" s="14">
        <f t="shared" si="5"/>
        <v>0</v>
      </c>
      <c r="H126" s="3"/>
    </row>
    <row r="127" spans="1:8" ht="102">
      <c r="A127" s="20" t="s">
        <v>245</v>
      </c>
      <c r="B127" s="21" t="s">
        <v>23</v>
      </c>
      <c r="C127" s="22" t="s">
        <v>246</v>
      </c>
      <c r="D127" s="13">
        <v>50000</v>
      </c>
      <c r="E127" s="13">
        <v>0</v>
      </c>
      <c r="F127" s="13">
        <f t="shared" si="4"/>
        <v>50000</v>
      </c>
      <c r="G127" s="14">
        <f t="shared" si="5"/>
        <v>0</v>
      </c>
      <c r="H127" s="3"/>
    </row>
    <row r="128" spans="1:8" ht="89.25">
      <c r="A128" s="20" t="s">
        <v>247</v>
      </c>
      <c r="B128" s="21" t="s">
        <v>23</v>
      </c>
      <c r="C128" s="22" t="s">
        <v>248</v>
      </c>
      <c r="D128" s="13">
        <v>30000</v>
      </c>
      <c r="E128" s="13">
        <v>42520</v>
      </c>
      <c r="F128" s="13">
        <f t="shared" si="4"/>
        <v>-12520</v>
      </c>
      <c r="G128" s="14">
        <f t="shared" si="5"/>
        <v>141.73333333333332</v>
      </c>
      <c r="H128" s="3"/>
    </row>
    <row r="129" spans="1:8" ht="140.25">
      <c r="A129" s="20" t="s">
        <v>249</v>
      </c>
      <c r="B129" s="21" t="s">
        <v>23</v>
      </c>
      <c r="C129" s="22" t="s">
        <v>250</v>
      </c>
      <c r="D129" s="13">
        <v>30000</v>
      </c>
      <c r="E129" s="13">
        <v>42520</v>
      </c>
      <c r="F129" s="13">
        <f t="shared" si="4"/>
        <v>-12520</v>
      </c>
      <c r="G129" s="14">
        <f t="shared" si="5"/>
        <v>141.73333333333332</v>
      </c>
      <c r="H129" s="3"/>
    </row>
    <row r="130" spans="1:8" ht="63.75">
      <c r="A130" s="20" t="s">
        <v>251</v>
      </c>
      <c r="B130" s="21" t="s">
        <v>23</v>
      </c>
      <c r="C130" s="22" t="s">
        <v>252</v>
      </c>
      <c r="D130" s="13">
        <v>15000</v>
      </c>
      <c r="E130" s="13">
        <v>23872.85</v>
      </c>
      <c r="F130" s="13">
        <f t="shared" si="4"/>
        <v>-8872.8499999999985</v>
      </c>
      <c r="G130" s="14">
        <f t="shared" si="5"/>
        <v>159.15233333333333</v>
      </c>
      <c r="H130" s="3"/>
    </row>
    <row r="131" spans="1:8" ht="89.25">
      <c r="A131" s="20" t="s">
        <v>253</v>
      </c>
      <c r="B131" s="21" t="s">
        <v>23</v>
      </c>
      <c r="C131" s="22" t="s">
        <v>254</v>
      </c>
      <c r="D131" s="13">
        <v>15000</v>
      </c>
      <c r="E131" s="13">
        <v>23872.85</v>
      </c>
      <c r="F131" s="13">
        <f t="shared" si="4"/>
        <v>-8872.8499999999985</v>
      </c>
      <c r="G131" s="14">
        <f t="shared" si="5"/>
        <v>159.15233333333333</v>
      </c>
      <c r="H131" s="3"/>
    </row>
    <row r="132" spans="1:8" ht="89.25">
      <c r="A132" s="20" t="s">
        <v>255</v>
      </c>
      <c r="B132" s="21" t="s">
        <v>23</v>
      </c>
      <c r="C132" s="22" t="s">
        <v>256</v>
      </c>
      <c r="D132" s="13">
        <v>0</v>
      </c>
      <c r="E132" s="13">
        <v>35000</v>
      </c>
      <c r="F132" s="13">
        <f t="shared" si="4"/>
        <v>-35000</v>
      </c>
      <c r="G132" s="14">
        <v>0</v>
      </c>
      <c r="H132" s="3"/>
    </row>
    <row r="133" spans="1:8" ht="114.75">
      <c r="A133" s="20" t="s">
        <v>257</v>
      </c>
      <c r="B133" s="21" t="s">
        <v>23</v>
      </c>
      <c r="C133" s="22" t="s">
        <v>258</v>
      </c>
      <c r="D133" s="13">
        <v>0</v>
      </c>
      <c r="E133" s="13">
        <v>35000</v>
      </c>
      <c r="F133" s="13">
        <f t="shared" si="4"/>
        <v>-35000</v>
      </c>
      <c r="G133" s="14">
        <v>0</v>
      </c>
      <c r="H133" s="3"/>
    </row>
    <row r="134" spans="1:8" ht="51">
      <c r="A134" s="20" t="s">
        <v>259</v>
      </c>
      <c r="B134" s="21" t="s">
        <v>23</v>
      </c>
      <c r="C134" s="22" t="s">
        <v>260</v>
      </c>
      <c r="D134" s="13">
        <v>205000</v>
      </c>
      <c r="E134" s="13">
        <v>124606.3</v>
      </c>
      <c r="F134" s="13">
        <f t="shared" si="4"/>
        <v>80393.7</v>
      </c>
      <c r="G134" s="14">
        <f t="shared" si="5"/>
        <v>60.78356097560976</v>
      </c>
      <c r="H134" s="3"/>
    </row>
    <row r="135" spans="1:8" ht="76.5">
      <c r="A135" s="20" t="s">
        <v>261</v>
      </c>
      <c r="B135" s="21" t="s">
        <v>23</v>
      </c>
      <c r="C135" s="22" t="s">
        <v>262</v>
      </c>
      <c r="D135" s="13">
        <v>205000</v>
      </c>
      <c r="E135" s="13">
        <v>124606.3</v>
      </c>
      <c r="F135" s="13">
        <f t="shared" si="4"/>
        <v>80393.7</v>
      </c>
      <c r="G135" s="14">
        <f t="shared" si="5"/>
        <v>60.78356097560976</v>
      </c>
      <c r="H135" s="3"/>
    </row>
    <row r="136" spans="1:8" ht="63.75">
      <c r="A136" s="20" t="s">
        <v>263</v>
      </c>
      <c r="B136" s="21" t="s">
        <v>23</v>
      </c>
      <c r="C136" s="22" t="s">
        <v>264</v>
      </c>
      <c r="D136" s="13">
        <v>5050000</v>
      </c>
      <c r="E136" s="13">
        <v>20881888.390000001</v>
      </c>
      <c r="F136" s="13">
        <f t="shared" si="4"/>
        <v>-15831888.390000001</v>
      </c>
      <c r="G136" s="14">
        <f t="shared" si="5"/>
        <v>413.5027403960396</v>
      </c>
      <c r="H136" s="3"/>
    </row>
    <row r="137" spans="1:8" ht="89.25">
      <c r="A137" s="20" t="s">
        <v>265</v>
      </c>
      <c r="B137" s="21" t="s">
        <v>23</v>
      </c>
      <c r="C137" s="22" t="s">
        <v>266</v>
      </c>
      <c r="D137" s="13">
        <v>5050000</v>
      </c>
      <c r="E137" s="13">
        <v>20881888.390000001</v>
      </c>
      <c r="F137" s="13">
        <f t="shared" si="4"/>
        <v>-15831888.390000001</v>
      </c>
      <c r="G137" s="14">
        <f t="shared" si="5"/>
        <v>413.5027403960396</v>
      </c>
      <c r="H137" s="3"/>
    </row>
    <row r="138" spans="1:8" ht="114.75">
      <c r="A138" s="20" t="s">
        <v>267</v>
      </c>
      <c r="B138" s="21" t="s">
        <v>23</v>
      </c>
      <c r="C138" s="22" t="s">
        <v>268</v>
      </c>
      <c r="D138" s="13">
        <v>200000</v>
      </c>
      <c r="E138" s="13">
        <v>105783.73</v>
      </c>
      <c r="F138" s="13">
        <f t="shared" si="4"/>
        <v>94216.27</v>
      </c>
      <c r="G138" s="14">
        <f t="shared" si="5"/>
        <v>52.891864999999996</v>
      </c>
      <c r="H138" s="3"/>
    </row>
    <row r="139" spans="1:8" ht="140.25">
      <c r="A139" s="20" t="s">
        <v>269</v>
      </c>
      <c r="B139" s="21" t="s">
        <v>23</v>
      </c>
      <c r="C139" s="22" t="s">
        <v>270</v>
      </c>
      <c r="D139" s="13">
        <v>200000</v>
      </c>
      <c r="E139" s="13">
        <v>105783.73</v>
      </c>
      <c r="F139" s="13">
        <f t="shared" si="4"/>
        <v>94216.27</v>
      </c>
      <c r="G139" s="14">
        <f t="shared" si="5"/>
        <v>52.891864999999996</v>
      </c>
      <c r="H139" s="3"/>
    </row>
    <row r="140" spans="1:8" ht="102">
      <c r="A140" s="20" t="s">
        <v>271</v>
      </c>
      <c r="B140" s="21" t="s">
        <v>23</v>
      </c>
      <c r="C140" s="22" t="s">
        <v>272</v>
      </c>
      <c r="D140" s="13">
        <v>87000</v>
      </c>
      <c r="E140" s="13">
        <v>542977.62</v>
      </c>
      <c r="F140" s="13">
        <f t="shared" si="4"/>
        <v>-455977.62</v>
      </c>
      <c r="G140" s="14">
        <f t="shared" si="5"/>
        <v>624.11220689655181</v>
      </c>
      <c r="H140" s="3"/>
    </row>
    <row r="141" spans="1:8" ht="51">
      <c r="A141" s="20" t="s">
        <v>273</v>
      </c>
      <c r="B141" s="21" t="s">
        <v>23</v>
      </c>
      <c r="C141" s="22" t="s">
        <v>274</v>
      </c>
      <c r="D141" s="13">
        <v>87000</v>
      </c>
      <c r="E141" s="13">
        <v>111411.17</v>
      </c>
      <c r="F141" s="13">
        <f t="shared" si="4"/>
        <v>-24411.17</v>
      </c>
      <c r="G141" s="14">
        <f t="shared" si="5"/>
        <v>128.05881609195401</v>
      </c>
      <c r="H141" s="3"/>
    </row>
    <row r="142" spans="1:8" ht="76.5">
      <c r="A142" s="20" t="s">
        <v>275</v>
      </c>
      <c r="B142" s="21" t="s">
        <v>23</v>
      </c>
      <c r="C142" s="22" t="s">
        <v>276</v>
      </c>
      <c r="D142" s="13">
        <v>87000</v>
      </c>
      <c r="E142" s="13">
        <v>111411.17</v>
      </c>
      <c r="F142" s="13">
        <f t="shared" si="4"/>
        <v>-24411.17</v>
      </c>
      <c r="G142" s="14">
        <f t="shared" si="5"/>
        <v>128.05881609195401</v>
      </c>
      <c r="H142" s="3"/>
    </row>
    <row r="143" spans="1:8" ht="89.25">
      <c r="A143" s="20" t="s">
        <v>277</v>
      </c>
      <c r="B143" s="21" t="s">
        <v>23</v>
      </c>
      <c r="C143" s="22" t="s">
        <v>278</v>
      </c>
      <c r="D143" s="13">
        <v>0</v>
      </c>
      <c r="E143" s="13">
        <v>431566.45</v>
      </c>
      <c r="F143" s="13">
        <f t="shared" si="4"/>
        <v>-431566.45</v>
      </c>
      <c r="G143" s="14">
        <v>0</v>
      </c>
      <c r="H143" s="3"/>
    </row>
    <row r="144" spans="1:8" ht="76.5">
      <c r="A144" s="20" t="s">
        <v>279</v>
      </c>
      <c r="B144" s="21" t="s">
        <v>23</v>
      </c>
      <c r="C144" s="22" t="s">
        <v>280</v>
      </c>
      <c r="D144" s="13">
        <v>0</v>
      </c>
      <c r="E144" s="13">
        <v>431566.45</v>
      </c>
      <c r="F144" s="13">
        <f t="shared" si="4"/>
        <v>-431566.45</v>
      </c>
      <c r="G144" s="14">
        <v>0</v>
      </c>
      <c r="H144" s="3"/>
    </row>
    <row r="145" spans="1:8" ht="25.5">
      <c r="A145" s="20" t="s">
        <v>281</v>
      </c>
      <c r="B145" s="21" t="s">
        <v>23</v>
      </c>
      <c r="C145" s="22" t="s">
        <v>282</v>
      </c>
      <c r="D145" s="13">
        <v>400000</v>
      </c>
      <c r="E145" s="13">
        <v>696420.23</v>
      </c>
      <c r="F145" s="13">
        <f t="shared" si="4"/>
        <v>-296420.23</v>
      </c>
      <c r="G145" s="14">
        <f t="shared" si="5"/>
        <v>174.10505750000002</v>
      </c>
      <c r="H145" s="3"/>
    </row>
    <row r="146" spans="1:8" ht="76.5">
      <c r="A146" s="20" t="s">
        <v>283</v>
      </c>
      <c r="B146" s="21" t="s">
        <v>23</v>
      </c>
      <c r="C146" s="22" t="s">
        <v>284</v>
      </c>
      <c r="D146" s="13">
        <v>400000</v>
      </c>
      <c r="E146" s="13">
        <v>696420.23</v>
      </c>
      <c r="F146" s="13">
        <f t="shared" si="4"/>
        <v>-296420.23</v>
      </c>
      <c r="G146" s="14">
        <f t="shared" si="5"/>
        <v>174.10505750000002</v>
      </c>
      <c r="H146" s="3"/>
    </row>
    <row r="147" spans="1:8" ht="63.75">
      <c r="A147" s="20" t="s">
        <v>285</v>
      </c>
      <c r="B147" s="21" t="s">
        <v>23</v>
      </c>
      <c r="C147" s="22" t="s">
        <v>286</v>
      </c>
      <c r="D147" s="13">
        <v>400000</v>
      </c>
      <c r="E147" s="13">
        <v>696420.23</v>
      </c>
      <c r="F147" s="13">
        <f t="shared" si="4"/>
        <v>-296420.23</v>
      </c>
      <c r="G147" s="14">
        <f t="shared" si="5"/>
        <v>174.10505750000002</v>
      </c>
      <c r="H147" s="3"/>
    </row>
    <row r="148" spans="1:8">
      <c r="A148" s="20" t="s">
        <v>287</v>
      </c>
      <c r="B148" s="21" t="s">
        <v>23</v>
      </c>
      <c r="C148" s="22" t="s">
        <v>288</v>
      </c>
      <c r="D148" s="13">
        <v>100000</v>
      </c>
      <c r="E148" s="13">
        <v>2695479.13</v>
      </c>
      <c r="F148" s="13">
        <f t="shared" si="4"/>
        <v>-2595479.13</v>
      </c>
      <c r="G148" s="14">
        <f t="shared" si="5"/>
        <v>2695.4791300000002</v>
      </c>
      <c r="H148" s="3"/>
    </row>
    <row r="149" spans="1:8" ht="178.5">
      <c r="A149" s="20" t="s">
        <v>289</v>
      </c>
      <c r="B149" s="21" t="s">
        <v>23</v>
      </c>
      <c r="C149" s="22" t="s">
        <v>290</v>
      </c>
      <c r="D149" s="13">
        <v>100000</v>
      </c>
      <c r="E149" s="13">
        <v>2695479.13</v>
      </c>
      <c r="F149" s="13">
        <f t="shared" si="4"/>
        <v>-2595479.13</v>
      </c>
      <c r="G149" s="14">
        <f t="shared" si="5"/>
        <v>2695.4791300000002</v>
      </c>
      <c r="H149" s="3"/>
    </row>
    <row r="150" spans="1:8">
      <c r="A150" s="20" t="s">
        <v>291</v>
      </c>
      <c r="B150" s="21" t="s">
        <v>23</v>
      </c>
      <c r="C150" s="22" t="s">
        <v>292</v>
      </c>
      <c r="D150" s="13">
        <v>1424799283.6800001</v>
      </c>
      <c r="E150" s="13">
        <v>1048553103.71</v>
      </c>
      <c r="F150" s="13">
        <f t="shared" si="4"/>
        <v>376246179.97000003</v>
      </c>
      <c r="G150" s="14">
        <f t="shared" si="5"/>
        <v>73.593039786051563</v>
      </c>
      <c r="H150" s="3"/>
    </row>
    <row r="151" spans="1:8" ht="38.25">
      <c r="A151" s="20" t="s">
        <v>293</v>
      </c>
      <c r="B151" s="21" t="s">
        <v>23</v>
      </c>
      <c r="C151" s="22" t="s">
        <v>294</v>
      </c>
      <c r="D151" s="13">
        <v>1425183041.71</v>
      </c>
      <c r="E151" s="13">
        <v>1049678850.49</v>
      </c>
      <c r="F151" s="13">
        <f t="shared" si="4"/>
        <v>375504191.22000003</v>
      </c>
      <c r="G151" s="14">
        <f t="shared" si="5"/>
        <v>73.652213068052447</v>
      </c>
      <c r="H151" s="3"/>
    </row>
    <row r="152" spans="1:8" ht="25.5">
      <c r="A152" s="20" t="s">
        <v>295</v>
      </c>
      <c r="B152" s="21" t="s">
        <v>23</v>
      </c>
      <c r="C152" s="22" t="s">
        <v>296</v>
      </c>
      <c r="D152" s="13">
        <v>21422880.91</v>
      </c>
      <c r="E152" s="13">
        <v>14097333.779999999</v>
      </c>
      <c r="F152" s="13">
        <f t="shared" si="4"/>
        <v>7325547.1300000008</v>
      </c>
      <c r="G152" s="14">
        <f t="shared" si="5"/>
        <v>65.805032662154673</v>
      </c>
      <c r="H152" s="3"/>
    </row>
    <row r="153" spans="1:8">
      <c r="A153" s="20" t="s">
        <v>297</v>
      </c>
      <c r="B153" s="21" t="s">
        <v>23</v>
      </c>
      <c r="C153" s="22" t="s">
        <v>298</v>
      </c>
      <c r="D153" s="13">
        <v>14463.75</v>
      </c>
      <c r="E153" s="13">
        <v>8458.31</v>
      </c>
      <c r="F153" s="13">
        <f t="shared" si="4"/>
        <v>6005.4400000000005</v>
      </c>
      <c r="G153" s="14">
        <f t="shared" si="5"/>
        <v>58.479370840895342</v>
      </c>
      <c r="H153" s="3"/>
    </row>
    <row r="154" spans="1:8" ht="38.25">
      <c r="A154" s="20" t="s">
        <v>300</v>
      </c>
      <c r="B154" s="21" t="s">
        <v>23</v>
      </c>
      <c r="C154" s="22" t="s">
        <v>301</v>
      </c>
      <c r="D154" s="13">
        <v>14463.75</v>
      </c>
      <c r="E154" s="13">
        <v>8458.31</v>
      </c>
      <c r="F154" s="13">
        <f t="shared" si="4"/>
        <v>6005.4400000000005</v>
      </c>
      <c r="G154" s="14">
        <f t="shared" si="5"/>
        <v>58.479370840895342</v>
      </c>
      <c r="H154" s="3"/>
    </row>
    <row r="155" spans="1:8" ht="25.5">
      <c r="A155" s="20" t="s">
        <v>302</v>
      </c>
      <c r="B155" s="21" t="s">
        <v>23</v>
      </c>
      <c r="C155" s="22" t="s">
        <v>303</v>
      </c>
      <c r="D155" s="13">
        <v>17566900</v>
      </c>
      <c r="E155" s="13">
        <v>10247358.310000001</v>
      </c>
      <c r="F155" s="13">
        <f t="shared" si="4"/>
        <v>7319541.6899999995</v>
      </c>
      <c r="G155" s="14">
        <f t="shared" si="5"/>
        <v>58.333333200507774</v>
      </c>
      <c r="H155" s="3"/>
    </row>
    <row r="156" spans="1:8" ht="38.25">
      <c r="A156" s="20" t="s">
        <v>304</v>
      </c>
      <c r="B156" s="21" t="s">
        <v>23</v>
      </c>
      <c r="C156" s="22" t="s">
        <v>305</v>
      </c>
      <c r="D156" s="13">
        <v>17566900</v>
      </c>
      <c r="E156" s="13">
        <v>10247358.310000001</v>
      </c>
      <c r="F156" s="13">
        <f t="shared" si="4"/>
        <v>7319541.6899999995</v>
      </c>
      <c r="G156" s="14">
        <f t="shared" si="5"/>
        <v>58.333333200507774</v>
      </c>
      <c r="H156" s="3"/>
    </row>
    <row r="157" spans="1:8">
      <c r="A157" s="20" t="s">
        <v>306</v>
      </c>
      <c r="B157" s="21" t="s">
        <v>23</v>
      </c>
      <c r="C157" s="22" t="s">
        <v>307</v>
      </c>
      <c r="D157" s="13">
        <v>3841517.16</v>
      </c>
      <c r="E157" s="13">
        <v>3841517.16</v>
      </c>
      <c r="F157" s="13">
        <f t="shared" si="4"/>
        <v>0</v>
      </c>
      <c r="G157" s="14">
        <f t="shared" si="5"/>
        <v>100</v>
      </c>
      <c r="H157" s="3"/>
    </row>
    <row r="158" spans="1:8">
      <c r="A158" s="20" t="s">
        <v>308</v>
      </c>
      <c r="B158" s="21" t="s">
        <v>23</v>
      </c>
      <c r="C158" s="22" t="s">
        <v>309</v>
      </c>
      <c r="D158" s="13">
        <v>3841517.16</v>
      </c>
      <c r="E158" s="13">
        <v>3841517.16</v>
      </c>
      <c r="F158" s="13">
        <f t="shared" si="4"/>
        <v>0</v>
      </c>
      <c r="G158" s="14">
        <f t="shared" si="5"/>
        <v>100</v>
      </c>
      <c r="H158" s="3"/>
    </row>
    <row r="159" spans="1:8" ht="25.5">
      <c r="A159" s="20" t="s">
        <v>310</v>
      </c>
      <c r="B159" s="21" t="s">
        <v>23</v>
      </c>
      <c r="C159" s="22" t="s">
        <v>311</v>
      </c>
      <c r="D159" s="13">
        <v>188461450.28</v>
      </c>
      <c r="E159" s="13">
        <v>139419027.16</v>
      </c>
      <c r="F159" s="13">
        <f t="shared" si="4"/>
        <v>49042423.120000005</v>
      </c>
      <c r="G159" s="14">
        <f t="shared" si="5"/>
        <v>73.977477597069878</v>
      </c>
      <c r="H159" s="3"/>
    </row>
    <row r="160" spans="1:8" ht="51">
      <c r="A160" s="20" t="s">
        <v>312</v>
      </c>
      <c r="B160" s="21" t="s">
        <v>23</v>
      </c>
      <c r="C160" s="22" t="s">
        <v>313</v>
      </c>
      <c r="D160" s="13">
        <v>28326900</v>
      </c>
      <c r="E160" s="13">
        <v>15799999.99</v>
      </c>
      <c r="F160" s="13">
        <f t="shared" si="4"/>
        <v>12526900.01</v>
      </c>
      <c r="G160" s="14">
        <f t="shared" si="5"/>
        <v>55.777370591204821</v>
      </c>
      <c r="H160" s="3"/>
    </row>
    <row r="161" spans="1:8" ht="63.75">
      <c r="A161" s="20" t="s">
        <v>314</v>
      </c>
      <c r="B161" s="21" t="s">
        <v>23</v>
      </c>
      <c r="C161" s="22" t="s">
        <v>315</v>
      </c>
      <c r="D161" s="13">
        <v>28326900</v>
      </c>
      <c r="E161" s="13">
        <v>15799999.99</v>
      </c>
      <c r="F161" s="13">
        <f t="shared" si="4"/>
        <v>12526900.01</v>
      </c>
      <c r="G161" s="14">
        <f t="shared" si="5"/>
        <v>55.777370591204821</v>
      </c>
      <c r="H161" s="3"/>
    </row>
    <row r="162" spans="1:8" ht="25.5">
      <c r="A162" s="20" t="s">
        <v>316</v>
      </c>
      <c r="B162" s="21" t="s">
        <v>23</v>
      </c>
      <c r="C162" s="22" t="s">
        <v>317</v>
      </c>
      <c r="D162" s="13">
        <v>324234.37</v>
      </c>
      <c r="E162" s="13">
        <v>324234.37</v>
      </c>
      <c r="F162" s="13">
        <f t="shared" si="4"/>
        <v>0</v>
      </c>
      <c r="G162" s="14">
        <f t="shared" si="5"/>
        <v>100</v>
      </c>
      <c r="H162" s="3"/>
    </row>
    <row r="163" spans="1:8" ht="38.25">
      <c r="A163" s="20" t="s">
        <v>318</v>
      </c>
      <c r="B163" s="21" t="s">
        <v>23</v>
      </c>
      <c r="C163" s="22" t="s">
        <v>319</v>
      </c>
      <c r="D163" s="13">
        <v>324234.37</v>
      </c>
      <c r="E163" s="13">
        <v>324234.37</v>
      </c>
      <c r="F163" s="13">
        <f t="shared" si="4"/>
        <v>0</v>
      </c>
      <c r="G163" s="14">
        <f t="shared" si="5"/>
        <v>100</v>
      </c>
      <c r="H163" s="3"/>
    </row>
    <row r="164" spans="1:8">
      <c r="A164" s="20" t="s">
        <v>320</v>
      </c>
      <c r="B164" s="21" t="s">
        <v>23</v>
      </c>
      <c r="C164" s="22" t="s">
        <v>321</v>
      </c>
      <c r="D164" s="13">
        <v>332047</v>
      </c>
      <c r="E164" s="13">
        <v>332047</v>
      </c>
      <c r="F164" s="13">
        <f t="shared" si="4"/>
        <v>0</v>
      </c>
      <c r="G164" s="14">
        <f t="shared" si="5"/>
        <v>100</v>
      </c>
      <c r="H164" s="3"/>
    </row>
    <row r="165" spans="1:8" ht="25.5">
      <c r="A165" s="20" t="s">
        <v>322</v>
      </c>
      <c r="B165" s="21" t="s">
        <v>23</v>
      </c>
      <c r="C165" s="22" t="s">
        <v>323</v>
      </c>
      <c r="D165" s="13">
        <v>332047</v>
      </c>
      <c r="E165" s="13">
        <v>332047</v>
      </c>
      <c r="F165" s="13">
        <f t="shared" si="4"/>
        <v>0</v>
      </c>
      <c r="G165" s="14">
        <f t="shared" si="5"/>
        <v>100</v>
      </c>
      <c r="H165" s="3"/>
    </row>
    <row r="166" spans="1:8">
      <c r="A166" s="20" t="s">
        <v>324</v>
      </c>
      <c r="B166" s="21" t="s">
        <v>23</v>
      </c>
      <c r="C166" s="22" t="s">
        <v>325</v>
      </c>
      <c r="D166" s="13">
        <v>159478268.91</v>
      </c>
      <c r="E166" s="13">
        <v>122962745.8</v>
      </c>
      <c r="F166" s="13">
        <f t="shared" ref="F166:F207" si="6">D166-E166</f>
        <v>36515523.109999999</v>
      </c>
      <c r="G166" s="14">
        <f t="shared" ref="G166:G207" si="7">E166/D166*100</f>
        <v>77.103135518352545</v>
      </c>
      <c r="H166" s="3"/>
    </row>
    <row r="167" spans="1:8">
      <c r="A167" s="20" t="s">
        <v>326</v>
      </c>
      <c r="B167" s="21" t="s">
        <v>23</v>
      </c>
      <c r="C167" s="22" t="s">
        <v>327</v>
      </c>
      <c r="D167" s="13">
        <v>159478268.91</v>
      </c>
      <c r="E167" s="13">
        <v>122962745.8</v>
      </c>
      <c r="F167" s="13">
        <f t="shared" si="6"/>
        <v>36515523.109999999</v>
      </c>
      <c r="G167" s="14">
        <f t="shared" si="7"/>
        <v>77.103135518352545</v>
      </c>
      <c r="H167" s="3"/>
    </row>
    <row r="168" spans="1:8" ht="25.5">
      <c r="A168" s="20" t="s">
        <v>328</v>
      </c>
      <c r="B168" s="21" t="s">
        <v>23</v>
      </c>
      <c r="C168" s="22" t="s">
        <v>329</v>
      </c>
      <c r="D168" s="13">
        <v>1065265151.78</v>
      </c>
      <c r="E168" s="13">
        <v>817998320.54999995</v>
      </c>
      <c r="F168" s="13">
        <f t="shared" si="6"/>
        <v>247266831.23000002</v>
      </c>
      <c r="G168" s="14">
        <f t="shared" si="7"/>
        <v>76.788236166664177</v>
      </c>
      <c r="H168" s="3"/>
    </row>
    <row r="169" spans="1:8" ht="38.25">
      <c r="A169" s="20" t="s">
        <v>330</v>
      </c>
      <c r="B169" s="21" t="s">
        <v>23</v>
      </c>
      <c r="C169" s="22" t="s">
        <v>331</v>
      </c>
      <c r="D169" s="13">
        <v>44797581.780000001</v>
      </c>
      <c r="E169" s="13">
        <v>15327628.51</v>
      </c>
      <c r="F169" s="13">
        <f t="shared" si="6"/>
        <v>29469953.270000003</v>
      </c>
      <c r="G169" s="14">
        <f t="shared" si="7"/>
        <v>34.21530337345812</v>
      </c>
      <c r="H169" s="3"/>
    </row>
    <row r="170" spans="1:8" ht="38.25">
      <c r="A170" s="20" t="s">
        <v>332</v>
      </c>
      <c r="B170" s="21" t="s">
        <v>23</v>
      </c>
      <c r="C170" s="22" t="s">
        <v>333</v>
      </c>
      <c r="D170" s="13">
        <v>44797581.780000001</v>
      </c>
      <c r="E170" s="13">
        <v>15327628.51</v>
      </c>
      <c r="F170" s="13">
        <f t="shared" si="6"/>
        <v>29469953.270000003</v>
      </c>
      <c r="G170" s="14">
        <f t="shared" si="7"/>
        <v>34.21530337345812</v>
      </c>
      <c r="H170" s="3"/>
    </row>
    <row r="171" spans="1:8" ht="76.5">
      <c r="A171" s="20" t="s">
        <v>334</v>
      </c>
      <c r="B171" s="21" t="s">
        <v>23</v>
      </c>
      <c r="C171" s="22" t="s">
        <v>335</v>
      </c>
      <c r="D171" s="13">
        <v>12525900</v>
      </c>
      <c r="E171" s="13">
        <v>4400000</v>
      </c>
      <c r="F171" s="13">
        <f t="shared" si="6"/>
        <v>8125900</v>
      </c>
      <c r="G171" s="14">
        <f t="shared" si="7"/>
        <v>35.127216407603449</v>
      </c>
      <c r="H171" s="3"/>
    </row>
    <row r="172" spans="1:8" ht="76.5">
      <c r="A172" s="20" t="s">
        <v>336</v>
      </c>
      <c r="B172" s="21" t="s">
        <v>23</v>
      </c>
      <c r="C172" s="22" t="s">
        <v>337</v>
      </c>
      <c r="D172" s="13">
        <v>12525900</v>
      </c>
      <c r="E172" s="13">
        <v>4400000</v>
      </c>
      <c r="F172" s="13">
        <f t="shared" si="6"/>
        <v>8125900</v>
      </c>
      <c r="G172" s="14">
        <f t="shared" si="7"/>
        <v>35.127216407603449</v>
      </c>
      <c r="H172" s="3"/>
    </row>
    <row r="173" spans="1:8" ht="63.75">
      <c r="A173" s="20" t="s">
        <v>338</v>
      </c>
      <c r="B173" s="21" t="s">
        <v>23</v>
      </c>
      <c r="C173" s="22" t="s">
        <v>339</v>
      </c>
      <c r="D173" s="13">
        <v>5253986</v>
      </c>
      <c r="E173" s="13">
        <v>4407666</v>
      </c>
      <c r="F173" s="13">
        <f t="shared" si="6"/>
        <v>846320</v>
      </c>
      <c r="G173" s="14">
        <f t="shared" si="7"/>
        <v>83.891848969525228</v>
      </c>
      <c r="H173" s="3"/>
    </row>
    <row r="174" spans="1:8" ht="63.75">
      <c r="A174" s="20" t="s">
        <v>340</v>
      </c>
      <c r="B174" s="21" t="s">
        <v>23</v>
      </c>
      <c r="C174" s="22" t="s">
        <v>341</v>
      </c>
      <c r="D174" s="13">
        <v>5253986</v>
      </c>
      <c r="E174" s="13">
        <v>4407666</v>
      </c>
      <c r="F174" s="13">
        <f t="shared" si="6"/>
        <v>846320</v>
      </c>
      <c r="G174" s="14">
        <f t="shared" si="7"/>
        <v>83.891848969525228</v>
      </c>
      <c r="H174" s="3"/>
    </row>
    <row r="175" spans="1:8" ht="51">
      <c r="A175" s="20" t="s">
        <v>342</v>
      </c>
      <c r="B175" s="21" t="s">
        <v>23</v>
      </c>
      <c r="C175" s="22" t="s">
        <v>343</v>
      </c>
      <c r="D175" s="13">
        <v>47188</v>
      </c>
      <c r="E175" s="13">
        <v>38726.04</v>
      </c>
      <c r="F175" s="13">
        <f t="shared" si="6"/>
        <v>8461.9599999999991</v>
      </c>
      <c r="G175" s="14">
        <f t="shared" si="7"/>
        <v>82.067559549037895</v>
      </c>
      <c r="H175" s="3"/>
    </row>
    <row r="176" spans="1:8" ht="63.75">
      <c r="A176" s="20" t="s">
        <v>344</v>
      </c>
      <c r="B176" s="21" t="s">
        <v>23</v>
      </c>
      <c r="C176" s="22" t="s">
        <v>345</v>
      </c>
      <c r="D176" s="13">
        <v>47188</v>
      </c>
      <c r="E176" s="13">
        <v>38726.04</v>
      </c>
      <c r="F176" s="13">
        <f t="shared" si="6"/>
        <v>8461.9599999999991</v>
      </c>
      <c r="G176" s="14">
        <f t="shared" si="7"/>
        <v>82.067559549037895</v>
      </c>
      <c r="H176" s="3"/>
    </row>
    <row r="177" spans="1:8" ht="63.75">
      <c r="A177" s="20" t="s">
        <v>346</v>
      </c>
      <c r="B177" s="21" t="s">
        <v>23</v>
      </c>
      <c r="C177" s="22" t="s">
        <v>347</v>
      </c>
      <c r="D177" s="13">
        <v>1828296</v>
      </c>
      <c r="E177" s="13">
        <v>0</v>
      </c>
      <c r="F177" s="13">
        <f t="shared" si="6"/>
        <v>1828296</v>
      </c>
      <c r="G177" s="14">
        <f t="shared" si="7"/>
        <v>0</v>
      </c>
      <c r="H177" s="3"/>
    </row>
    <row r="178" spans="1:8" ht="76.5">
      <c r="A178" s="20" t="s">
        <v>348</v>
      </c>
      <c r="B178" s="21" t="s">
        <v>23</v>
      </c>
      <c r="C178" s="22" t="s">
        <v>349</v>
      </c>
      <c r="D178" s="13">
        <v>1828296</v>
      </c>
      <c r="E178" s="13">
        <v>0</v>
      </c>
      <c r="F178" s="13">
        <f t="shared" si="6"/>
        <v>1828296</v>
      </c>
      <c r="G178" s="14">
        <f t="shared" si="7"/>
        <v>0</v>
      </c>
      <c r="H178" s="3"/>
    </row>
    <row r="179" spans="1:8">
      <c r="A179" s="20" t="s">
        <v>350</v>
      </c>
      <c r="B179" s="21" t="s">
        <v>23</v>
      </c>
      <c r="C179" s="22" t="s">
        <v>351</v>
      </c>
      <c r="D179" s="13">
        <v>1000812200</v>
      </c>
      <c r="E179" s="13">
        <v>793824300</v>
      </c>
      <c r="F179" s="13">
        <f t="shared" si="6"/>
        <v>206987900</v>
      </c>
      <c r="G179" s="14">
        <f t="shared" si="7"/>
        <v>79.318007913972281</v>
      </c>
      <c r="H179" s="3"/>
    </row>
    <row r="180" spans="1:8">
      <c r="A180" s="20" t="s">
        <v>352</v>
      </c>
      <c r="B180" s="21" t="s">
        <v>23</v>
      </c>
      <c r="C180" s="22" t="s">
        <v>353</v>
      </c>
      <c r="D180" s="13">
        <v>1000812200</v>
      </c>
      <c r="E180" s="13">
        <v>793824300</v>
      </c>
      <c r="F180" s="13">
        <f t="shared" si="6"/>
        <v>206987900</v>
      </c>
      <c r="G180" s="14">
        <f t="shared" si="7"/>
        <v>79.318007913972281</v>
      </c>
      <c r="H180" s="3"/>
    </row>
    <row r="181" spans="1:8">
      <c r="A181" s="20" t="s">
        <v>354</v>
      </c>
      <c r="B181" s="21" t="s">
        <v>23</v>
      </c>
      <c r="C181" s="22" t="s">
        <v>355</v>
      </c>
      <c r="D181" s="13">
        <v>150033558.74000001</v>
      </c>
      <c r="E181" s="13">
        <v>78164169</v>
      </c>
      <c r="F181" s="13">
        <f t="shared" si="6"/>
        <v>71869389.74000001</v>
      </c>
      <c r="G181" s="14">
        <f t="shared" si="7"/>
        <v>52.097790425310272</v>
      </c>
      <c r="H181" s="3"/>
    </row>
    <row r="182" spans="1:8" ht="63.75">
      <c r="A182" s="20" t="s">
        <v>357</v>
      </c>
      <c r="B182" s="21" t="s">
        <v>23</v>
      </c>
      <c r="C182" s="22" t="s">
        <v>358</v>
      </c>
      <c r="D182" s="13">
        <v>294538</v>
      </c>
      <c r="E182" s="13">
        <v>269138</v>
      </c>
      <c r="F182" s="13">
        <f t="shared" si="6"/>
        <v>25400</v>
      </c>
      <c r="G182" s="14">
        <f t="shared" si="7"/>
        <v>91.376324956372358</v>
      </c>
      <c r="H182" s="3"/>
    </row>
    <row r="183" spans="1:8" ht="63.75">
      <c r="A183" s="20" t="s">
        <v>359</v>
      </c>
      <c r="B183" s="21" t="s">
        <v>23</v>
      </c>
      <c r="C183" s="22" t="s">
        <v>360</v>
      </c>
      <c r="D183" s="13">
        <v>294538</v>
      </c>
      <c r="E183" s="13">
        <v>269138</v>
      </c>
      <c r="F183" s="13">
        <f t="shared" si="6"/>
        <v>25400</v>
      </c>
      <c r="G183" s="14">
        <f t="shared" si="7"/>
        <v>91.376324956372358</v>
      </c>
      <c r="H183" s="3"/>
    </row>
    <row r="184" spans="1:8" ht="140.25">
      <c r="A184" s="20" t="s">
        <v>361</v>
      </c>
      <c r="B184" s="21" t="s">
        <v>23</v>
      </c>
      <c r="C184" s="22" t="s">
        <v>362</v>
      </c>
      <c r="D184" s="13">
        <v>2133600</v>
      </c>
      <c r="E184" s="13">
        <v>1366800</v>
      </c>
      <c r="F184" s="13">
        <f t="shared" si="6"/>
        <v>766800</v>
      </c>
      <c r="G184" s="14">
        <f t="shared" si="7"/>
        <v>64.060742407199101</v>
      </c>
      <c r="H184" s="3"/>
    </row>
    <row r="185" spans="1:8" ht="153">
      <c r="A185" s="20" t="s">
        <v>363</v>
      </c>
      <c r="B185" s="21" t="s">
        <v>23</v>
      </c>
      <c r="C185" s="22" t="s">
        <v>364</v>
      </c>
      <c r="D185" s="13">
        <v>2133600</v>
      </c>
      <c r="E185" s="13">
        <v>1366800</v>
      </c>
      <c r="F185" s="13">
        <f t="shared" si="6"/>
        <v>766800</v>
      </c>
      <c r="G185" s="14">
        <f t="shared" si="7"/>
        <v>64.060742407199101</v>
      </c>
      <c r="H185" s="3"/>
    </row>
    <row r="186" spans="1:8" ht="76.5">
      <c r="A186" s="20" t="s">
        <v>365</v>
      </c>
      <c r="B186" s="21" t="s">
        <v>23</v>
      </c>
      <c r="C186" s="22" t="s">
        <v>366</v>
      </c>
      <c r="D186" s="13">
        <v>6269519</v>
      </c>
      <c r="E186" s="13">
        <v>4169519</v>
      </c>
      <c r="F186" s="13">
        <f t="shared" si="6"/>
        <v>2100000</v>
      </c>
      <c r="G186" s="14">
        <f t="shared" si="7"/>
        <v>66.504607450747017</v>
      </c>
      <c r="H186" s="3"/>
    </row>
    <row r="187" spans="1:8" ht="76.5">
      <c r="A187" s="20" t="s">
        <v>367</v>
      </c>
      <c r="B187" s="21" t="s">
        <v>23</v>
      </c>
      <c r="C187" s="22" t="s">
        <v>368</v>
      </c>
      <c r="D187" s="13">
        <v>6269519</v>
      </c>
      <c r="E187" s="13">
        <v>4169519</v>
      </c>
      <c r="F187" s="13">
        <f t="shared" si="6"/>
        <v>2100000</v>
      </c>
      <c r="G187" s="14">
        <f t="shared" si="7"/>
        <v>66.504607450747017</v>
      </c>
      <c r="H187" s="3"/>
    </row>
    <row r="188" spans="1:8" ht="114.75">
      <c r="A188" s="20" t="s">
        <v>369</v>
      </c>
      <c r="B188" s="21" t="s">
        <v>23</v>
      </c>
      <c r="C188" s="22" t="s">
        <v>370</v>
      </c>
      <c r="D188" s="13">
        <v>82245200</v>
      </c>
      <c r="E188" s="13">
        <v>50745200</v>
      </c>
      <c r="F188" s="13">
        <f t="shared" si="6"/>
        <v>31500000</v>
      </c>
      <c r="G188" s="14">
        <f t="shared" si="7"/>
        <v>61.699892516523761</v>
      </c>
      <c r="H188" s="3"/>
    </row>
    <row r="189" spans="1:8" ht="114.75">
      <c r="A189" s="20" t="s">
        <v>371</v>
      </c>
      <c r="B189" s="21" t="s">
        <v>23</v>
      </c>
      <c r="C189" s="22" t="s">
        <v>372</v>
      </c>
      <c r="D189" s="13">
        <v>82245200</v>
      </c>
      <c r="E189" s="13">
        <v>50745200</v>
      </c>
      <c r="F189" s="13">
        <f t="shared" si="6"/>
        <v>31500000</v>
      </c>
      <c r="G189" s="14">
        <f t="shared" si="7"/>
        <v>61.699892516523761</v>
      </c>
      <c r="H189" s="3"/>
    </row>
    <row r="190" spans="1:8" ht="25.5">
      <c r="A190" s="20" t="s">
        <v>373</v>
      </c>
      <c r="B190" s="21" t="s">
        <v>23</v>
      </c>
      <c r="C190" s="22" t="s">
        <v>374</v>
      </c>
      <c r="D190" s="13">
        <v>59090701.740000002</v>
      </c>
      <c r="E190" s="13">
        <v>21613512</v>
      </c>
      <c r="F190" s="13">
        <f t="shared" si="6"/>
        <v>37477189.740000002</v>
      </c>
      <c r="G190" s="14">
        <f t="shared" si="7"/>
        <v>36.57684096408228</v>
      </c>
      <c r="H190" s="3"/>
    </row>
    <row r="191" spans="1:8" ht="25.5">
      <c r="A191" s="20" t="s">
        <v>375</v>
      </c>
      <c r="B191" s="21" t="s">
        <v>23</v>
      </c>
      <c r="C191" s="22" t="s">
        <v>376</v>
      </c>
      <c r="D191" s="13">
        <v>59090701.740000002</v>
      </c>
      <c r="E191" s="13">
        <v>21613512</v>
      </c>
      <c r="F191" s="13">
        <f t="shared" si="6"/>
        <v>37477189.740000002</v>
      </c>
      <c r="G191" s="14">
        <f t="shared" si="7"/>
        <v>36.57684096408228</v>
      </c>
      <c r="H191" s="3"/>
    </row>
    <row r="192" spans="1:8" ht="25.5">
      <c r="A192" s="20" t="s">
        <v>377</v>
      </c>
      <c r="B192" s="21" t="s">
        <v>23</v>
      </c>
      <c r="C192" s="22" t="s">
        <v>378</v>
      </c>
      <c r="D192" s="13">
        <v>44000</v>
      </c>
      <c r="E192" s="13">
        <v>44000</v>
      </c>
      <c r="F192" s="13">
        <f t="shared" si="6"/>
        <v>0</v>
      </c>
      <c r="G192" s="14">
        <f t="shared" si="7"/>
        <v>100</v>
      </c>
      <c r="H192" s="3"/>
    </row>
    <row r="193" spans="1:8" ht="25.5">
      <c r="A193" s="20" t="s">
        <v>379</v>
      </c>
      <c r="B193" s="21" t="s">
        <v>23</v>
      </c>
      <c r="C193" s="22" t="s">
        <v>380</v>
      </c>
      <c r="D193" s="13">
        <v>44000</v>
      </c>
      <c r="E193" s="13">
        <v>44000</v>
      </c>
      <c r="F193" s="13">
        <f t="shared" si="6"/>
        <v>0</v>
      </c>
      <c r="G193" s="14">
        <f t="shared" si="7"/>
        <v>100</v>
      </c>
      <c r="H193" s="3"/>
    </row>
    <row r="194" spans="1:8" ht="51">
      <c r="A194" s="20" t="s">
        <v>381</v>
      </c>
      <c r="B194" s="21" t="s">
        <v>23</v>
      </c>
      <c r="C194" s="22" t="s">
        <v>382</v>
      </c>
      <c r="D194" s="13">
        <v>44000</v>
      </c>
      <c r="E194" s="13">
        <v>44000</v>
      </c>
      <c r="F194" s="13">
        <f t="shared" si="6"/>
        <v>0</v>
      </c>
      <c r="G194" s="14">
        <f t="shared" si="7"/>
        <v>100</v>
      </c>
      <c r="H194" s="3"/>
    </row>
    <row r="195" spans="1:8">
      <c r="A195" s="20" t="s">
        <v>383</v>
      </c>
      <c r="B195" s="21" t="s">
        <v>23</v>
      </c>
      <c r="C195" s="22" t="s">
        <v>384</v>
      </c>
      <c r="D195" s="13">
        <v>219300</v>
      </c>
      <c r="E195" s="13">
        <v>219300</v>
      </c>
      <c r="F195" s="13">
        <f t="shared" si="6"/>
        <v>0</v>
      </c>
      <c r="G195" s="14">
        <f t="shared" si="7"/>
        <v>100</v>
      </c>
      <c r="H195" s="3"/>
    </row>
    <row r="196" spans="1:8" ht="25.5">
      <c r="A196" s="20" t="s">
        <v>385</v>
      </c>
      <c r="B196" s="21" t="s">
        <v>23</v>
      </c>
      <c r="C196" s="22" t="s">
        <v>386</v>
      </c>
      <c r="D196" s="13">
        <v>219300</v>
      </c>
      <c r="E196" s="13">
        <v>219300</v>
      </c>
      <c r="F196" s="13">
        <f t="shared" si="6"/>
        <v>0</v>
      </c>
      <c r="G196" s="14">
        <f t="shared" si="7"/>
        <v>100</v>
      </c>
      <c r="H196" s="3"/>
    </row>
    <row r="197" spans="1:8" ht="38.25">
      <c r="A197" s="20" t="s">
        <v>387</v>
      </c>
      <c r="B197" s="21" t="s">
        <v>23</v>
      </c>
      <c r="C197" s="22" t="s">
        <v>388</v>
      </c>
      <c r="D197" s="13">
        <v>219300</v>
      </c>
      <c r="E197" s="13">
        <v>219300</v>
      </c>
      <c r="F197" s="13">
        <f t="shared" si="6"/>
        <v>0</v>
      </c>
      <c r="G197" s="14">
        <f t="shared" si="7"/>
        <v>100</v>
      </c>
      <c r="H197" s="3"/>
    </row>
    <row r="198" spans="1:8" ht="89.25">
      <c r="A198" s="20" t="s">
        <v>389</v>
      </c>
      <c r="B198" s="21" t="s">
        <v>23</v>
      </c>
      <c r="C198" s="22" t="s">
        <v>390</v>
      </c>
      <c r="D198" s="13">
        <v>0</v>
      </c>
      <c r="E198" s="13">
        <v>-36393.1</v>
      </c>
      <c r="F198" s="13">
        <f t="shared" si="6"/>
        <v>36393.1</v>
      </c>
      <c r="G198" s="14">
        <v>0</v>
      </c>
      <c r="H198" s="3"/>
    </row>
    <row r="199" spans="1:8" ht="102">
      <c r="A199" s="20" t="s">
        <v>391</v>
      </c>
      <c r="B199" s="21" t="s">
        <v>23</v>
      </c>
      <c r="C199" s="22" t="s">
        <v>392</v>
      </c>
      <c r="D199" s="13">
        <v>0</v>
      </c>
      <c r="E199" s="13">
        <v>-36393.1</v>
      </c>
      <c r="F199" s="13">
        <f t="shared" si="6"/>
        <v>36393.1</v>
      </c>
      <c r="G199" s="14">
        <v>0</v>
      </c>
      <c r="H199" s="3"/>
    </row>
    <row r="200" spans="1:8" ht="63.75">
      <c r="A200" s="20" t="s">
        <v>393</v>
      </c>
      <c r="B200" s="21" t="s">
        <v>23</v>
      </c>
      <c r="C200" s="22" t="s">
        <v>394</v>
      </c>
      <c r="D200" s="13">
        <v>1569325.9</v>
      </c>
      <c r="E200" s="13">
        <v>1669325.9</v>
      </c>
      <c r="F200" s="13">
        <f t="shared" si="6"/>
        <v>-100000</v>
      </c>
      <c r="G200" s="14">
        <f t="shared" si="7"/>
        <v>106.37216272286081</v>
      </c>
      <c r="H200" s="3"/>
    </row>
    <row r="201" spans="1:8" ht="89.25">
      <c r="A201" s="20" t="s">
        <v>395</v>
      </c>
      <c r="B201" s="21" t="s">
        <v>23</v>
      </c>
      <c r="C201" s="22" t="s">
        <v>396</v>
      </c>
      <c r="D201" s="13">
        <v>1569325.9</v>
      </c>
      <c r="E201" s="13">
        <v>1669325.9</v>
      </c>
      <c r="F201" s="13">
        <f t="shared" si="6"/>
        <v>-100000</v>
      </c>
      <c r="G201" s="14">
        <f t="shared" si="7"/>
        <v>106.37216272286081</v>
      </c>
      <c r="H201" s="3"/>
    </row>
    <row r="202" spans="1:8" ht="76.5">
      <c r="A202" s="20" t="s">
        <v>397</v>
      </c>
      <c r="B202" s="21" t="s">
        <v>23</v>
      </c>
      <c r="C202" s="22" t="s">
        <v>398</v>
      </c>
      <c r="D202" s="13">
        <v>1569325.9</v>
      </c>
      <c r="E202" s="13">
        <v>1669325.9</v>
      </c>
      <c r="F202" s="13">
        <f t="shared" si="6"/>
        <v>-100000</v>
      </c>
      <c r="G202" s="14">
        <f t="shared" si="7"/>
        <v>106.37216272286081</v>
      </c>
      <c r="H202" s="3"/>
    </row>
    <row r="203" spans="1:8" ht="38.25">
      <c r="A203" s="20" t="s">
        <v>399</v>
      </c>
      <c r="B203" s="21" t="s">
        <v>23</v>
      </c>
      <c r="C203" s="22" t="s">
        <v>400</v>
      </c>
      <c r="D203" s="13">
        <v>136979.60999999999</v>
      </c>
      <c r="E203" s="13">
        <v>236979.61</v>
      </c>
      <c r="F203" s="13">
        <f t="shared" si="6"/>
        <v>-100000</v>
      </c>
      <c r="G203" s="14">
        <f t="shared" si="7"/>
        <v>173.00356600518867</v>
      </c>
      <c r="H203" s="3"/>
    </row>
    <row r="204" spans="1:8" ht="38.25">
      <c r="A204" s="20" t="s">
        <v>401</v>
      </c>
      <c r="B204" s="21" t="s">
        <v>23</v>
      </c>
      <c r="C204" s="22" t="s">
        <v>402</v>
      </c>
      <c r="D204" s="13">
        <v>136979.60999999999</v>
      </c>
      <c r="E204" s="13">
        <v>136979.60999999999</v>
      </c>
      <c r="F204" s="13">
        <f t="shared" si="6"/>
        <v>0</v>
      </c>
      <c r="G204" s="14">
        <f t="shared" si="7"/>
        <v>100</v>
      </c>
      <c r="H204" s="3"/>
    </row>
    <row r="205" spans="1:8" ht="38.25">
      <c r="A205" s="20" t="s">
        <v>403</v>
      </c>
      <c r="B205" s="21" t="s">
        <v>23</v>
      </c>
      <c r="C205" s="22" t="s">
        <v>404</v>
      </c>
      <c r="D205" s="13">
        <v>0</v>
      </c>
      <c r="E205" s="13">
        <v>100000</v>
      </c>
      <c r="F205" s="13">
        <f t="shared" si="6"/>
        <v>-100000</v>
      </c>
      <c r="G205" s="14">
        <v>0</v>
      </c>
      <c r="H205" s="3"/>
    </row>
    <row r="206" spans="1:8" ht="51">
      <c r="A206" s="20" t="s">
        <v>405</v>
      </c>
      <c r="B206" s="21" t="s">
        <v>23</v>
      </c>
      <c r="C206" s="22" t="s">
        <v>406</v>
      </c>
      <c r="D206" s="13">
        <v>1432346.29</v>
      </c>
      <c r="E206" s="13">
        <v>1432346.29</v>
      </c>
      <c r="F206" s="13">
        <f t="shared" si="6"/>
        <v>0</v>
      </c>
      <c r="G206" s="14">
        <f t="shared" si="7"/>
        <v>100</v>
      </c>
      <c r="H206" s="3"/>
    </row>
    <row r="207" spans="1:8" ht="38.25">
      <c r="A207" s="20" t="s">
        <v>407</v>
      </c>
      <c r="B207" s="21" t="s">
        <v>23</v>
      </c>
      <c r="C207" s="22" t="s">
        <v>408</v>
      </c>
      <c r="D207" s="13">
        <v>-2216383.9300000002</v>
      </c>
      <c r="E207" s="13">
        <v>-3021979.58</v>
      </c>
      <c r="F207" s="13">
        <f t="shared" si="6"/>
        <v>805595.64999999991</v>
      </c>
      <c r="G207" s="14">
        <f t="shared" si="7"/>
        <v>136.3472970136541</v>
      </c>
      <c r="H207" s="3"/>
    </row>
    <row r="208" spans="1:8" ht="51">
      <c r="A208" s="20" t="s">
        <v>409</v>
      </c>
      <c r="B208" s="21" t="s">
        <v>23</v>
      </c>
      <c r="C208" s="22" t="s">
        <v>410</v>
      </c>
      <c r="D208" s="13">
        <v>-2216383.9300000002</v>
      </c>
      <c r="E208" s="13">
        <v>-3021979.58</v>
      </c>
      <c r="F208" s="13">
        <f t="shared" ref="F208:F209" si="8">D208-E208</f>
        <v>805595.64999999991</v>
      </c>
      <c r="G208" s="14">
        <f t="shared" ref="G208:G209" si="9">E208/D208*100</f>
        <v>136.3472970136541</v>
      </c>
      <c r="H208" s="3"/>
    </row>
    <row r="209" spans="1:8" ht="51.75" thickBot="1">
      <c r="A209" s="20" t="s">
        <v>411</v>
      </c>
      <c r="B209" s="21" t="s">
        <v>23</v>
      </c>
      <c r="C209" s="22" t="s">
        <v>412</v>
      </c>
      <c r="D209" s="13">
        <v>-2216383.9300000002</v>
      </c>
      <c r="E209" s="13">
        <v>-3021979.58</v>
      </c>
      <c r="F209" s="13">
        <f t="shared" si="8"/>
        <v>805595.64999999991</v>
      </c>
      <c r="G209" s="14">
        <f t="shared" si="9"/>
        <v>136.3472970136541</v>
      </c>
      <c r="H209" s="3"/>
    </row>
    <row r="210" spans="1:8" ht="12.95" customHeight="1">
      <c r="A210" s="5"/>
      <c r="B210" s="23"/>
      <c r="C210" s="23"/>
      <c r="D210" s="23"/>
      <c r="E210" s="23"/>
      <c r="F210" s="23"/>
      <c r="G210" s="23"/>
      <c r="H210" s="3"/>
    </row>
    <row r="211" spans="1:8" ht="12.95" customHeight="1">
      <c r="A211" s="5"/>
      <c r="B211" s="5"/>
      <c r="C211" s="5"/>
      <c r="D211" s="24"/>
      <c r="E211" s="24"/>
      <c r="F211" s="2"/>
      <c r="G211" s="3"/>
      <c r="H211" s="3"/>
    </row>
  </sheetData>
  <mergeCells count="4">
    <mergeCell ref="A2:G3"/>
    <mergeCell ref="C5:D5"/>
    <mergeCell ref="B7:D7"/>
    <mergeCell ref="B8:D8"/>
  </mergeCells>
  <pageMargins left="0.59055118110236227" right="0" top="0" bottom="2.1653543307086616" header="0" footer="0"/>
  <pageSetup paperSize="9" scale="63" fitToWidth="2" fitToHeight="0" orientation="portrait" r:id="rId1"/>
</worksheet>
</file>

<file path=xl/worksheets/sheet2.xml><?xml version="1.0" encoding="utf-8"?>
<worksheet xmlns="http://schemas.openxmlformats.org/spreadsheetml/2006/main" xmlns:r="http://schemas.openxmlformats.org/officeDocument/2006/relationships">
  <dimension ref="A1:H365"/>
  <sheetViews>
    <sheetView zoomScaleNormal="100" zoomScaleSheetLayoutView="87" workbookViewId="0">
      <selection activeCell="A35" sqref="A35:XFD36"/>
    </sheetView>
  </sheetViews>
  <sheetFormatPr defaultRowHeight="12.75"/>
  <cols>
    <col min="1" max="1" width="53.85546875" style="4" customWidth="1"/>
    <col min="2" max="2" width="5" style="4" customWidth="1"/>
    <col min="3" max="3" width="25.28515625" style="4" customWidth="1"/>
    <col min="4" max="4" width="16.5703125" style="4" customWidth="1"/>
    <col min="5" max="5" width="16.7109375" style="4" customWidth="1"/>
    <col min="6" max="6" width="16" style="4" customWidth="1"/>
    <col min="7" max="7" width="10" style="4" customWidth="1"/>
    <col min="8" max="8" width="9.140625" style="4" customWidth="1"/>
    <col min="9" max="16384" width="9.140625" style="4"/>
  </cols>
  <sheetData>
    <row r="1" spans="1:8" ht="7.5" customHeight="1">
      <c r="A1" s="60"/>
      <c r="B1" s="61"/>
      <c r="C1" s="19"/>
      <c r="D1" s="19"/>
      <c r="E1" s="2"/>
      <c r="F1" s="2"/>
      <c r="G1" s="3"/>
      <c r="H1" s="3"/>
    </row>
    <row r="2" spans="1:8" ht="14.1" customHeight="1">
      <c r="A2" s="1" t="s">
        <v>413</v>
      </c>
      <c r="B2" s="1"/>
      <c r="C2" s="1"/>
      <c r="D2" s="5"/>
      <c r="E2" s="2"/>
      <c r="F2" s="8" t="s">
        <v>414</v>
      </c>
      <c r="G2" s="9"/>
      <c r="H2" s="3"/>
    </row>
    <row r="3" spans="1:8" ht="12.95" customHeight="1">
      <c r="A3" s="62"/>
      <c r="B3" s="62"/>
      <c r="C3" s="62"/>
      <c r="D3" s="63"/>
      <c r="E3" s="2"/>
      <c r="F3" s="2"/>
      <c r="G3" s="3"/>
      <c r="H3" s="3"/>
    </row>
    <row r="4" spans="1:8" s="26" customFormat="1" ht="60.75" customHeight="1">
      <c r="A4" s="55" t="s">
        <v>11</v>
      </c>
      <c r="B4" s="55" t="s">
        <v>941</v>
      </c>
      <c r="C4" s="56" t="s">
        <v>415</v>
      </c>
      <c r="D4" s="57" t="s">
        <v>13</v>
      </c>
      <c r="E4" s="58" t="s">
        <v>14</v>
      </c>
      <c r="F4" s="57" t="s">
        <v>942</v>
      </c>
      <c r="G4" s="57" t="s">
        <v>943</v>
      </c>
      <c r="H4" s="3"/>
    </row>
    <row r="5" spans="1:8" s="26" customFormat="1" ht="11.45" customHeight="1" thickBot="1">
      <c r="A5" s="10" t="s">
        <v>15</v>
      </c>
      <c r="B5" s="10" t="s">
        <v>16</v>
      </c>
      <c r="C5" s="10" t="s">
        <v>17</v>
      </c>
      <c r="D5" s="59" t="s">
        <v>18</v>
      </c>
      <c r="E5" s="59" t="s">
        <v>19</v>
      </c>
      <c r="F5" s="59" t="s">
        <v>20</v>
      </c>
      <c r="G5" s="59" t="s">
        <v>21</v>
      </c>
      <c r="H5" s="3"/>
    </row>
    <row r="6" spans="1:8" ht="30" customHeight="1">
      <c r="A6" s="80" t="s">
        <v>416</v>
      </c>
      <c r="B6" s="81" t="s">
        <v>417</v>
      </c>
      <c r="C6" s="82" t="s">
        <v>24</v>
      </c>
      <c r="D6" s="83">
        <v>2729365496.7600002</v>
      </c>
      <c r="E6" s="83">
        <v>1758549065.0599999</v>
      </c>
      <c r="F6" s="74">
        <f>D6-E6</f>
        <v>970816431.70000029</v>
      </c>
      <c r="G6" s="75">
        <f>E6/D6</f>
        <v>0.64430691570900056</v>
      </c>
      <c r="H6" s="3"/>
    </row>
    <row r="7" spans="1:8" ht="14.25" customHeight="1">
      <c r="A7" s="15" t="s">
        <v>25</v>
      </c>
      <c r="B7" s="66"/>
      <c r="C7" s="22"/>
      <c r="D7" s="22"/>
      <c r="E7" s="22"/>
      <c r="F7" s="76"/>
      <c r="G7" s="77"/>
      <c r="H7" s="3"/>
    </row>
    <row r="8" spans="1:8" ht="38.25">
      <c r="A8" s="20" t="s">
        <v>418</v>
      </c>
      <c r="B8" s="21" t="s">
        <v>417</v>
      </c>
      <c r="C8" s="22" t="s">
        <v>419</v>
      </c>
      <c r="D8" s="13">
        <v>324129523.00999999</v>
      </c>
      <c r="E8" s="13">
        <v>200713175.53999999</v>
      </c>
      <c r="F8" s="78">
        <f>D8-E8</f>
        <v>123416347.47</v>
      </c>
      <c r="G8" s="79">
        <f>E8/D8</f>
        <v>0.61923756181200318</v>
      </c>
      <c r="H8" s="3"/>
    </row>
    <row r="9" spans="1:8" ht="51">
      <c r="A9" s="20" t="s">
        <v>420</v>
      </c>
      <c r="B9" s="21" t="s">
        <v>417</v>
      </c>
      <c r="C9" s="22" t="s">
        <v>421</v>
      </c>
      <c r="D9" s="13">
        <v>4955214</v>
      </c>
      <c r="E9" s="13">
        <v>2218675.33</v>
      </c>
      <c r="F9" s="78">
        <f t="shared" ref="F9" si="0">D9-E9</f>
        <v>2736538.67</v>
      </c>
      <c r="G9" s="79">
        <f t="shared" ref="G9" si="1">E9/D9</f>
        <v>0.44774561300480664</v>
      </c>
      <c r="H9" s="3"/>
    </row>
    <row r="10" spans="1:8" ht="76.5">
      <c r="A10" s="20" t="s">
        <v>422</v>
      </c>
      <c r="B10" s="21" t="s">
        <v>417</v>
      </c>
      <c r="C10" s="22" t="s">
        <v>423</v>
      </c>
      <c r="D10" s="13">
        <v>4955214</v>
      </c>
      <c r="E10" s="13">
        <v>2218675.33</v>
      </c>
      <c r="F10" s="78">
        <f t="shared" ref="F10:F71" si="2">D10-E10</f>
        <v>2736538.67</v>
      </c>
      <c r="G10" s="79">
        <f t="shared" ref="G10:G71" si="3">E10/D10</f>
        <v>0.44774561300480664</v>
      </c>
      <c r="H10" s="3"/>
    </row>
    <row r="11" spans="1:8" ht="51">
      <c r="A11" s="20" t="s">
        <v>424</v>
      </c>
      <c r="B11" s="21" t="s">
        <v>417</v>
      </c>
      <c r="C11" s="22" t="s">
        <v>425</v>
      </c>
      <c r="D11" s="13">
        <v>4955214</v>
      </c>
      <c r="E11" s="13">
        <v>2218675.33</v>
      </c>
      <c r="F11" s="78">
        <f t="shared" si="2"/>
        <v>2736538.67</v>
      </c>
      <c r="G11" s="79">
        <f t="shared" si="3"/>
        <v>0.44774561300480664</v>
      </c>
      <c r="H11" s="3"/>
    </row>
    <row r="12" spans="1:8" ht="51">
      <c r="A12" s="20" t="s">
        <v>426</v>
      </c>
      <c r="B12" s="21" t="s">
        <v>417</v>
      </c>
      <c r="C12" s="22" t="s">
        <v>427</v>
      </c>
      <c r="D12" s="13">
        <v>3663614</v>
      </c>
      <c r="E12" s="13">
        <v>1606878.66</v>
      </c>
      <c r="F12" s="78">
        <f t="shared" si="2"/>
        <v>2056735.34</v>
      </c>
      <c r="G12" s="79">
        <f t="shared" si="3"/>
        <v>0.43860479297218535</v>
      </c>
      <c r="H12" s="3"/>
    </row>
    <row r="13" spans="1:8" ht="63.75">
      <c r="A13" s="20" t="s">
        <v>428</v>
      </c>
      <c r="B13" s="21" t="s">
        <v>417</v>
      </c>
      <c r="C13" s="22" t="s">
        <v>429</v>
      </c>
      <c r="D13" s="13">
        <v>320000</v>
      </c>
      <c r="E13" s="13">
        <v>168333.4</v>
      </c>
      <c r="F13" s="78">
        <f t="shared" si="2"/>
        <v>151666.6</v>
      </c>
      <c r="G13" s="79">
        <f t="shared" si="3"/>
        <v>0.52604187499999999</v>
      </c>
      <c r="H13" s="3"/>
    </row>
    <row r="14" spans="1:8" ht="63.75">
      <c r="A14" s="20" t="s">
        <v>430</v>
      </c>
      <c r="B14" s="21" t="s">
        <v>417</v>
      </c>
      <c r="C14" s="22" t="s">
        <v>431</v>
      </c>
      <c r="D14" s="13">
        <v>971600</v>
      </c>
      <c r="E14" s="13">
        <v>443463.27</v>
      </c>
      <c r="F14" s="78">
        <f t="shared" si="2"/>
        <v>528136.73</v>
      </c>
      <c r="G14" s="79">
        <f t="shared" si="3"/>
        <v>0.45642576163030057</v>
      </c>
      <c r="H14" s="3"/>
    </row>
    <row r="15" spans="1:8" ht="63.75">
      <c r="A15" s="20" t="s">
        <v>432</v>
      </c>
      <c r="B15" s="21" t="s">
        <v>417</v>
      </c>
      <c r="C15" s="22" t="s">
        <v>433</v>
      </c>
      <c r="D15" s="13">
        <v>719000</v>
      </c>
      <c r="E15" s="13">
        <v>167034.62</v>
      </c>
      <c r="F15" s="78">
        <f t="shared" si="2"/>
        <v>551965.38</v>
      </c>
      <c r="G15" s="79">
        <f t="shared" si="3"/>
        <v>0.23231518776077886</v>
      </c>
      <c r="H15" s="3"/>
    </row>
    <row r="16" spans="1:8" ht="76.5">
      <c r="A16" s="20" t="s">
        <v>422</v>
      </c>
      <c r="B16" s="21" t="s">
        <v>417</v>
      </c>
      <c r="C16" s="22" t="s">
        <v>434</v>
      </c>
      <c r="D16" s="13">
        <v>35000</v>
      </c>
      <c r="E16" s="13">
        <v>6646.1</v>
      </c>
      <c r="F16" s="78">
        <f t="shared" si="2"/>
        <v>28353.9</v>
      </c>
      <c r="G16" s="79">
        <f t="shared" si="3"/>
        <v>0.18988857142857143</v>
      </c>
      <c r="H16" s="3"/>
    </row>
    <row r="17" spans="1:8" ht="51">
      <c r="A17" s="20" t="s">
        <v>424</v>
      </c>
      <c r="B17" s="21" t="s">
        <v>417</v>
      </c>
      <c r="C17" s="22" t="s">
        <v>435</v>
      </c>
      <c r="D17" s="13">
        <v>35000</v>
      </c>
      <c r="E17" s="13">
        <v>6646.1</v>
      </c>
      <c r="F17" s="78">
        <f t="shared" si="2"/>
        <v>28353.9</v>
      </c>
      <c r="G17" s="79">
        <f t="shared" si="3"/>
        <v>0.18988857142857143</v>
      </c>
      <c r="H17" s="3"/>
    </row>
    <row r="18" spans="1:8" ht="51">
      <c r="A18" s="20" t="s">
        <v>436</v>
      </c>
      <c r="B18" s="21" t="s">
        <v>417</v>
      </c>
      <c r="C18" s="22" t="s">
        <v>437</v>
      </c>
      <c r="D18" s="13">
        <v>35000</v>
      </c>
      <c r="E18" s="13">
        <v>6646.1</v>
      </c>
      <c r="F18" s="78">
        <f t="shared" si="2"/>
        <v>28353.9</v>
      </c>
      <c r="G18" s="79">
        <f t="shared" si="3"/>
        <v>0.18988857142857143</v>
      </c>
      <c r="H18" s="3"/>
    </row>
    <row r="19" spans="1:8" ht="51">
      <c r="A19" s="20" t="s">
        <v>438</v>
      </c>
      <c r="B19" s="21" t="s">
        <v>417</v>
      </c>
      <c r="C19" s="22" t="s">
        <v>439</v>
      </c>
      <c r="D19" s="13">
        <v>684000</v>
      </c>
      <c r="E19" s="13">
        <v>160388.51999999999</v>
      </c>
      <c r="F19" s="78">
        <f t="shared" si="2"/>
        <v>523611.48</v>
      </c>
      <c r="G19" s="79">
        <f t="shared" si="3"/>
        <v>0.23448614035087717</v>
      </c>
      <c r="H19" s="3"/>
    </row>
    <row r="20" spans="1:8" ht="51">
      <c r="A20" s="20" t="s">
        <v>440</v>
      </c>
      <c r="B20" s="21" t="s">
        <v>417</v>
      </c>
      <c r="C20" s="22" t="s">
        <v>441</v>
      </c>
      <c r="D20" s="13">
        <v>684000</v>
      </c>
      <c r="E20" s="13">
        <v>160388.51999999999</v>
      </c>
      <c r="F20" s="78">
        <f t="shared" si="2"/>
        <v>523611.48</v>
      </c>
      <c r="G20" s="79">
        <f t="shared" si="3"/>
        <v>0.23448614035087717</v>
      </c>
      <c r="H20" s="3"/>
    </row>
    <row r="21" spans="1:8" ht="38.25">
      <c r="A21" s="20" t="s">
        <v>442</v>
      </c>
      <c r="B21" s="21" t="s">
        <v>417</v>
      </c>
      <c r="C21" s="22" t="s">
        <v>443</v>
      </c>
      <c r="D21" s="13">
        <v>684000</v>
      </c>
      <c r="E21" s="13">
        <v>160388.51999999999</v>
      </c>
      <c r="F21" s="78">
        <f t="shared" si="2"/>
        <v>523611.48</v>
      </c>
      <c r="G21" s="79">
        <f t="shared" si="3"/>
        <v>0.23448614035087717</v>
      </c>
      <c r="H21" s="3"/>
    </row>
    <row r="22" spans="1:8" ht="63.75">
      <c r="A22" s="20" t="s">
        <v>444</v>
      </c>
      <c r="B22" s="21" t="s">
        <v>417</v>
      </c>
      <c r="C22" s="22" t="s">
        <v>445</v>
      </c>
      <c r="D22" s="13">
        <v>139535746.99000001</v>
      </c>
      <c r="E22" s="13">
        <v>74363053.170000002</v>
      </c>
      <c r="F22" s="78">
        <f t="shared" si="2"/>
        <v>65172693.820000008</v>
      </c>
      <c r="G22" s="79">
        <f t="shared" si="3"/>
        <v>0.53293191726224332</v>
      </c>
      <c r="H22" s="3"/>
    </row>
    <row r="23" spans="1:8" ht="76.5">
      <c r="A23" s="20" t="s">
        <v>422</v>
      </c>
      <c r="B23" s="21" t="s">
        <v>417</v>
      </c>
      <c r="C23" s="22" t="s">
        <v>446</v>
      </c>
      <c r="D23" s="13">
        <v>119764614.25</v>
      </c>
      <c r="E23" s="13">
        <v>65799274.299999997</v>
      </c>
      <c r="F23" s="78">
        <f t="shared" si="2"/>
        <v>53965339.950000003</v>
      </c>
      <c r="G23" s="79">
        <f t="shared" si="3"/>
        <v>0.54940497000765809</v>
      </c>
      <c r="H23" s="3"/>
    </row>
    <row r="24" spans="1:8" ht="51">
      <c r="A24" s="20" t="s">
        <v>424</v>
      </c>
      <c r="B24" s="21" t="s">
        <v>417</v>
      </c>
      <c r="C24" s="22" t="s">
        <v>447</v>
      </c>
      <c r="D24" s="13">
        <v>119764614.25</v>
      </c>
      <c r="E24" s="13">
        <v>65799274.299999997</v>
      </c>
      <c r="F24" s="78">
        <f t="shared" si="2"/>
        <v>53965339.950000003</v>
      </c>
      <c r="G24" s="79">
        <f t="shared" si="3"/>
        <v>0.54940497000765809</v>
      </c>
      <c r="H24" s="3"/>
    </row>
    <row r="25" spans="1:8" ht="51">
      <c r="A25" s="20" t="s">
        <v>426</v>
      </c>
      <c r="B25" s="21" t="s">
        <v>417</v>
      </c>
      <c r="C25" s="22" t="s">
        <v>448</v>
      </c>
      <c r="D25" s="13">
        <v>90956437.099999994</v>
      </c>
      <c r="E25" s="13">
        <v>51248735.560000002</v>
      </c>
      <c r="F25" s="78">
        <f t="shared" si="2"/>
        <v>39707701.539999992</v>
      </c>
      <c r="G25" s="79">
        <f t="shared" si="3"/>
        <v>0.56344264566625168</v>
      </c>
      <c r="H25" s="3"/>
    </row>
    <row r="26" spans="1:8" ht="63.75">
      <c r="A26" s="20" t="s">
        <v>428</v>
      </c>
      <c r="B26" s="21" t="s">
        <v>417</v>
      </c>
      <c r="C26" s="22" t="s">
        <v>449</v>
      </c>
      <c r="D26" s="13">
        <v>1915000</v>
      </c>
      <c r="E26" s="13">
        <v>993175.59</v>
      </c>
      <c r="F26" s="78">
        <f t="shared" si="2"/>
        <v>921824.41</v>
      </c>
      <c r="G26" s="79">
        <f t="shared" si="3"/>
        <v>0.51862955091383811</v>
      </c>
      <c r="H26" s="3"/>
    </row>
    <row r="27" spans="1:8" ht="63.75">
      <c r="A27" s="20" t="s">
        <v>430</v>
      </c>
      <c r="B27" s="21" t="s">
        <v>417</v>
      </c>
      <c r="C27" s="22" t="s">
        <v>450</v>
      </c>
      <c r="D27" s="13">
        <v>26893177.149999999</v>
      </c>
      <c r="E27" s="13">
        <v>13557363.15</v>
      </c>
      <c r="F27" s="78">
        <f t="shared" si="2"/>
        <v>13335813.999999998</v>
      </c>
      <c r="G27" s="79">
        <f t="shared" si="3"/>
        <v>0.50411905868845996</v>
      </c>
      <c r="H27" s="3"/>
    </row>
    <row r="28" spans="1:8" ht="51">
      <c r="A28" s="20" t="s">
        <v>438</v>
      </c>
      <c r="B28" s="21" t="s">
        <v>417</v>
      </c>
      <c r="C28" s="22" t="s">
        <v>451</v>
      </c>
      <c r="D28" s="13">
        <v>19388967.890000001</v>
      </c>
      <c r="E28" s="13">
        <v>8391564.0199999996</v>
      </c>
      <c r="F28" s="78">
        <f t="shared" si="2"/>
        <v>10997403.870000001</v>
      </c>
      <c r="G28" s="79">
        <f t="shared" si="3"/>
        <v>0.43280096535349927</v>
      </c>
      <c r="H28" s="3"/>
    </row>
    <row r="29" spans="1:8" ht="51">
      <c r="A29" s="20" t="s">
        <v>440</v>
      </c>
      <c r="B29" s="21" t="s">
        <v>417</v>
      </c>
      <c r="C29" s="22" t="s">
        <v>452</v>
      </c>
      <c r="D29" s="13">
        <v>19388967.890000001</v>
      </c>
      <c r="E29" s="13">
        <v>8391564.0199999996</v>
      </c>
      <c r="F29" s="78">
        <f t="shared" si="2"/>
        <v>10997403.870000001</v>
      </c>
      <c r="G29" s="79">
        <f t="shared" si="3"/>
        <v>0.43280096535349927</v>
      </c>
      <c r="H29" s="3"/>
    </row>
    <row r="30" spans="1:8" ht="38.25">
      <c r="A30" s="20" t="s">
        <v>442</v>
      </c>
      <c r="B30" s="21" t="s">
        <v>417</v>
      </c>
      <c r="C30" s="22" t="s">
        <v>453</v>
      </c>
      <c r="D30" s="13">
        <v>16180454.02</v>
      </c>
      <c r="E30" s="13">
        <v>6550962.3700000001</v>
      </c>
      <c r="F30" s="78">
        <f t="shared" si="2"/>
        <v>9629491.6499999985</v>
      </c>
      <c r="G30" s="79">
        <f t="shared" si="3"/>
        <v>0.40486888451353853</v>
      </c>
      <c r="H30" s="3"/>
    </row>
    <row r="31" spans="1:8" ht="38.25">
      <c r="A31" s="20" t="s">
        <v>454</v>
      </c>
      <c r="B31" s="21" t="s">
        <v>417</v>
      </c>
      <c r="C31" s="22" t="s">
        <v>455</v>
      </c>
      <c r="D31" s="13">
        <v>3208513.87</v>
      </c>
      <c r="E31" s="13">
        <v>1840601.65</v>
      </c>
      <c r="F31" s="78">
        <f t="shared" si="2"/>
        <v>1367912.2200000002</v>
      </c>
      <c r="G31" s="79">
        <f t="shared" si="3"/>
        <v>0.57366174016258809</v>
      </c>
      <c r="H31" s="3"/>
    </row>
    <row r="32" spans="1:8" ht="38.25">
      <c r="A32" s="20" t="s">
        <v>456</v>
      </c>
      <c r="B32" s="21" t="s">
        <v>417</v>
      </c>
      <c r="C32" s="22" t="s">
        <v>457</v>
      </c>
      <c r="D32" s="13">
        <v>12164.85</v>
      </c>
      <c r="E32" s="13">
        <v>12164.85</v>
      </c>
      <c r="F32" s="78">
        <f t="shared" si="2"/>
        <v>0</v>
      </c>
      <c r="G32" s="79">
        <f t="shared" si="3"/>
        <v>1</v>
      </c>
      <c r="H32" s="3"/>
    </row>
    <row r="33" spans="1:8" ht="51">
      <c r="A33" s="20" t="s">
        <v>458</v>
      </c>
      <c r="B33" s="21" t="s">
        <v>417</v>
      </c>
      <c r="C33" s="22" t="s">
        <v>459</v>
      </c>
      <c r="D33" s="13">
        <v>12164.85</v>
      </c>
      <c r="E33" s="13">
        <v>12164.85</v>
      </c>
      <c r="F33" s="78">
        <f t="shared" si="2"/>
        <v>0</v>
      </c>
      <c r="G33" s="79">
        <f t="shared" si="3"/>
        <v>1</v>
      </c>
      <c r="H33" s="3"/>
    </row>
    <row r="34" spans="1:8" ht="51">
      <c r="A34" s="20" t="s">
        <v>460</v>
      </c>
      <c r="B34" s="21" t="s">
        <v>417</v>
      </c>
      <c r="C34" s="22" t="s">
        <v>461</v>
      </c>
      <c r="D34" s="13">
        <v>12164.85</v>
      </c>
      <c r="E34" s="13">
        <v>12164.85</v>
      </c>
      <c r="F34" s="78">
        <f t="shared" si="2"/>
        <v>0</v>
      </c>
      <c r="G34" s="79">
        <f t="shared" si="3"/>
        <v>1</v>
      </c>
      <c r="H34" s="3"/>
    </row>
    <row r="35" spans="1:8" ht="38.25">
      <c r="A35" s="20" t="s">
        <v>463</v>
      </c>
      <c r="B35" s="21" t="s">
        <v>417</v>
      </c>
      <c r="C35" s="22" t="s">
        <v>464</v>
      </c>
      <c r="D35" s="13">
        <v>370000</v>
      </c>
      <c r="E35" s="13">
        <v>160050</v>
      </c>
      <c r="F35" s="78">
        <f t="shared" si="2"/>
        <v>209950</v>
      </c>
      <c r="G35" s="79">
        <f t="shared" si="3"/>
        <v>0.43256756756756759</v>
      </c>
      <c r="H35" s="3"/>
    </row>
    <row r="36" spans="1:8" ht="38.25">
      <c r="A36" s="20" t="s">
        <v>465</v>
      </c>
      <c r="B36" s="21" t="s">
        <v>417</v>
      </c>
      <c r="C36" s="22" t="s">
        <v>466</v>
      </c>
      <c r="D36" s="13">
        <v>370000</v>
      </c>
      <c r="E36" s="13">
        <v>160050</v>
      </c>
      <c r="F36" s="78">
        <f t="shared" si="2"/>
        <v>209950</v>
      </c>
      <c r="G36" s="79">
        <f t="shared" si="3"/>
        <v>0.43256756756756759</v>
      </c>
      <c r="H36" s="3"/>
    </row>
    <row r="37" spans="1:8" ht="51">
      <c r="A37" s="20" t="s">
        <v>467</v>
      </c>
      <c r="B37" s="21" t="s">
        <v>417</v>
      </c>
      <c r="C37" s="22" t="s">
        <v>468</v>
      </c>
      <c r="D37" s="13">
        <v>200000</v>
      </c>
      <c r="E37" s="13">
        <v>117719</v>
      </c>
      <c r="F37" s="78">
        <f t="shared" si="2"/>
        <v>82281</v>
      </c>
      <c r="G37" s="79">
        <f t="shared" si="3"/>
        <v>0.58859499999999998</v>
      </c>
      <c r="H37" s="3"/>
    </row>
    <row r="38" spans="1:8" ht="38.25">
      <c r="A38" s="20" t="s">
        <v>469</v>
      </c>
      <c r="B38" s="21" t="s">
        <v>417</v>
      </c>
      <c r="C38" s="22" t="s">
        <v>470</v>
      </c>
      <c r="D38" s="13">
        <v>170000</v>
      </c>
      <c r="E38" s="13">
        <v>42331</v>
      </c>
      <c r="F38" s="78">
        <f t="shared" si="2"/>
        <v>127669</v>
      </c>
      <c r="G38" s="79">
        <f t="shared" si="3"/>
        <v>0.24900588235294119</v>
      </c>
      <c r="H38" s="3"/>
    </row>
    <row r="39" spans="1:8" ht="63.75">
      <c r="A39" s="20" t="s">
        <v>471</v>
      </c>
      <c r="B39" s="21" t="s">
        <v>417</v>
      </c>
      <c r="C39" s="22" t="s">
        <v>472</v>
      </c>
      <c r="D39" s="13">
        <v>36153919.439999998</v>
      </c>
      <c r="E39" s="13">
        <v>17920911.66</v>
      </c>
      <c r="F39" s="78">
        <f t="shared" si="2"/>
        <v>18233007.779999997</v>
      </c>
      <c r="G39" s="79">
        <f t="shared" si="3"/>
        <v>0.49568378581307149</v>
      </c>
      <c r="H39" s="3"/>
    </row>
    <row r="40" spans="1:8" ht="76.5">
      <c r="A40" s="20" t="s">
        <v>422</v>
      </c>
      <c r="B40" s="21" t="s">
        <v>417</v>
      </c>
      <c r="C40" s="22" t="s">
        <v>473</v>
      </c>
      <c r="D40" s="13">
        <v>34425801.640000001</v>
      </c>
      <c r="E40" s="13">
        <v>17150658.469999999</v>
      </c>
      <c r="F40" s="78">
        <f t="shared" si="2"/>
        <v>17275143.170000002</v>
      </c>
      <c r="G40" s="79">
        <f t="shared" si="3"/>
        <v>0.49819198545756793</v>
      </c>
      <c r="H40" s="3"/>
    </row>
    <row r="41" spans="1:8" ht="51">
      <c r="A41" s="20" t="s">
        <v>424</v>
      </c>
      <c r="B41" s="21" t="s">
        <v>417</v>
      </c>
      <c r="C41" s="22" t="s">
        <v>474</v>
      </c>
      <c r="D41" s="13">
        <v>34425801.640000001</v>
      </c>
      <c r="E41" s="13">
        <v>17150658.469999999</v>
      </c>
      <c r="F41" s="78">
        <f t="shared" si="2"/>
        <v>17275143.170000002</v>
      </c>
      <c r="G41" s="79">
        <f t="shared" si="3"/>
        <v>0.49819198545756793</v>
      </c>
      <c r="H41" s="3"/>
    </row>
    <row r="42" spans="1:8" ht="51">
      <c r="A42" s="20" t="s">
        <v>426</v>
      </c>
      <c r="B42" s="21" t="s">
        <v>417</v>
      </c>
      <c r="C42" s="22" t="s">
        <v>475</v>
      </c>
      <c r="D42" s="13">
        <v>25780658.16</v>
      </c>
      <c r="E42" s="13">
        <v>13197822.1</v>
      </c>
      <c r="F42" s="78">
        <f t="shared" si="2"/>
        <v>12582836.060000001</v>
      </c>
      <c r="G42" s="79">
        <f t="shared" si="3"/>
        <v>0.51192727579302422</v>
      </c>
      <c r="H42" s="3"/>
    </row>
    <row r="43" spans="1:8" ht="63.75">
      <c r="A43" s="20" t="s">
        <v>428</v>
      </c>
      <c r="B43" s="21" t="s">
        <v>417</v>
      </c>
      <c r="C43" s="22" t="s">
        <v>476</v>
      </c>
      <c r="D43" s="13">
        <v>789020</v>
      </c>
      <c r="E43" s="13">
        <v>441499.4</v>
      </c>
      <c r="F43" s="78">
        <f t="shared" si="2"/>
        <v>347520.6</v>
      </c>
      <c r="G43" s="79">
        <f t="shared" si="3"/>
        <v>0.55955413044029301</v>
      </c>
      <c r="H43" s="3"/>
    </row>
    <row r="44" spans="1:8" ht="63.75">
      <c r="A44" s="20" t="s">
        <v>430</v>
      </c>
      <c r="B44" s="21" t="s">
        <v>417</v>
      </c>
      <c r="C44" s="22" t="s">
        <v>477</v>
      </c>
      <c r="D44" s="13">
        <v>7856123.4800000004</v>
      </c>
      <c r="E44" s="13">
        <v>3511336.97</v>
      </c>
      <c r="F44" s="78">
        <f t="shared" si="2"/>
        <v>4344786.51</v>
      </c>
      <c r="G44" s="79">
        <f t="shared" si="3"/>
        <v>0.44695542005406463</v>
      </c>
      <c r="H44" s="3"/>
    </row>
    <row r="45" spans="1:8" ht="51">
      <c r="A45" s="20" t="s">
        <v>438</v>
      </c>
      <c r="B45" s="21" t="s">
        <v>417</v>
      </c>
      <c r="C45" s="22" t="s">
        <v>478</v>
      </c>
      <c r="D45" s="13">
        <v>1727699.8</v>
      </c>
      <c r="E45" s="13">
        <v>769835.19</v>
      </c>
      <c r="F45" s="78">
        <f t="shared" si="2"/>
        <v>957864.6100000001</v>
      </c>
      <c r="G45" s="79">
        <f t="shared" si="3"/>
        <v>0.44558388558012213</v>
      </c>
      <c r="H45" s="3"/>
    </row>
    <row r="46" spans="1:8" ht="51">
      <c r="A46" s="20" t="s">
        <v>440</v>
      </c>
      <c r="B46" s="21" t="s">
        <v>417</v>
      </c>
      <c r="C46" s="22" t="s">
        <v>479</v>
      </c>
      <c r="D46" s="13">
        <v>1727699.8</v>
      </c>
      <c r="E46" s="13">
        <v>769835.19</v>
      </c>
      <c r="F46" s="78">
        <f t="shared" si="2"/>
        <v>957864.6100000001</v>
      </c>
      <c r="G46" s="79">
        <f t="shared" si="3"/>
        <v>0.44558388558012213</v>
      </c>
      <c r="H46" s="3"/>
    </row>
    <row r="47" spans="1:8" ht="38.25">
      <c r="A47" s="20" t="s">
        <v>442</v>
      </c>
      <c r="B47" s="21" t="s">
        <v>417</v>
      </c>
      <c r="C47" s="22" t="s">
        <v>480</v>
      </c>
      <c r="D47" s="13">
        <v>1727699.8</v>
      </c>
      <c r="E47" s="13">
        <v>769835.19</v>
      </c>
      <c r="F47" s="78">
        <f t="shared" si="2"/>
        <v>957864.6100000001</v>
      </c>
      <c r="G47" s="79">
        <f t="shared" si="3"/>
        <v>0.44558388558012213</v>
      </c>
      <c r="H47" s="3"/>
    </row>
    <row r="48" spans="1:8" ht="38.25">
      <c r="A48" s="20" t="s">
        <v>462</v>
      </c>
      <c r="B48" s="21" t="s">
        <v>417</v>
      </c>
      <c r="C48" s="22" t="s">
        <v>481</v>
      </c>
      <c r="D48" s="13">
        <v>0</v>
      </c>
      <c r="E48" s="13">
        <v>0</v>
      </c>
      <c r="F48" s="78">
        <f t="shared" si="2"/>
        <v>0</v>
      </c>
      <c r="G48" s="79" t="e">
        <f t="shared" si="3"/>
        <v>#DIV/0!</v>
      </c>
      <c r="H48" s="3"/>
    </row>
    <row r="49" spans="1:8" ht="38.25">
      <c r="A49" s="20" t="s">
        <v>356</v>
      </c>
      <c r="B49" s="21" t="s">
        <v>417</v>
      </c>
      <c r="C49" s="22" t="s">
        <v>482</v>
      </c>
      <c r="D49" s="13">
        <v>0</v>
      </c>
      <c r="E49" s="13">
        <v>0</v>
      </c>
      <c r="F49" s="78">
        <f t="shared" si="2"/>
        <v>0</v>
      </c>
      <c r="G49" s="79" t="e">
        <f t="shared" si="3"/>
        <v>#DIV/0!</v>
      </c>
      <c r="H49" s="3"/>
    </row>
    <row r="50" spans="1:8" ht="38.25">
      <c r="A50" s="20" t="s">
        <v>463</v>
      </c>
      <c r="B50" s="21" t="s">
        <v>417</v>
      </c>
      <c r="C50" s="22" t="s">
        <v>483</v>
      </c>
      <c r="D50" s="13">
        <v>418</v>
      </c>
      <c r="E50" s="13">
        <v>418</v>
      </c>
      <c r="F50" s="78">
        <f t="shared" si="2"/>
        <v>0</v>
      </c>
      <c r="G50" s="79">
        <f t="shared" si="3"/>
        <v>1</v>
      </c>
      <c r="H50" s="3"/>
    </row>
    <row r="51" spans="1:8" ht="38.25">
      <c r="A51" s="20" t="s">
        <v>465</v>
      </c>
      <c r="B51" s="21" t="s">
        <v>417</v>
      </c>
      <c r="C51" s="22" t="s">
        <v>484</v>
      </c>
      <c r="D51" s="13">
        <v>418</v>
      </c>
      <c r="E51" s="13">
        <v>418</v>
      </c>
      <c r="F51" s="78">
        <f t="shared" si="2"/>
        <v>0</v>
      </c>
      <c r="G51" s="79">
        <f t="shared" si="3"/>
        <v>1</v>
      </c>
      <c r="H51" s="3"/>
    </row>
    <row r="52" spans="1:8" ht="51">
      <c r="A52" s="20" t="s">
        <v>467</v>
      </c>
      <c r="B52" s="21" t="s">
        <v>417</v>
      </c>
      <c r="C52" s="22" t="s">
        <v>485</v>
      </c>
      <c r="D52" s="13">
        <v>418</v>
      </c>
      <c r="E52" s="13">
        <v>418</v>
      </c>
      <c r="F52" s="78">
        <f t="shared" si="2"/>
        <v>0</v>
      </c>
      <c r="G52" s="79">
        <f t="shared" si="3"/>
        <v>1</v>
      </c>
      <c r="H52" s="3"/>
    </row>
    <row r="53" spans="1:8" ht="38.25">
      <c r="A53" s="20" t="s">
        <v>486</v>
      </c>
      <c r="B53" s="21" t="s">
        <v>417</v>
      </c>
      <c r="C53" s="22" t="s">
        <v>487</v>
      </c>
      <c r="D53" s="13">
        <v>3715522.95</v>
      </c>
      <c r="E53" s="13">
        <v>3715522.95</v>
      </c>
      <c r="F53" s="78">
        <f t="shared" si="2"/>
        <v>0</v>
      </c>
      <c r="G53" s="79">
        <f t="shared" si="3"/>
        <v>1</v>
      </c>
      <c r="H53" s="3"/>
    </row>
    <row r="54" spans="1:8" ht="38.25">
      <c r="A54" s="20" t="s">
        <v>463</v>
      </c>
      <c r="B54" s="21" t="s">
        <v>417</v>
      </c>
      <c r="C54" s="22" t="s">
        <v>488</v>
      </c>
      <c r="D54" s="13">
        <v>3715522.95</v>
      </c>
      <c r="E54" s="13">
        <v>3715522.95</v>
      </c>
      <c r="F54" s="78">
        <f t="shared" si="2"/>
        <v>0</v>
      </c>
      <c r="G54" s="79">
        <f t="shared" si="3"/>
        <v>1</v>
      </c>
      <c r="H54" s="3"/>
    </row>
    <row r="55" spans="1:8" ht="38.25">
      <c r="A55" s="20" t="s">
        <v>489</v>
      </c>
      <c r="B55" s="21" t="s">
        <v>417</v>
      </c>
      <c r="C55" s="22" t="s">
        <v>490</v>
      </c>
      <c r="D55" s="13">
        <v>3715522.95</v>
      </c>
      <c r="E55" s="13">
        <v>3715522.95</v>
      </c>
      <c r="F55" s="78">
        <f t="shared" si="2"/>
        <v>0</v>
      </c>
      <c r="G55" s="79">
        <f t="shared" si="3"/>
        <v>1</v>
      </c>
      <c r="H55" s="3"/>
    </row>
    <row r="56" spans="1:8" ht="38.25">
      <c r="A56" s="20" t="s">
        <v>491</v>
      </c>
      <c r="B56" s="21" t="s">
        <v>417</v>
      </c>
      <c r="C56" s="22" t="s">
        <v>492</v>
      </c>
      <c r="D56" s="13">
        <v>450000</v>
      </c>
      <c r="E56" s="13">
        <v>0</v>
      </c>
      <c r="F56" s="78">
        <f t="shared" si="2"/>
        <v>450000</v>
      </c>
      <c r="G56" s="79">
        <f t="shared" si="3"/>
        <v>0</v>
      </c>
      <c r="H56" s="3"/>
    </row>
    <row r="57" spans="1:8" ht="38.25">
      <c r="A57" s="20" t="s">
        <v>463</v>
      </c>
      <c r="B57" s="21" t="s">
        <v>417</v>
      </c>
      <c r="C57" s="22" t="s">
        <v>493</v>
      </c>
      <c r="D57" s="13">
        <v>450000</v>
      </c>
      <c r="E57" s="13">
        <v>0</v>
      </c>
      <c r="F57" s="78">
        <f t="shared" si="2"/>
        <v>450000</v>
      </c>
      <c r="G57" s="79">
        <f t="shared" si="3"/>
        <v>0</v>
      </c>
      <c r="H57" s="3"/>
    </row>
    <row r="58" spans="1:8" ht="38.25">
      <c r="A58" s="20" t="s">
        <v>494</v>
      </c>
      <c r="B58" s="21" t="s">
        <v>417</v>
      </c>
      <c r="C58" s="22" t="s">
        <v>495</v>
      </c>
      <c r="D58" s="13">
        <v>450000</v>
      </c>
      <c r="E58" s="13">
        <v>0</v>
      </c>
      <c r="F58" s="78">
        <f t="shared" si="2"/>
        <v>450000</v>
      </c>
      <c r="G58" s="79">
        <f t="shared" si="3"/>
        <v>0</v>
      </c>
      <c r="H58" s="3"/>
    </row>
    <row r="59" spans="1:8" ht="38.25">
      <c r="A59" s="20" t="s">
        <v>496</v>
      </c>
      <c r="B59" s="21" t="s">
        <v>417</v>
      </c>
      <c r="C59" s="22" t="s">
        <v>497</v>
      </c>
      <c r="D59" s="13">
        <v>138600119.63</v>
      </c>
      <c r="E59" s="13">
        <v>102327977.81</v>
      </c>
      <c r="F59" s="78">
        <f t="shared" si="2"/>
        <v>36272141.819999993</v>
      </c>
      <c r="G59" s="79">
        <f t="shared" si="3"/>
        <v>0.73829646094945445</v>
      </c>
      <c r="H59" s="3"/>
    </row>
    <row r="60" spans="1:8" ht="76.5">
      <c r="A60" s="20" t="s">
        <v>422</v>
      </c>
      <c r="B60" s="21" t="s">
        <v>417</v>
      </c>
      <c r="C60" s="22" t="s">
        <v>498</v>
      </c>
      <c r="D60" s="13">
        <v>35963361.539999999</v>
      </c>
      <c r="E60" s="13">
        <v>20034163.75</v>
      </c>
      <c r="F60" s="78">
        <f t="shared" si="2"/>
        <v>15929197.789999999</v>
      </c>
      <c r="G60" s="79">
        <f t="shared" si="3"/>
        <v>0.55707149977393355</v>
      </c>
      <c r="H60" s="3"/>
    </row>
    <row r="61" spans="1:8" ht="51">
      <c r="A61" s="20" t="s">
        <v>424</v>
      </c>
      <c r="B61" s="21" t="s">
        <v>417</v>
      </c>
      <c r="C61" s="22" t="s">
        <v>499</v>
      </c>
      <c r="D61" s="13">
        <v>35963361.539999999</v>
      </c>
      <c r="E61" s="13">
        <v>20034163.75</v>
      </c>
      <c r="F61" s="78">
        <f t="shared" si="2"/>
        <v>15929197.789999999</v>
      </c>
      <c r="G61" s="79">
        <f t="shared" si="3"/>
        <v>0.55707149977393355</v>
      </c>
      <c r="H61" s="3"/>
    </row>
    <row r="62" spans="1:8" ht="51">
      <c r="A62" s="20" t="s">
        <v>426</v>
      </c>
      <c r="B62" s="21" t="s">
        <v>417</v>
      </c>
      <c r="C62" s="22" t="s">
        <v>500</v>
      </c>
      <c r="D62" s="13">
        <v>27105499.550000001</v>
      </c>
      <c r="E62" s="13">
        <v>15619066.800000001</v>
      </c>
      <c r="F62" s="78">
        <f t="shared" si="2"/>
        <v>11486432.75</v>
      </c>
      <c r="G62" s="79">
        <f t="shared" si="3"/>
        <v>0.57623239044860175</v>
      </c>
      <c r="H62" s="3"/>
    </row>
    <row r="63" spans="1:8" ht="63.75">
      <c r="A63" s="20" t="s">
        <v>428</v>
      </c>
      <c r="B63" s="21" t="s">
        <v>417</v>
      </c>
      <c r="C63" s="22" t="s">
        <v>501</v>
      </c>
      <c r="D63" s="13">
        <v>672000</v>
      </c>
      <c r="E63" s="13">
        <v>365159.88</v>
      </c>
      <c r="F63" s="78">
        <f t="shared" si="2"/>
        <v>306840.12</v>
      </c>
      <c r="G63" s="79">
        <f t="shared" si="3"/>
        <v>0.54339267857142859</v>
      </c>
      <c r="H63" s="3"/>
    </row>
    <row r="64" spans="1:8" ht="63.75">
      <c r="A64" s="20" t="s">
        <v>430</v>
      </c>
      <c r="B64" s="21" t="s">
        <v>417</v>
      </c>
      <c r="C64" s="22" t="s">
        <v>502</v>
      </c>
      <c r="D64" s="13">
        <v>8185861.9900000002</v>
      </c>
      <c r="E64" s="13">
        <v>4049937.07</v>
      </c>
      <c r="F64" s="78">
        <f t="shared" si="2"/>
        <v>4135924.9200000004</v>
      </c>
      <c r="G64" s="79">
        <f t="shared" si="3"/>
        <v>0.49474778281718867</v>
      </c>
      <c r="H64" s="3"/>
    </row>
    <row r="65" spans="1:8" ht="51">
      <c r="A65" s="20" t="s">
        <v>438</v>
      </c>
      <c r="B65" s="21" t="s">
        <v>417</v>
      </c>
      <c r="C65" s="22" t="s">
        <v>503</v>
      </c>
      <c r="D65" s="13">
        <v>27104157.34</v>
      </c>
      <c r="E65" s="13">
        <v>15539165.310000001</v>
      </c>
      <c r="F65" s="78">
        <f t="shared" si="2"/>
        <v>11564992.029999999</v>
      </c>
      <c r="G65" s="79">
        <f t="shared" si="3"/>
        <v>0.57331298350557758</v>
      </c>
      <c r="H65" s="3"/>
    </row>
    <row r="66" spans="1:8" ht="51">
      <c r="A66" s="20" t="s">
        <v>440</v>
      </c>
      <c r="B66" s="21" t="s">
        <v>417</v>
      </c>
      <c r="C66" s="22" t="s">
        <v>504</v>
      </c>
      <c r="D66" s="13">
        <v>27104157.34</v>
      </c>
      <c r="E66" s="13">
        <v>15539165.310000001</v>
      </c>
      <c r="F66" s="78">
        <f t="shared" si="2"/>
        <v>11564992.029999999</v>
      </c>
      <c r="G66" s="79">
        <f t="shared" si="3"/>
        <v>0.57331298350557758</v>
      </c>
      <c r="H66" s="3"/>
    </row>
    <row r="67" spans="1:8" ht="38.25">
      <c r="A67" s="20" t="s">
        <v>442</v>
      </c>
      <c r="B67" s="21" t="s">
        <v>417</v>
      </c>
      <c r="C67" s="22" t="s">
        <v>505</v>
      </c>
      <c r="D67" s="13">
        <v>15482080.82</v>
      </c>
      <c r="E67" s="13">
        <v>6534070.5800000001</v>
      </c>
      <c r="F67" s="78">
        <f t="shared" si="2"/>
        <v>8948010.2400000002</v>
      </c>
      <c r="G67" s="79">
        <f t="shared" si="3"/>
        <v>0.42204085199963448</v>
      </c>
      <c r="H67" s="3"/>
    </row>
    <row r="68" spans="1:8" ht="38.25">
      <c r="A68" s="20" t="s">
        <v>454</v>
      </c>
      <c r="B68" s="21" t="s">
        <v>417</v>
      </c>
      <c r="C68" s="22" t="s">
        <v>506</v>
      </c>
      <c r="D68" s="13">
        <v>11622076.52</v>
      </c>
      <c r="E68" s="13">
        <v>9005094.7300000004</v>
      </c>
      <c r="F68" s="78">
        <f t="shared" si="2"/>
        <v>2616981.7899999991</v>
      </c>
      <c r="G68" s="79">
        <f t="shared" si="3"/>
        <v>0.77482665980588472</v>
      </c>
      <c r="H68" s="3"/>
    </row>
    <row r="69" spans="1:8" ht="38.25">
      <c r="A69" s="20" t="s">
        <v>456</v>
      </c>
      <c r="B69" s="21" t="s">
        <v>417</v>
      </c>
      <c r="C69" s="22" t="s">
        <v>507</v>
      </c>
      <c r="D69" s="13">
        <v>180000</v>
      </c>
      <c r="E69" s="13">
        <v>128509.6</v>
      </c>
      <c r="F69" s="78">
        <f t="shared" si="2"/>
        <v>51490.399999999994</v>
      </c>
      <c r="G69" s="79">
        <f t="shared" si="3"/>
        <v>0.71394222222222226</v>
      </c>
      <c r="H69" s="3"/>
    </row>
    <row r="70" spans="1:8" ht="51">
      <c r="A70" s="20" t="s">
        <v>458</v>
      </c>
      <c r="B70" s="21" t="s">
        <v>417</v>
      </c>
      <c r="C70" s="22" t="s">
        <v>508</v>
      </c>
      <c r="D70" s="13">
        <v>130000</v>
      </c>
      <c r="E70" s="13">
        <v>128509.6</v>
      </c>
      <c r="F70" s="78">
        <f t="shared" si="2"/>
        <v>1490.3999999999942</v>
      </c>
      <c r="G70" s="79">
        <f t="shared" si="3"/>
        <v>0.9885353846153847</v>
      </c>
      <c r="H70" s="3"/>
    </row>
    <row r="71" spans="1:8" ht="51">
      <c r="A71" s="20" t="s">
        <v>460</v>
      </c>
      <c r="B71" s="21" t="s">
        <v>417</v>
      </c>
      <c r="C71" s="22" t="s">
        <v>509</v>
      </c>
      <c r="D71" s="13">
        <v>130000</v>
      </c>
      <c r="E71" s="13">
        <v>128509.6</v>
      </c>
      <c r="F71" s="78">
        <f t="shared" si="2"/>
        <v>1490.3999999999942</v>
      </c>
      <c r="G71" s="79">
        <f t="shared" si="3"/>
        <v>0.9885353846153847</v>
      </c>
      <c r="H71" s="3"/>
    </row>
    <row r="72" spans="1:8" ht="38.25">
      <c r="A72" s="20" t="s">
        <v>510</v>
      </c>
      <c r="B72" s="21" t="s">
        <v>417</v>
      </c>
      <c r="C72" s="22" t="s">
        <v>511</v>
      </c>
      <c r="D72" s="13">
        <v>50000</v>
      </c>
      <c r="E72" s="13">
        <v>0</v>
      </c>
      <c r="F72" s="78">
        <f t="shared" ref="F72:F135" si="4">D72-E72</f>
        <v>50000</v>
      </c>
      <c r="G72" s="79">
        <f t="shared" ref="G72:G135" si="5">E72/D72</f>
        <v>0</v>
      </c>
      <c r="H72" s="3"/>
    </row>
    <row r="73" spans="1:8" ht="38.25">
      <c r="A73" s="20" t="s">
        <v>462</v>
      </c>
      <c r="B73" s="21" t="s">
        <v>417</v>
      </c>
      <c r="C73" s="22" t="s">
        <v>512</v>
      </c>
      <c r="D73" s="13">
        <v>29774100</v>
      </c>
      <c r="E73" s="13">
        <v>22384100</v>
      </c>
      <c r="F73" s="78">
        <f t="shared" si="4"/>
        <v>7390000</v>
      </c>
      <c r="G73" s="79">
        <f t="shared" si="5"/>
        <v>0.75179770337306584</v>
      </c>
      <c r="H73" s="3"/>
    </row>
    <row r="74" spans="1:8" ht="38.25">
      <c r="A74" s="20" t="s">
        <v>513</v>
      </c>
      <c r="B74" s="21" t="s">
        <v>417</v>
      </c>
      <c r="C74" s="22" t="s">
        <v>514</v>
      </c>
      <c r="D74" s="13">
        <v>217600</v>
      </c>
      <c r="E74" s="13">
        <v>217600</v>
      </c>
      <c r="F74" s="78">
        <f t="shared" si="4"/>
        <v>0</v>
      </c>
      <c r="G74" s="79">
        <f t="shared" si="5"/>
        <v>1</v>
      </c>
      <c r="H74" s="3"/>
    </row>
    <row r="75" spans="1:8" ht="38.25">
      <c r="A75" s="20" t="s">
        <v>356</v>
      </c>
      <c r="B75" s="21" t="s">
        <v>417</v>
      </c>
      <c r="C75" s="22" t="s">
        <v>515</v>
      </c>
      <c r="D75" s="13">
        <v>29556500</v>
      </c>
      <c r="E75" s="13">
        <v>22166500</v>
      </c>
      <c r="F75" s="78">
        <f t="shared" si="4"/>
        <v>7390000</v>
      </c>
      <c r="G75" s="79">
        <f t="shared" si="5"/>
        <v>0.74997039568284474</v>
      </c>
      <c r="H75" s="3"/>
    </row>
    <row r="76" spans="1:8" ht="51">
      <c r="A76" s="20" t="s">
        <v>516</v>
      </c>
      <c r="B76" s="21" t="s">
        <v>417</v>
      </c>
      <c r="C76" s="22" t="s">
        <v>517</v>
      </c>
      <c r="D76" s="13">
        <v>321000</v>
      </c>
      <c r="E76" s="13">
        <v>270000</v>
      </c>
      <c r="F76" s="78">
        <f t="shared" si="4"/>
        <v>51000</v>
      </c>
      <c r="G76" s="79">
        <f t="shared" si="5"/>
        <v>0.84112149532710279</v>
      </c>
      <c r="H76" s="3"/>
    </row>
    <row r="77" spans="1:8" ht="76.5">
      <c r="A77" s="20" t="s">
        <v>518</v>
      </c>
      <c r="B77" s="21" t="s">
        <v>417</v>
      </c>
      <c r="C77" s="22" t="s">
        <v>519</v>
      </c>
      <c r="D77" s="13">
        <v>321000</v>
      </c>
      <c r="E77" s="13">
        <v>270000</v>
      </c>
      <c r="F77" s="78">
        <f t="shared" si="4"/>
        <v>51000</v>
      </c>
      <c r="G77" s="79">
        <f t="shared" si="5"/>
        <v>0.84112149532710279</v>
      </c>
      <c r="H77" s="3"/>
    </row>
    <row r="78" spans="1:8" ht="51">
      <c r="A78" s="20" t="s">
        <v>520</v>
      </c>
      <c r="B78" s="21" t="s">
        <v>417</v>
      </c>
      <c r="C78" s="22" t="s">
        <v>521</v>
      </c>
      <c r="D78" s="13">
        <v>321000</v>
      </c>
      <c r="E78" s="13">
        <v>270000</v>
      </c>
      <c r="F78" s="78">
        <f t="shared" si="4"/>
        <v>51000</v>
      </c>
      <c r="G78" s="79">
        <f t="shared" si="5"/>
        <v>0.84112149532710279</v>
      </c>
      <c r="H78" s="3"/>
    </row>
    <row r="79" spans="1:8" ht="38.25">
      <c r="A79" s="20" t="s">
        <v>463</v>
      </c>
      <c r="B79" s="21" t="s">
        <v>417</v>
      </c>
      <c r="C79" s="22" t="s">
        <v>522</v>
      </c>
      <c r="D79" s="13">
        <v>45257500.75</v>
      </c>
      <c r="E79" s="13">
        <v>43972039.149999999</v>
      </c>
      <c r="F79" s="78">
        <f t="shared" si="4"/>
        <v>1285461.6000000015</v>
      </c>
      <c r="G79" s="79">
        <f t="shared" si="5"/>
        <v>0.97159671703700956</v>
      </c>
      <c r="H79" s="3"/>
    </row>
    <row r="80" spans="1:8" ht="38.25">
      <c r="A80" s="20" t="s">
        <v>523</v>
      </c>
      <c r="B80" s="21" t="s">
        <v>417</v>
      </c>
      <c r="C80" s="22" t="s">
        <v>524</v>
      </c>
      <c r="D80" s="13">
        <v>7129396.2300000004</v>
      </c>
      <c r="E80" s="13">
        <v>6608184.3099999996</v>
      </c>
      <c r="F80" s="78">
        <f t="shared" si="4"/>
        <v>521211.92000000086</v>
      </c>
      <c r="G80" s="79">
        <f t="shared" si="5"/>
        <v>0.92689255819352867</v>
      </c>
      <c r="H80" s="3"/>
    </row>
    <row r="81" spans="1:8" ht="51">
      <c r="A81" s="20" t="s">
        <v>525</v>
      </c>
      <c r="B81" s="21" t="s">
        <v>417</v>
      </c>
      <c r="C81" s="22" t="s">
        <v>526</v>
      </c>
      <c r="D81" s="13">
        <v>7129396.2300000004</v>
      </c>
      <c r="E81" s="13">
        <v>6608184.3099999996</v>
      </c>
      <c r="F81" s="78">
        <f t="shared" si="4"/>
        <v>521211.92000000086</v>
      </c>
      <c r="G81" s="79">
        <f t="shared" si="5"/>
        <v>0.92689255819352867</v>
      </c>
      <c r="H81" s="3"/>
    </row>
    <row r="82" spans="1:8" ht="38.25">
      <c r="A82" s="20" t="s">
        <v>465</v>
      </c>
      <c r="B82" s="21" t="s">
        <v>417</v>
      </c>
      <c r="C82" s="22" t="s">
        <v>527</v>
      </c>
      <c r="D82" s="13">
        <v>38128104.520000003</v>
      </c>
      <c r="E82" s="13">
        <v>37363854.840000004</v>
      </c>
      <c r="F82" s="78">
        <f t="shared" si="4"/>
        <v>764249.6799999997</v>
      </c>
      <c r="G82" s="79">
        <f t="shared" si="5"/>
        <v>0.97995573895893218</v>
      </c>
      <c r="H82" s="3"/>
    </row>
    <row r="83" spans="1:8" ht="51">
      <c r="A83" s="20" t="s">
        <v>467</v>
      </c>
      <c r="B83" s="21" t="s">
        <v>417</v>
      </c>
      <c r="C83" s="22" t="s">
        <v>528</v>
      </c>
      <c r="D83" s="13">
        <v>15000</v>
      </c>
      <c r="E83" s="13">
        <v>7209</v>
      </c>
      <c r="F83" s="78">
        <f t="shared" si="4"/>
        <v>7791</v>
      </c>
      <c r="G83" s="79">
        <f t="shared" si="5"/>
        <v>0.48060000000000003</v>
      </c>
      <c r="H83" s="3"/>
    </row>
    <row r="84" spans="1:8" ht="38.25">
      <c r="A84" s="20" t="s">
        <v>469</v>
      </c>
      <c r="B84" s="21" t="s">
        <v>417</v>
      </c>
      <c r="C84" s="22" t="s">
        <v>529</v>
      </c>
      <c r="D84" s="13">
        <v>880000</v>
      </c>
      <c r="E84" s="13">
        <v>318125</v>
      </c>
      <c r="F84" s="78">
        <f t="shared" si="4"/>
        <v>561875</v>
      </c>
      <c r="G84" s="79">
        <f t="shared" si="5"/>
        <v>0.36150568181818182</v>
      </c>
      <c r="H84" s="3"/>
    </row>
    <row r="85" spans="1:8" ht="38.25">
      <c r="A85" s="20" t="s">
        <v>530</v>
      </c>
      <c r="B85" s="21" t="s">
        <v>417</v>
      </c>
      <c r="C85" s="22" t="s">
        <v>531</v>
      </c>
      <c r="D85" s="13">
        <v>37233104.520000003</v>
      </c>
      <c r="E85" s="13">
        <v>37038520.840000004</v>
      </c>
      <c r="F85" s="78">
        <f t="shared" si="4"/>
        <v>194583.6799999997</v>
      </c>
      <c r="G85" s="79">
        <f t="shared" si="5"/>
        <v>0.994773906648169</v>
      </c>
      <c r="H85" s="3"/>
    </row>
    <row r="86" spans="1:8" ht="51">
      <c r="A86" s="20" t="s">
        <v>532</v>
      </c>
      <c r="B86" s="21" t="s">
        <v>417</v>
      </c>
      <c r="C86" s="22" t="s">
        <v>533</v>
      </c>
      <c r="D86" s="13">
        <v>28259996</v>
      </c>
      <c r="E86" s="13">
        <v>17181557.460000001</v>
      </c>
      <c r="F86" s="78">
        <f t="shared" si="4"/>
        <v>11078438.539999999</v>
      </c>
      <c r="G86" s="79">
        <f t="shared" si="5"/>
        <v>0.60798159560956766</v>
      </c>
      <c r="H86" s="3"/>
    </row>
    <row r="87" spans="1:8" ht="63.75">
      <c r="A87" s="20" t="s">
        <v>534</v>
      </c>
      <c r="B87" s="21" t="s">
        <v>417</v>
      </c>
      <c r="C87" s="22" t="s">
        <v>535</v>
      </c>
      <c r="D87" s="13">
        <v>27180196</v>
      </c>
      <c r="E87" s="13">
        <v>16865073.760000002</v>
      </c>
      <c r="F87" s="78">
        <f t="shared" si="4"/>
        <v>10315122.239999998</v>
      </c>
      <c r="G87" s="79">
        <f t="shared" si="5"/>
        <v>0.62049124884897822</v>
      </c>
      <c r="H87" s="3"/>
    </row>
    <row r="88" spans="1:8" ht="76.5">
      <c r="A88" s="20" t="s">
        <v>422</v>
      </c>
      <c r="B88" s="21" t="s">
        <v>417</v>
      </c>
      <c r="C88" s="22" t="s">
        <v>536</v>
      </c>
      <c r="D88" s="13">
        <v>23378850</v>
      </c>
      <c r="E88" s="13">
        <v>14718002.710000001</v>
      </c>
      <c r="F88" s="78">
        <f t="shared" si="4"/>
        <v>8660847.2899999991</v>
      </c>
      <c r="G88" s="79">
        <f t="shared" si="5"/>
        <v>0.62954348524414161</v>
      </c>
      <c r="H88" s="3"/>
    </row>
    <row r="89" spans="1:8" ht="38.25">
      <c r="A89" s="20" t="s">
        <v>537</v>
      </c>
      <c r="B89" s="21" t="s">
        <v>417</v>
      </c>
      <c r="C89" s="22" t="s">
        <v>538</v>
      </c>
      <c r="D89" s="13">
        <v>23378850</v>
      </c>
      <c r="E89" s="13">
        <v>14718002.710000001</v>
      </c>
      <c r="F89" s="78">
        <f t="shared" si="4"/>
        <v>8660847.2899999991</v>
      </c>
      <c r="G89" s="79">
        <f t="shared" si="5"/>
        <v>0.62954348524414161</v>
      </c>
      <c r="H89" s="3"/>
    </row>
    <row r="90" spans="1:8" ht="38.25">
      <c r="A90" s="20" t="s">
        <v>539</v>
      </c>
      <c r="B90" s="21" t="s">
        <v>417</v>
      </c>
      <c r="C90" s="22" t="s">
        <v>540</v>
      </c>
      <c r="D90" s="13">
        <v>17355500</v>
      </c>
      <c r="E90" s="13">
        <v>11247787.060000001</v>
      </c>
      <c r="F90" s="78">
        <f t="shared" si="4"/>
        <v>6107712.9399999995</v>
      </c>
      <c r="G90" s="79">
        <f t="shared" si="5"/>
        <v>0.64808199475670536</v>
      </c>
      <c r="H90" s="3"/>
    </row>
    <row r="91" spans="1:8" ht="51">
      <c r="A91" s="20" t="s">
        <v>541</v>
      </c>
      <c r="B91" s="21" t="s">
        <v>417</v>
      </c>
      <c r="C91" s="22" t="s">
        <v>542</v>
      </c>
      <c r="D91" s="13">
        <v>781950</v>
      </c>
      <c r="E91" s="13">
        <v>622751.64</v>
      </c>
      <c r="F91" s="78">
        <f t="shared" si="4"/>
        <v>159198.35999999999</v>
      </c>
      <c r="G91" s="79">
        <f t="shared" si="5"/>
        <v>0.79640851716861694</v>
      </c>
      <c r="H91" s="3"/>
    </row>
    <row r="92" spans="1:8" ht="63.75">
      <c r="A92" s="20" t="s">
        <v>543</v>
      </c>
      <c r="B92" s="21" t="s">
        <v>417</v>
      </c>
      <c r="C92" s="22" t="s">
        <v>544</v>
      </c>
      <c r="D92" s="13">
        <v>5241400</v>
      </c>
      <c r="E92" s="13">
        <v>2847464.01</v>
      </c>
      <c r="F92" s="78">
        <f t="shared" si="4"/>
        <v>2393935.9900000002</v>
      </c>
      <c r="G92" s="79">
        <f t="shared" si="5"/>
        <v>0.54326401533941304</v>
      </c>
      <c r="H92" s="3"/>
    </row>
    <row r="93" spans="1:8" ht="51">
      <c r="A93" s="20" t="s">
        <v>438</v>
      </c>
      <c r="B93" s="21" t="s">
        <v>417</v>
      </c>
      <c r="C93" s="22" t="s">
        <v>545</v>
      </c>
      <c r="D93" s="13">
        <v>2055675</v>
      </c>
      <c r="E93" s="13">
        <v>942930.05</v>
      </c>
      <c r="F93" s="78">
        <f t="shared" si="4"/>
        <v>1112744.95</v>
      </c>
      <c r="G93" s="79">
        <f t="shared" si="5"/>
        <v>0.45869607306602456</v>
      </c>
      <c r="H93" s="3"/>
    </row>
    <row r="94" spans="1:8" ht="51">
      <c r="A94" s="20" t="s">
        <v>440</v>
      </c>
      <c r="B94" s="21" t="s">
        <v>417</v>
      </c>
      <c r="C94" s="22" t="s">
        <v>546</v>
      </c>
      <c r="D94" s="13">
        <v>2055675</v>
      </c>
      <c r="E94" s="13">
        <v>942930.05</v>
      </c>
      <c r="F94" s="78">
        <f t="shared" si="4"/>
        <v>1112744.95</v>
      </c>
      <c r="G94" s="79">
        <f t="shared" si="5"/>
        <v>0.45869607306602456</v>
      </c>
      <c r="H94" s="3"/>
    </row>
    <row r="95" spans="1:8" ht="38.25">
      <c r="A95" s="20" t="s">
        <v>442</v>
      </c>
      <c r="B95" s="21" t="s">
        <v>417</v>
      </c>
      <c r="C95" s="22" t="s">
        <v>547</v>
      </c>
      <c r="D95" s="13">
        <v>1623628</v>
      </c>
      <c r="E95" s="13">
        <v>766628.58</v>
      </c>
      <c r="F95" s="78">
        <f t="shared" si="4"/>
        <v>856999.42</v>
      </c>
      <c r="G95" s="79">
        <f t="shared" si="5"/>
        <v>0.47217009068579746</v>
      </c>
      <c r="H95" s="3"/>
    </row>
    <row r="96" spans="1:8" ht="38.25">
      <c r="A96" s="20" t="s">
        <v>454</v>
      </c>
      <c r="B96" s="21" t="s">
        <v>417</v>
      </c>
      <c r="C96" s="22" t="s">
        <v>548</v>
      </c>
      <c r="D96" s="13">
        <v>432047</v>
      </c>
      <c r="E96" s="13">
        <v>176301.47</v>
      </c>
      <c r="F96" s="78">
        <f t="shared" si="4"/>
        <v>255745.53</v>
      </c>
      <c r="G96" s="79">
        <f t="shared" si="5"/>
        <v>0.40806085911949397</v>
      </c>
      <c r="H96" s="3"/>
    </row>
    <row r="97" spans="1:8" ht="38.25">
      <c r="A97" s="20" t="s">
        <v>462</v>
      </c>
      <c r="B97" s="21" t="s">
        <v>417</v>
      </c>
      <c r="C97" s="22" t="s">
        <v>549</v>
      </c>
      <c r="D97" s="13">
        <v>1702500</v>
      </c>
      <c r="E97" s="13">
        <v>1202500</v>
      </c>
      <c r="F97" s="78">
        <f t="shared" si="4"/>
        <v>500000</v>
      </c>
      <c r="G97" s="79">
        <f t="shared" si="5"/>
        <v>0.70631424375917773</v>
      </c>
      <c r="H97" s="3"/>
    </row>
    <row r="98" spans="1:8" ht="38.25">
      <c r="A98" s="20" t="s">
        <v>356</v>
      </c>
      <c r="B98" s="21" t="s">
        <v>417</v>
      </c>
      <c r="C98" s="22" t="s">
        <v>550</v>
      </c>
      <c r="D98" s="13">
        <v>1702500</v>
      </c>
      <c r="E98" s="13">
        <v>1202500</v>
      </c>
      <c r="F98" s="78">
        <f t="shared" si="4"/>
        <v>500000</v>
      </c>
      <c r="G98" s="79">
        <f t="shared" si="5"/>
        <v>0.70631424375917773</v>
      </c>
      <c r="H98" s="3"/>
    </row>
    <row r="99" spans="1:8" ht="38.25">
      <c r="A99" s="20" t="s">
        <v>463</v>
      </c>
      <c r="B99" s="21" t="s">
        <v>417</v>
      </c>
      <c r="C99" s="22" t="s">
        <v>551</v>
      </c>
      <c r="D99" s="13">
        <v>43171</v>
      </c>
      <c r="E99" s="13">
        <v>1641</v>
      </c>
      <c r="F99" s="78">
        <f t="shared" si="4"/>
        <v>41530</v>
      </c>
      <c r="G99" s="79">
        <f t="shared" si="5"/>
        <v>3.8011628176322067E-2</v>
      </c>
      <c r="H99" s="3"/>
    </row>
    <row r="100" spans="1:8" ht="38.25">
      <c r="A100" s="20" t="s">
        <v>465</v>
      </c>
      <c r="B100" s="21" t="s">
        <v>417</v>
      </c>
      <c r="C100" s="22" t="s">
        <v>552</v>
      </c>
      <c r="D100" s="13">
        <v>43171</v>
      </c>
      <c r="E100" s="13">
        <v>1641</v>
      </c>
      <c r="F100" s="78">
        <f t="shared" si="4"/>
        <v>41530</v>
      </c>
      <c r="G100" s="79">
        <f t="shared" si="5"/>
        <v>3.8011628176322067E-2</v>
      </c>
      <c r="H100" s="3"/>
    </row>
    <row r="101" spans="1:8" ht="51">
      <c r="A101" s="20" t="s">
        <v>467</v>
      </c>
      <c r="B101" s="21" t="s">
        <v>417</v>
      </c>
      <c r="C101" s="22" t="s">
        <v>553</v>
      </c>
      <c r="D101" s="13">
        <v>2233</v>
      </c>
      <c r="E101" s="13">
        <v>1641</v>
      </c>
      <c r="F101" s="78">
        <f t="shared" si="4"/>
        <v>592</v>
      </c>
      <c r="G101" s="79">
        <f t="shared" si="5"/>
        <v>0.73488580385132107</v>
      </c>
      <c r="H101" s="3"/>
    </row>
    <row r="102" spans="1:8" ht="38.25">
      <c r="A102" s="20" t="s">
        <v>469</v>
      </c>
      <c r="B102" s="21" t="s">
        <v>417</v>
      </c>
      <c r="C102" s="22" t="s">
        <v>554</v>
      </c>
      <c r="D102" s="13">
        <v>40938</v>
      </c>
      <c r="E102" s="13">
        <v>0</v>
      </c>
      <c r="F102" s="78">
        <f t="shared" si="4"/>
        <v>40938</v>
      </c>
      <c r="G102" s="79">
        <f t="shared" si="5"/>
        <v>0</v>
      </c>
      <c r="H102" s="3"/>
    </row>
    <row r="103" spans="1:8" ht="38.25">
      <c r="A103" s="20" t="s">
        <v>494</v>
      </c>
      <c r="B103" s="21" t="s">
        <v>417</v>
      </c>
      <c r="C103" s="22" t="s">
        <v>555</v>
      </c>
      <c r="D103" s="13">
        <v>0</v>
      </c>
      <c r="E103" s="13">
        <v>0</v>
      </c>
      <c r="F103" s="78">
        <f t="shared" si="4"/>
        <v>0</v>
      </c>
      <c r="G103" s="79" t="e">
        <f t="shared" si="5"/>
        <v>#DIV/0!</v>
      </c>
      <c r="H103" s="3"/>
    </row>
    <row r="104" spans="1:8" ht="51">
      <c r="A104" s="20" t="s">
        <v>556</v>
      </c>
      <c r="B104" s="21" t="s">
        <v>417</v>
      </c>
      <c r="C104" s="22" t="s">
        <v>557</v>
      </c>
      <c r="D104" s="13">
        <v>1079800</v>
      </c>
      <c r="E104" s="13">
        <v>316483.7</v>
      </c>
      <c r="F104" s="78">
        <f t="shared" si="4"/>
        <v>763316.3</v>
      </c>
      <c r="G104" s="79">
        <f t="shared" si="5"/>
        <v>0.29309473976662348</v>
      </c>
      <c r="H104" s="3"/>
    </row>
    <row r="105" spans="1:8" ht="51">
      <c r="A105" s="20" t="s">
        <v>438</v>
      </c>
      <c r="B105" s="21" t="s">
        <v>417</v>
      </c>
      <c r="C105" s="22" t="s">
        <v>558</v>
      </c>
      <c r="D105" s="13">
        <v>1079800</v>
      </c>
      <c r="E105" s="13">
        <v>316483.7</v>
      </c>
      <c r="F105" s="78">
        <f t="shared" si="4"/>
        <v>763316.3</v>
      </c>
      <c r="G105" s="79">
        <f t="shared" si="5"/>
        <v>0.29309473976662348</v>
      </c>
      <c r="H105" s="3"/>
    </row>
    <row r="106" spans="1:8" ht="51">
      <c r="A106" s="20" t="s">
        <v>440</v>
      </c>
      <c r="B106" s="21" t="s">
        <v>417</v>
      </c>
      <c r="C106" s="22" t="s">
        <v>559</v>
      </c>
      <c r="D106" s="13">
        <v>1079800</v>
      </c>
      <c r="E106" s="13">
        <v>316483.7</v>
      </c>
      <c r="F106" s="78">
        <f t="shared" si="4"/>
        <v>763316.3</v>
      </c>
      <c r="G106" s="79">
        <f t="shared" si="5"/>
        <v>0.29309473976662348</v>
      </c>
      <c r="H106" s="3"/>
    </row>
    <row r="107" spans="1:8" ht="38.25">
      <c r="A107" s="20" t="s">
        <v>442</v>
      </c>
      <c r="B107" s="21" t="s">
        <v>417</v>
      </c>
      <c r="C107" s="22" t="s">
        <v>560</v>
      </c>
      <c r="D107" s="13">
        <v>1079800</v>
      </c>
      <c r="E107" s="13">
        <v>316483.7</v>
      </c>
      <c r="F107" s="78">
        <f t="shared" si="4"/>
        <v>763316.3</v>
      </c>
      <c r="G107" s="79">
        <f t="shared" si="5"/>
        <v>0.29309473976662348</v>
      </c>
      <c r="H107" s="3"/>
    </row>
    <row r="108" spans="1:8" ht="38.25">
      <c r="A108" s="20" t="s">
        <v>561</v>
      </c>
      <c r="B108" s="21" t="s">
        <v>417</v>
      </c>
      <c r="C108" s="22" t="s">
        <v>562</v>
      </c>
      <c r="D108" s="13">
        <v>94886153.930000007</v>
      </c>
      <c r="E108" s="13">
        <v>36731407.409999996</v>
      </c>
      <c r="F108" s="78">
        <f t="shared" si="4"/>
        <v>58154746.520000011</v>
      </c>
      <c r="G108" s="79">
        <f t="shared" si="5"/>
        <v>0.3871102989072327</v>
      </c>
      <c r="H108" s="3"/>
    </row>
    <row r="109" spans="1:8" ht="38.25">
      <c r="A109" s="20" t="s">
        <v>563</v>
      </c>
      <c r="B109" s="21" t="s">
        <v>417</v>
      </c>
      <c r="C109" s="22" t="s">
        <v>564</v>
      </c>
      <c r="D109" s="13">
        <v>120000</v>
      </c>
      <c r="E109" s="13">
        <v>0</v>
      </c>
      <c r="F109" s="78">
        <f t="shared" si="4"/>
        <v>120000</v>
      </c>
      <c r="G109" s="79">
        <f t="shared" si="5"/>
        <v>0</v>
      </c>
      <c r="H109" s="3"/>
    </row>
    <row r="110" spans="1:8" ht="51">
      <c r="A110" s="20" t="s">
        <v>438</v>
      </c>
      <c r="B110" s="21" t="s">
        <v>417</v>
      </c>
      <c r="C110" s="22" t="s">
        <v>565</v>
      </c>
      <c r="D110" s="13">
        <v>120000</v>
      </c>
      <c r="E110" s="13">
        <v>0</v>
      </c>
      <c r="F110" s="78">
        <f t="shared" si="4"/>
        <v>120000</v>
      </c>
      <c r="G110" s="79">
        <f t="shared" si="5"/>
        <v>0</v>
      </c>
      <c r="H110" s="3"/>
    </row>
    <row r="111" spans="1:8" ht="51">
      <c r="A111" s="20" t="s">
        <v>440</v>
      </c>
      <c r="B111" s="21" t="s">
        <v>417</v>
      </c>
      <c r="C111" s="22" t="s">
        <v>566</v>
      </c>
      <c r="D111" s="13">
        <v>120000</v>
      </c>
      <c r="E111" s="13">
        <v>0</v>
      </c>
      <c r="F111" s="78">
        <f t="shared" si="4"/>
        <v>120000</v>
      </c>
      <c r="G111" s="79">
        <f t="shared" si="5"/>
        <v>0</v>
      </c>
      <c r="H111" s="3"/>
    </row>
    <row r="112" spans="1:8" ht="38.25">
      <c r="A112" s="20" t="s">
        <v>442</v>
      </c>
      <c r="B112" s="21" t="s">
        <v>417</v>
      </c>
      <c r="C112" s="22" t="s">
        <v>567</v>
      </c>
      <c r="D112" s="13">
        <v>120000</v>
      </c>
      <c r="E112" s="13">
        <v>0</v>
      </c>
      <c r="F112" s="78">
        <f t="shared" si="4"/>
        <v>120000</v>
      </c>
      <c r="G112" s="79">
        <f t="shared" si="5"/>
        <v>0</v>
      </c>
      <c r="H112" s="3"/>
    </row>
    <row r="113" spans="1:8" ht="38.25">
      <c r="A113" s="20" t="s">
        <v>568</v>
      </c>
      <c r="B113" s="21" t="s">
        <v>417</v>
      </c>
      <c r="C113" s="22" t="s">
        <v>569</v>
      </c>
      <c r="D113" s="13">
        <v>1877426</v>
      </c>
      <c r="E113" s="13">
        <v>57375</v>
      </c>
      <c r="F113" s="78">
        <f t="shared" si="4"/>
        <v>1820051</v>
      </c>
      <c r="G113" s="79">
        <f t="shared" si="5"/>
        <v>3.0560458840987608E-2</v>
      </c>
      <c r="H113" s="3"/>
    </row>
    <row r="114" spans="1:8" ht="51">
      <c r="A114" s="20" t="s">
        <v>438</v>
      </c>
      <c r="B114" s="21" t="s">
        <v>417</v>
      </c>
      <c r="C114" s="22" t="s">
        <v>570</v>
      </c>
      <c r="D114" s="13">
        <v>1877426</v>
      </c>
      <c r="E114" s="13">
        <v>57375</v>
      </c>
      <c r="F114" s="78">
        <f t="shared" si="4"/>
        <v>1820051</v>
      </c>
      <c r="G114" s="79">
        <f t="shared" si="5"/>
        <v>3.0560458840987608E-2</v>
      </c>
      <c r="H114" s="3"/>
    </row>
    <row r="115" spans="1:8" ht="51">
      <c r="A115" s="20" t="s">
        <v>440</v>
      </c>
      <c r="B115" s="21" t="s">
        <v>417</v>
      </c>
      <c r="C115" s="22" t="s">
        <v>571</v>
      </c>
      <c r="D115" s="13">
        <v>1877426</v>
      </c>
      <c r="E115" s="13">
        <v>57375</v>
      </c>
      <c r="F115" s="78">
        <f t="shared" si="4"/>
        <v>1820051</v>
      </c>
      <c r="G115" s="79">
        <f t="shared" si="5"/>
        <v>3.0560458840987608E-2</v>
      </c>
      <c r="H115" s="3"/>
    </row>
    <row r="116" spans="1:8" ht="38.25">
      <c r="A116" s="20" t="s">
        <v>442</v>
      </c>
      <c r="B116" s="21" t="s">
        <v>417</v>
      </c>
      <c r="C116" s="22" t="s">
        <v>572</v>
      </c>
      <c r="D116" s="13">
        <v>1877426</v>
      </c>
      <c r="E116" s="13">
        <v>57375</v>
      </c>
      <c r="F116" s="78">
        <f t="shared" si="4"/>
        <v>1820051</v>
      </c>
      <c r="G116" s="79">
        <f t="shared" si="5"/>
        <v>3.0560458840987608E-2</v>
      </c>
      <c r="H116" s="3"/>
    </row>
    <row r="117" spans="1:8" ht="38.25">
      <c r="A117" s="20" t="s">
        <v>573</v>
      </c>
      <c r="B117" s="21" t="s">
        <v>417</v>
      </c>
      <c r="C117" s="22" t="s">
        <v>574</v>
      </c>
      <c r="D117" s="13">
        <v>8766789.2799999993</v>
      </c>
      <c r="E117" s="13">
        <v>4784836.59</v>
      </c>
      <c r="F117" s="78">
        <f t="shared" si="4"/>
        <v>3981952.6899999995</v>
      </c>
      <c r="G117" s="79">
        <f t="shared" si="5"/>
        <v>0.54579121696421107</v>
      </c>
      <c r="H117" s="3"/>
    </row>
    <row r="118" spans="1:8" ht="51">
      <c r="A118" s="20" t="s">
        <v>438</v>
      </c>
      <c r="B118" s="21" t="s">
        <v>417</v>
      </c>
      <c r="C118" s="22" t="s">
        <v>575</v>
      </c>
      <c r="D118" s="13">
        <v>5001701.55</v>
      </c>
      <c r="E118" s="13">
        <v>2856745.78</v>
      </c>
      <c r="F118" s="78">
        <f t="shared" si="4"/>
        <v>2144955.77</v>
      </c>
      <c r="G118" s="79">
        <f t="shared" si="5"/>
        <v>0.57115478631466921</v>
      </c>
      <c r="H118" s="3"/>
    </row>
    <row r="119" spans="1:8" ht="51">
      <c r="A119" s="20" t="s">
        <v>440</v>
      </c>
      <c r="B119" s="21" t="s">
        <v>417</v>
      </c>
      <c r="C119" s="22" t="s">
        <v>576</v>
      </c>
      <c r="D119" s="13">
        <v>5001701.55</v>
      </c>
      <c r="E119" s="13">
        <v>2856745.78</v>
      </c>
      <c r="F119" s="78">
        <f t="shared" si="4"/>
        <v>2144955.77</v>
      </c>
      <c r="G119" s="79">
        <f t="shared" si="5"/>
        <v>0.57115478631466921</v>
      </c>
      <c r="H119" s="3"/>
    </row>
    <row r="120" spans="1:8" ht="38.25">
      <c r="A120" s="20" t="s">
        <v>442</v>
      </c>
      <c r="B120" s="21" t="s">
        <v>417</v>
      </c>
      <c r="C120" s="22" t="s">
        <v>577</v>
      </c>
      <c r="D120" s="13">
        <v>5001701.55</v>
      </c>
      <c r="E120" s="13">
        <v>2856745.78</v>
      </c>
      <c r="F120" s="78">
        <f t="shared" si="4"/>
        <v>2144955.77</v>
      </c>
      <c r="G120" s="79">
        <f t="shared" si="5"/>
        <v>0.57115478631466921</v>
      </c>
      <c r="H120" s="3"/>
    </row>
    <row r="121" spans="1:8" ht="38.25">
      <c r="A121" s="20" t="s">
        <v>462</v>
      </c>
      <c r="B121" s="21" t="s">
        <v>417</v>
      </c>
      <c r="C121" s="22" t="s">
        <v>578</v>
      </c>
      <c r="D121" s="13">
        <v>66717</v>
      </c>
      <c r="E121" s="13">
        <v>66717</v>
      </c>
      <c r="F121" s="78">
        <f t="shared" si="4"/>
        <v>0</v>
      </c>
      <c r="G121" s="79">
        <f t="shared" si="5"/>
        <v>1</v>
      </c>
      <c r="H121" s="3"/>
    </row>
    <row r="122" spans="1:8" ht="38.25">
      <c r="A122" s="20" t="s">
        <v>356</v>
      </c>
      <c r="B122" s="21" t="s">
        <v>417</v>
      </c>
      <c r="C122" s="22" t="s">
        <v>579</v>
      </c>
      <c r="D122" s="13">
        <v>66717</v>
      </c>
      <c r="E122" s="13">
        <v>66717</v>
      </c>
      <c r="F122" s="78">
        <f t="shared" si="4"/>
        <v>0</v>
      </c>
      <c r="G122" s="79">
        <f t="shared" si="5"/>
        <v>1</v>
      </c>
      <c r="H122" s="3"/>
    </row>
    <row r="123" spans="1:8" ht="38.25">
      <c r="A123" s="20" t="s">
        <v>463</v>
      </c>
      <c r="B123" s="21" t="s">
        <v>417</v>
      </c>
      <c r="C123" s="22" t="s">
        <v>580</v>
      </c>
      <c r="D123" s="13">
        <v>3698370.73</v>
      </c>
      <c r="E123" s="13">
        <v>1861373.81</v>
      </c>
      <c r="F123" s="78">
        <f t="shared" si="4"/>
        <v>1836996.92</v>
      </c>
      <c r="G123" s="79">
        <f t="shared" si="5"/>
        <v>0.50329562553075902</v>
      </c>
      <c r="H123" s="3"/>
    </row>
    <row r="124" spans="1:8" ht="63.75">
      <c r="A124" s="20" t="s">
        <v>581</v>
      </c>
      <c r="B124" s="21" t="s">
        <v>417</v>
      </c>
      <c r="C124" s="22" t="s">
        <v>582</v>
      </c>
      <c r="D124" s="13">
        <v>3698370.73</v>
      </c>
      <c r="E124" s="13">
        <v>1861373.81</v>
      </c>
      <c r="F124" s="78">
        <f t="shared" si="4"/>
        <v>1836996.92</v>
      </c>
      <c r="G124" s="79">
        <f t="shared" si="5"/>
        <v>0.50329562553075902</v>
      </c>
      <c r="H124" s="3"/>
    </row>
    <row r="125" spans="1:8" ht="76.5">
      <c r="A125" s="20" t="s">
        <v>583</v>
      </c>
      <c r="B125" s="21" t="s">
        <v>417</v>
      </c>
      <c r="C125" s="22" t="s">
        <v>584</v>
      </c>
      <c r="D125" s="13">
        <v>3698370.73</v>
      </c>
      <c r="E125" s="13">
        <v>1861373.81</v>
      </c>
      <c r="F125" s="78">
        <f t="shared" si="4"/>
        <v>1836996.92</v>
      </c>
      <c r="G125" s="79">
        <f t="shared" si="5"/>
        <v>0.50329562553075902</v>
      </c>
      <c r="H125" s="3"/>
    </row>
    <row r="126" spans="1:8" ht="38.25">
      <c r="A126" s="20" t="s">
        <v>585</v>
      </c>
      <c r="B126" s="21" t="s">
        <v>417</v>
      </c>
      <c r="C126" s="22" t="s">
        <v>586</v>
      </c>
      <c r="D126" s="13">
        <v>43198844.439999998</v>
      </c>
      <c r="E126" s="13">
        <v>17049643.649999999</v>
      </c>
      <c r="F126" s="78">
        <f t="shared" si="4"/>
        <v>26149200.789999999</v>
      </c>
      <c r="G126" s="79">
        <f t="shared" si="5"/>
        <v>0.39467823436065969</v>
      </c>
      <c r="H126" s="3"/>
    </row>
    <row r="127" spans="1:8" ht="51">
      <c r="A127" s="20" t="s">
        <v>438</v>
      </c>
      <c r="B127" s="21" t="s">
        <v>417</v>
      </c>
      <c r="C127" s="22" t="s">
        <v>587</v>
      </c>
      <c r="D127" s="13">
        <v>43198844.439999998</v>
      </c>
      <c r="E127" s="13">
        <v>17049643.649999999</v>
      </c>
      <c r="F127" s="78">
        <f t="shared" si="4"/>
        <v>26149200.789999999</v>
      </c>
      <c r="G127" s="79">
        <f t="shared" si="5"/>
        <v>0.39467823436065969</v>
      </c>
      <c r="H127" s="3"/>
    </row>
    <row r="128" spans="1:8" ht="51">
      <c r="A128" s="20" t="s">
        <v>440</v>
      </c>
      <c r="B128" s="21" t="s">
        <v>417</v>
      </c>
      <c r="C128" s="22" t="s">
        <v>588</v>
      </c>
      <c r="D128" s="13">
        <v>43198844.439999998</v>
      </c>
      <c r="E128" s="13">
        <v>17049643.649999999</v>
      </c>
      <c r="F128" s="78">
        <f t="shared" si="4"/>
        <v>26149200.789999999</v>
      </c>
      <c r="G128" s="79">
        <f t="shared" si="5"/>
        <v>0.39467823436065969</v>
      </c>
      <c r="H128" s="3"/>
    </row>
    <row r="129" spans="1:8" ht="38.25">
      <c r="A129" s="20" t="s">
        <v>442</v>
      </c>
      <c r="B129" s="21" t="s">
        <v>417</v>
      </c>
      <c r="C129" s="22" t="s">
        <v>589</v>
      </c>
      <c r="D129" s="13">
        <v>43198844.439999998</v>
      </c>
      <c r="E129" s="13">
        <v>17049643.649999999</v>
      </c>
      <c r="F129" s="78">
        <f t="shared" si="4"/>
        <v>26149200.789999999</v>
      </c>
      <c r="G129" s="79">
        <f t="shared" si="5"/>
        <v>0.39467823436065969</v>
      </c>
      <c r="H129" s="3"/>
    </row>
    <row r="130" spans="1:8" ht="38.25">
      <c r="A130" s="20" t="s">
        <v>590</v>
      </c>
      <c r="B130" s="21" t="s">
        <v>417</v>
      </c>
      <c r="C130" s="22" t="s">
        <v>591</v>
      </c>
      <c r="D130" s="13">
        <v>203371.43</v>
      </c>
      <c r="E130" s="13">
        <v>0</v>
      </c>
      <c r="F130" s="78">
        <f t="shared" si="4"/>
        <v>203371.43</v>
      </c>
      <c r="G130" s="79">
        <f t="shared" si="5"/>
        <v>0</v>
      </c>
      <c r="H130" s="3"/>
    </row>
    <row r="131" spans="1:8" ht="51">
      <c r="A131" s="20" t="s">
        <v>438</v>
      </c>
      <c r="B131" s="21" t="s">
        <v>417</v>
      </c>
      <c r="C131" s="22" t="s">
        <v>592</v>
      </c>
      <c r="D131" s="13">
        <v>203371.43</v>
      </c>
      <c r="E131" s="13">
        <v>0</v>
      </c>
      <c r="F131" s="78">
        <f t="shared" si="4"/>
        <v>203371.43</v>
      </c>
      <c r="G131" s="79">
        <f t="shared" si="5"/>
        <v>0</v>
      </c>
      <c r="H131" s="3"/>
    </row>
    <row r="132" spans="1:8" ht="51">
      <c r="A132" s="20" t="s">
        <v>440</v>
      </c>
      <c r="B132" s="21" t="s">
        <v>417</v>
      </c>
      <c r="C132" s="22" t="s">
        <v>593</v>
      </c>
      <c r="D132" s="13">
        <v>203371.43</v>
      </c>
      <c r="E132" s="13">
        <v>0</v>
      </c>
      <c r="F132" s="78">
        <f t="shared" si="4"/>
        <v>203371.43</v>
      </c>
      <c r="G132" s="79">
        <f t="shared" si="5"/>
        <v>0</v>
      </c>
      <c r="H132" s="3"/>
    </row>
    <row r="133" spans="1:8" ht="38.25">
      <c r="A133" s="20" t="s">
        <v>442</v>
      </c>
      <c r="B133" s="21" t="s">
        <v>417</v>
      </c>
      <c r="C133" s="22" t="s">
        <v>594</v>
      </c>
      <c r="D133" s="13">
        <v>203371.43</v>
      </c>
      <c r="E133" s="13">
        <v>0</v>
      </c>
      <c r="F133" s="78">
        <f t="shared" si="4"/>
        <v>203371.43</v>
      </c>
      <c r="G133" s="79">
        <f t="shared" si="5"/>
        <v>0</v>
      </c>
      <c r="H133" s="3"/>
    </row>
    <row r="134" spans="1:8" ht="38.25">
      <c r="A134" s="20" t="s">
        <v>595</v>
      </c>
      <c r="B134" s="21" t="s">
        <v>417</v>
      </c>
      <c r="C134" s="22" t="s">
        <v>596</v>
      </c>
      <c r="D134" s="13">
        <v>40719722.780000001</v>
      </c>
      <c r="E134" s="13">
        <v>14839552.17</v>
      </c>
      <c r="F134" s="78">
        <f t="shared" si="4"/>
        <v>25880170.609999999</v>
      </c>
      <c r="G134" s="79">
        <f t="shared" si="5"/>
        <v>0.36443156182999925</v>
      </c>
      <c r="H134" s="3"/>
    </row>
    <row r="135" spans="1:8" ht="51">
      <c r="A135" s="20" t="s">
        <v>438</v>
      </c>
      <c r="B135" s="21" t="s">
        <v>417</v>
      </c>
      <c r="C135" s="22" t="s">
        <v>597</v>
      </c>
      <c r="D135" s="13">
        <v>2777620</v>
      </c>
      <c r="E135" s="13">
        <v>0</v>
      </c>
      <c r="F135" s="78">
        <f t="shared" si="4"/>
        <v>2777620</v>
      </c>
      <c r="G135" s="79">
        <f t="shared" si="5"/>
        <v>0</v>
      </c>
      <c r="H135" s="3"/>
    </row>
    <row r="136" spans="1:8" ht="51">
      <c r="A136" s="20" t="s">
        <v>440</v>
      </c>
      <c r="B136" s="21" t="s">
        <v>417</v>
      </c>
      <c r="C136" s="22" t="s">
        <v>598</v>
      </c>
      <c r="D136" s="13">
        <v>2777620</v>
      </c>
      <c r="E136" s="13">
        <v>0</v>
      </c>
      <c r="F136" s="78">
        <f t="shared" ref="F136:F180" si="6">D136-E136</f>
        <v>2777620</v>
      </c>
      <c r="G136" s="79">
        <f t="shared" ref="G136:G180" si="7">E136/D136</f>
        <v>0</v>
      </c>
      <c r="H136" s="3"/>
    </row>
    <row r="137" spans="1:8" ht="38.25">
      <c r="A137" s="20" t="s">
        <v>442</v>
      </c>
      <c r="B137" s="21" t="s">
        <v>417</v>
      </c>
      <c r="C137" s="22" t="s">
        <v>599</v>
      </c>
      <c r="D137" s="13">
        <v>2777620</v>
      </c>
      <c r="E137" s="13">
        <v>0</v>
      </c>
      <c r="F137" s="78">
        <f t="shared" si="6"/>
        <v>2777620</v>
      </c>
      <c r="G137" s="79">
        <f t="shared" si="7"/>
        <v>0</v>
      </c>
      <c r="H137" s="3"/>
    </row>
    <row r="138" spans="1:8" ht="51">
      <c r="A138" s="20" t="s">
        <v>516</v>
      </c>
      <c r="B138" s="21" t="s">
        <v>417</v>
      </c>
      <c r="C138" s="22" t="s">
        <v>600</v>
      </c>
      <c r="D138" s="13">
        <v>13966866</v>
      </c>
      <c r="E138" s="13">
        <v>8020144.3099999996</v>
      </c>
      <c r="F138" s="78">
        <f t="shared" si="6"/>
        <v>5946721.6900000004</v>
      </c>
      <c r="G138" s="79">
        <f t="shared" si="7"/>
        <v>0.57422648072946358</v>
      </c>
      <c r="H138" s="3"/>
    </row>
    <row r="139" spans="1:8" ht="38.25">
      <c r="A139" s="20" t="s">
        <v>601</v>
      </c>
      <c r="B139" s="21" t="s">
        <v>417</v>
      </c>
      <c r="C139" s="22" t="s">
        <v>602</v>
      </c>
      <c r="D139" s="13">
        <v>13966866</v>
      </c>
      <c r="E139" s="13">
        <v>8020144.3099999996</v>
      </c>
      <c r="F139" s="78">
        <f t="shared" si="6"/>
        <v>5946721.6900000004</v>
      </c>
      <c r="G139" s="79">
        <f t="shared" si="7"/>
        <v>0.57422648072946358</v>
      </c>
      <c r="H139" s="3"/>
    </row>
    <row r="140" spans="1:8" ht="76.5">
      <c r="A140" s="20" t="s">
        <v>603</v>
      </c>
      <c r="B140" s="21" t="s">
        <v>417</v>
      </c>
      <c r="C140" s="22" t="s">
        <v>604</v>
      </c>
      <c r="D140" s="13">
        <v>13721866</v>
      </c>
      <c r="E140" s="13">
        <v>7775144.3099999996</v>
      </c>
      <c r="F140" s="78">
        <f t="shared" si="6"/>
        <v>5946721.6900000004</v>
      </c>
      <c r="G140" s="79">
        <f t="shared" si="7"/>
        <v>0.5666244160961782</v>
      </c>
      <c r="H140" s="3"/>
    </row>
    <row r="141" spans="1:8" ht="38.25">
      <c r="A141" s="20" t="s">
        <v>605</v>
      </c>
      <c r="B141" s="21" t="s">
        <v>417</v>
      </c>
      <c r="C141" s="22" t="s">
        <v>606</v>
      </c>
      <c r="D141" s="13">
        <v>245000</v>
      </c>
      <c r="E141" s="13">
        <v>245000</v>
      </c>
      <c r="F141" s="78">
        <f t="shared" si="6"/>
        <v>0</v>
      </c>
      <c r="G141" s="79">
        <f t="shared" si="7"/>
        <v>1</v>
      </c>
      <c r="H141" s="3"/>
    </row>
    <row r="142" spans="1:8" ht="38.25">
      <c r="A142" s="20" t="s">
        <v>463</v>
      </c>
      <c r="B142" s="21" t="s">
        <v>417</v>
      </c>
      <c r="C142" s="22" t="s">
        <v>607</v>
      </c>
      <c r="D142" s="13">
        <v>23975236.780000001</v>
      </c>
      <c r="E142" s="13">
        <v>6819407.8600000003</v>
      </c>
      <c r="F142" s="78">
        <f t="shared" si="6"/>
        <v>17155828.920000002</v>
      </c>
      <c r="G142" s="79">
        <f t="shared" si="7"/>
        <v>0.28443547492672561</v>
      </c>
      <c r="H142" s="3"/>
    </row>
    <row r="143" spans="1:8" ht="63.75">
      <c r="A143" s="20" t="s">
        <v>581</v>
      </c>
      <c r="B143" s="21" t="s">
        <v>417</v>
      </c>
      <c r="C143" s="22" t="s">
        <v>608</v>
      </c>
      <c r="D143" s="13">
        <v>23975236.780000001</v>
      </c>
      <c r="E143" s="13">
        <v>6819407.8600000003</v>
      </c>
      <c r="F143" s="78">
        <f t="shared" si="6"/>
        <v>17155828.920000002</v>
      </c>
      <c r="G143" s="79">
        <f t="shared" si="7"/>
        <v>0.28443547492672561</v>
      </c>
      <c r="H143" s="3"/>
    </row>
    <row r="144" spans="1:8" ht="76.5">
      <c r="A144" s="20" t="s">
        <v>583</v>
      </c>
      <c r="B144" s="21" t="s">
        <v>417</v>
      </c>
      <c r="C144" s="22" t="s">
        <v>609</v>
      </c>
      <c r="D144" s="13">
        <v>22775236.780000001</v>
      </c>
      <c r="E144" s="13">
        <v>6819407.8600000003</v>
      </c>
      <c r="F144" s="78">
        <f t="shared" si="6"/>
        <v>15955828.920000002</v>
      </c>
      <c r="G144" s="79">
        <f t="shared" si="7"/>
        <v>0.29942204008120088</v>
      </c>
      <c r="H144" s="3"/>
    </row>
    <row r="145" spans="1:8" ht="76.5">
      <c r="A145" s="20" t="s">
        <v>610</v>
      </c>
      <c r="B145" s="21" t="s">
        <v>417</v>
      </c>
      <c r="C145" s="22" t="s">
        <v>611</v>
      </c>
      <c r="D145" s="13">
        <v>1200000</v>
      </c>
      <c r="E145" s="13">
        <v>0</v>
      </c>
      <c r="F145" s="78">
        <f t="shared" si="6"/>
        <v>1200000</v>
      </c>
      <c r="G145" s="79">
        <f t="shared" si="7"/>
        <v>0</v>
      </c>
      <c r="H145" s="3"/>
    </row>
    <row r="146" spans="1:8" ht="38.25">
      <c r="A146" s="20" t="s">
        <v>612</v>
      </c>
      <c r="B146" s="21" t="s">
        <v>417</v>
      </c>
      <c r="C146" s="22" t="s">
        <v>613</v>
      </c>
      <c r="D146" s="13">
        <v>225475712.91999999</v>
      </c>
      <c r="E146" s="13">
        <v>64807792.710000001</v>
      </c>
      <c r="F146" s="78">
        <f t="shared" si="6"/>
        <v>160667920.20999998</v>
      </c>
      <c r="G146" s="79">
        <f t="shared" si="7"/>
        <v>0.28742693335221503</v>
      </c>
      <c r="H146" s="3"/>
    </row>
    <row r="147" spans="1:8" ht="38.25">
      <c r="A147" s="20" t="s">
        <v>614</v>
      </c>
      <c r="B147" s="21" t="s">
        <v>417</v>
      </c>
      <c r="C147" s="22" t="s">
        <v>615</v>
      </c>
      <c r="D147" s="13">
        <v>110671544.26000001</v>
      </c>
      <c r="E147" s="13">
        <v>45321168.969999999</v>
      </c>
      <c r="F147" s="78">
        <f t="shared" si="6"/>
        <v>65350375.290000007</v>
      </c>
      <c r="G147" s="79">
        <f t="shared" si="7"/>
        <v>0.40951058624001163</v>
      </c>
      <c r="H147" s="3"/>
    </row>
    <row r="148" spans="1:8" ht="51">
      <c r="A148" s="20" t="s">
        <v>438</v>
      </c>
      <c r="B148" s="21" t="s">
        <v>417</v>
      </c>
      <c r="C148" s="22" t="s">
        <v>616</v>
      </c>
      <c r="D148" s="13">
        <v>36747379.890000001</v>
      </c>
      <c r="E148" s="13">
        <v>8543154.9700000007</v>
      </c>
      <c r="F148" s="78">
        <f t="shared" si="6"/>
        <v>28204224.920000002</v>
      </c>
      <c r="G148" s="79">
        <f t="shared" si="7"/>
        <v>0.23248337692573381</v>
      </c>
      <c r="H148" s="3"/>
    </row>
    <row r="149" spans="1:8" ht="51">
      <c r="A149" s="20" t="s">
        <v>440</v>
      </c>
      <c r="B149" s="21" t="s">
        <v>417</v>
      </c>
      <c r="C149" s="22" t="s">
        <v>617</v>
      </c>
      <c r="D149" s="13">
        <v>36747379.890000001</v>
      </c>
      <c r="E149" s="13">
        <v>8543154.9700000007</v>
      </c>
      <c r="F149" s="78">
        <f t="shared" si="6"/>
        <v>28204224.920000002</v>
      </c>
      <c r="G149" s="79">
        <f t="shared" si="7"/>
        <v>0.23248337692573381</v>
      </c>
      <c r="H149" s="3"/>
    </row>
    <row r="150" spans="1:8" ht="38.25">
      <c r="A150" s="20" t="s">
        <v>442</v>
      </c>
      <c r="B150" s="21" t="s">
        <v>417</v>
      </c>
      <c r="C150" s="22" t="s">
        <v>618</v>
      </c>
      <c r="D150" s="13">
        <v>36747379.890000001</v>
      </c>
      <c r="E150" s="13">
        <v>8543154.9700000007</v>
      </c>
      <c r="F150" s="78">
        <f t="shared" si="6"/>
        <v>28204224.920000002</v>
      </c>
      <c r="G150" s="79">
        <f t="shared" si="7"/>
        <v>0.23248337692573381</v>
      </c>
      <c r="H150" s="3"/>
    </row>
    <row r="151" spans="1:8" ht="51">
      <c r="A151" s="20" t="s">
        <v>619</v>
      </c>
      <c r="B151" s="21" t="s">
        <v>417</v>
      </c>
      <c r="C151" s="22" t="s">
        <v>620</v>
      </c>
      <c r="D151" s="13">
        <v>41150933.219999999</v>
      </c>
      <c r="E151" s="13">
        <v>12860700</v>
      </c>
      <c r="F151" s="78">
        <f t="shared" si="6"/>
        <v>28290233.219999999</v>
      </c>
      <c r="G151" s="79">
        <f t="shared" si="7"/>
        <v>0.3125251116723034</v>
      </c>
      <c r="H151" s="3"/>
    </row>
    <row r="152" spans="1:8" ht="38.25">
      <c r="A152" s="20" t="s">
        <v>621</v>
      </c>
      <c r="B152" s="21" t="s">
        <v>417</v>
      </c>
      <c r="C152" s="22" t="s">
        <v>622</v>
      </c>
      <c r="D152" s="13">
        <v>41150933.219999999</v>
      </c>
      <c r="E152" s="13">
        <v>12860700</v>
      </c>
      <c r="F152" s="78">
        <f t="shared" si="6"/>
        <v>28290233.219999999</v>
      </c>
      <c r="G152" s="79">
        <f t="shared" si="7"/>
        <v>0.3125251116723034</v>
      </c>
      <c r="H152" s="3"/>
    </row>
    <row r="153" spans="1:8" ht="63.75">
      <c r="A153" s="20" t="s">
        <v>623</v>
      </c>
      <c r="B153" s="21" t="s">
        <v>417</v>
      </c>
      <c r="C153" s="22" t="s">
        <v>624</v>
      </c>
      <c r="D153" s="13">
        <v>38650933.219999999</v>
      </c>
      <c r="E153" s="13">
        <v>12860700</v>
      </c>
      <c r="F153" s="78">
        <f t="shared" si="6"/>
        <v>25790233.219999999</v>
      </c>
      <c r="G153" s="79">
        <f t="shared" si="7"/>
        <v>0.33273970195744734</v>
      </c>
      <c r="H153" s="3"/>
    </row>
    <row r="154" spans="1:8" ht="63.75">
      <c r="A154" s="20" t="s">
        <v>625</v>
      </c>
      <c r="B154" s="21" t="s">
        <v>417</v>
      </c>
      <c r="C154" s="22" t="s">
        <v>626</v>
      </c>
      <c r="D154" s="13">
        <v>2500000</v>
      </c>
      <c r="E154" s="13">
        <v>0</v>
      </c>
      <c r="F154" s="78">
        <f t="shared" si="6"/>
        <v>2500000</v>
      </c>
      <c r="G154" s="79">
        <f t="shared" si="7"/>
        <v>0</v>
      </c>
      <c r="H154" s="3"/>
    </row>
    <row r="155" spans="1:8" ht="38.25">
      <c r="A155" s="20" t="s">
        <v>463</v>
      </c>
      <c r="B155" s="21" t="s">
        <v>417</v>
      </c>
      <c r="C155" s="22" t="s">
        <v>627</v>
      </c>
      <c r="D155" s="13">
        <v>32773231.149999999</v>
      </c>
      <c r="E155" s="13">
        <v>23917314</v>
      </c>
      <c r="F155" s="78">
        <f t="shared" si="6"/>
        <v>8855917.1499999985</v>
      </c>
      <c r="G155" s="79">
        <f t="shared" si="7"/>
        <v>0.72978199465694127</v>
      </c>
      <c r="H155" s="3"/>
    </row>
    <row r="156" spans="1:8" ht="38.25">
      <c r="A156" s="20" t="s">
        <v>465</v>
      </c>
      <c r="B156" s="21" t="s">
        <v>417</v>
      </c>
      <c r="C156" s="22" t="s">
        <v>628</v>
      </c>
      <c r="D156" s="13">
        <v>32773231.149999999</v>
      </c>
      <c r="E156" s="13">
        <v>23917314</v>
      </c>
      <c r="F156" s="78">
        <f t="shared" si="6"/>
        <v>8855917.1499999985</v>
      </c>
      <c r="G156" s="79">
        <f t="shared" si="7"/>
        <v>0.72978199465694127</v>
      </c>
      <c r="H156" s="3"/>
    </row>
    <row r="157" spans="1:8" ht="38.25">
      <c r="A157" s="20" t="s">
        <v>530</v>
      </c>
      <c r="B157" s="21" t="s">
        <v>417</v>
      </c>
      <c r="C157" s="22" t="s">
        <v>629</v>
      </c>
      <c r="D157" s="13">
        <v>32773231.149999999</v>
      </c>
      <c r="E157" s="13">
        <v>23917314</v>
      </c>
      <c r="F157" s="78">
        <f t="shared" si="6"/>
        <v>8855917.1499999985</v>
      </c>
      <c r="G157" s="79">
        <f t="shared" si="7"/>
        <v>0.72978199465694127</v>
      </c>
      <c r="H157" s="3"/>
    </row>
    <row r="158" spans="1:8" ht="38.25">
      <c r="A158" s="20" t="s">
        <v>630</v>
      </c>
      <c r="B158" s="21" t="s">
        <v>417</v>
      </c>
      <c r="C158" s="22" t="s">
        <v>631</v>
      </c>
      <c r="D158" s="13">
        <v>64365633.479999997</v>
      </c>
      <c r="E158" s="13">
        <v>2487800</v>
      </c>
      <c r="F158" s="78">
        <f t="shared" si="6"/>
        <v>61877833.479999997</v>
      </c>
      <c r="G158" s="79">
        <f t="shared" si="7"/>
        <v>3.8651060597003545E-2</v>
      </c>
      <c r="H158" s="3"/>
    </row>
    <row r="159" spans="1:8" ht="51">
      <c r="A159" s="20" t="s">
        <v>438</v>
      </c>
      <c r="B159" s="21" t="s">
        <v>417</v>
      </c>
      <c r="C159" s="22" t="s">
        <v>632</v>
      </c>
      <c r="D159" s="13">
        <v>36294093.479999997</v>
      </c>
      <c r="E159" s="13">
        <v>1470000</v>
      </c>
      <c r="F159" s="78">
        <f t="shared" si="6"/>
        <v>34824093.479999997</v>
      </c>
      <c r="G159" s="79">
        <f t="shared" si="7"/>
        <v>4.0502458087568693E-2</v>
      </c>
      <c r="H159" s="3"/>
    </row>
    <row r="160" spans="1:8" ht="51">
      <c r="A160" s="20" t="s">
        <v>440</v>
      </c>
      <c r="B160" s="21" t="s">
        <v>417</v>
      </c>
      <c r="C160" s="22" t="s">
        <v>633</v>
      </c>
      <c r="D160" s="13">
        <v>36294093.479999997</v>
      </c>
      <c r="E160" s="13">
        <v>1470000</v>
      </c>
      <c r="F160" s="78">
        <f t="shared" si="6"/>
        <v>34824093.479999997</v>
      </c>
      <c r="G160" s="79">
        <f t="shared" si="7"/>
        <v>4.0502458087568693E-2</v>
      </c>
      <c r="H160" s="3"/>
    </row>
    <row r="161" spans="1:8" ht="51">
      <c r="A161" s="20" t="s">
        <v>634</v>
      </c>
      <c r="B161" s="21" t="s">
        <v>417</v>
      </c>
      <c r="C161" s="22" t="s">
        <v>635</v>
      </c>
      <c r="D161" s="13">
        <v>28882463.399999999</v>
      </c>
      <c r="E161" s="13">
        <v>0</v>
      </c>
      <c r="F161" s="78">
        <f t="shared" si="6"/>
        <v>28882463.399999999</v>
      </c>
      <c r="G161" s="79">
        <f t="shared" si="7"/>
        <v>0</v>
      </c>
      <c r="H161" s="3"/>
    </row>
    <row r="162" spans="1:8" ht="38.25">
      <c r="A162" s="20" t="s">
        <v>442</v>
      </c>
      <c r="B162" s="21" t="s">
        <v>417</v>
      </c>
      <c r="C162" s="22" t="s">
        <v>636</v>
      </c>
      <c r="D162" s="13">
        <v>7411630.0800000001</v>
      </c>
      <c r="E162" s="13">
        <v>1470000</v>
      </c>
      <c r="F162" s="78">
        <f t="shared" si="6"/>
        <v>5941630.0800000001</v>
      </c>
      <c r="G162" s="79">
        <f t="shared" si="7"/>
        <v>0.19833693588765833</v>
      </c>
      <c r="H162" s="3"/>
    </row>
    <row r="163" spans="1:8" ht="51">
      <c r="A163" s="20" t="s">
        <v>619</v>
      </c>
      <c r="B163" s="21" t="s">
        <v>417</v>
      </c>
      <c r="C163" s="22" t="s">
        <v>637</v>
      </c>
      <c r="D163" s="13">
        <v>26633740</v>
      </c>
      <c r="E163" s="13">
        <v>0</v>
      </c>
      <c r="F163" s="78">
        <f t="shared" si="6"/>
        <v>26633740</v>
      </c>
      <c r="G163" s="79">
        <f t="shared" si="7"/>
        <v>0</v>
      </c>
      <c r="H163" s="3"/>
    </row>
    <row r="164" spans="1:8" ht="38.25">
      <c r="A164" s="20" t="s">
        <v>621</v>
      </c>
      <c r="B164" s="21" t="s">
        <v>417</v>
      </c>
      <c r="C164" s="22" t="s">
        <v>638</v>
      </c>
      <c r="D164" s="13">
        <v>26633740</v>
      </c>
      <c r="E164" s="13">
        <v>0</v>
      </c>
      <c r="F164" s="78">
        <f t="shared" si="6"/>
        <v>26633740</v>
      </c>
      <c r="G164" s="79">
        <f t="shared" si="7"/>
        <v>0</v>
      </c>
      <c r="H164" s="3"/>
    </row>
    <row r="165" spans="1:8" ht="63.75">
      <c r="A165" s="20" t="s">
        <v>625</v>
      </c>
      <c r="B165" s="21" t="s">
        <v>417</v>
      </c>
      <c r="C165" s="22" t="s">
        <v>639</v>
      </c>
      <c r="D165" s="13">
        <v>26633740</v>
      </c>
      <c r="E165" s="13">
        <v>0</v>
      </c>
      <c r="F165" s="78">
        <f t="shared" si="6"/>
        <v>26633740</v>
      </c>
      <c r="G165" s="79">
        <f t="shared" si="7"/>
        <v>0</v>
      </c>
      <c r="H165" s="3"/>
    </row>
    <row r="166" spans="1:8" ht="38.25">
      <c r="A166" s="20" t="s">
        <v>462</v>
      </c>
      <c r="B166" s="21" t="s">
        <v>417</v>
      </c>
      <c r="C166" s="22" t="s">
        <v>640</v>
      </c>
      <c r="D166" s="13">
        <v>1437800</v>
      </c>
      <c r="E166" s="13">
        <v>1017800</v>
      </c>
      <c r="F166" s="78">
        <f t="shared" si="6"/>
        <v>420000</v>
      </c>
      <c r="G166" s="79">
        <f t="shared" si="7"/>
        <v>0.70788704965920157</v>
      </c>
      <c r="H166" s="3"/>
    </row>
    <row r="167" spans="1:8" ht="38.25">
      <c r="A167" s="20" t="s">
        <v>356</v>
      </c>
      <c r="B167" s="21" t="s">
        <v>417</v>
      </c>
      <c r="C167" s="22" t="s">
        <v>641</v>
      </c>
      <c r="D167" s="13">
        <v>1437800</v>
      </c>
      <c r="E167" s="13">
        <v>1017800</v>
      </c>
      <c r="F167" s="78">
        <f t="shared" si="6"/>
        <v>420000</v>
      </c>
      <c r="G167" s="79">
        <f t="shared" si="7"/>
        <v>0.70788704965920157</v>
      </c>
      <c r="H167" s="3"/>
    </row>
    <row r="168" spans="1:8" ht="38.25">
      <c r="A168" s="20" t="s">
        <v>642</v>
      </c>
      <c r="B168" s="21" t="s">
        <v>417</v>
      </c>
      <c r="C168" s="22" t="s">
        <v>643</v>
      </c>
      <c r="D168" s="13">
        <v>34091242.380000003</v>
      </c>
      <c r="E168" s="13">
        <v>10724054.16</v>
      </c>
      <c r="F168" s="78">
        <f t="shared" si="6"/>
        <v>23367188.220000003</v>
      </c>
      <c r="G168" s="79">
        <f t="shared" si="7"/>
        <v>0.31456917998070327</v>
      </c>
      <c r="H168" s="3"/>
    </row>
    <row r="169" spans="1:8" ht="51">
      <c r="A169" s="20" t="s">
        <v>438</v>
      </c>
      <c r="B169" s="21" t="s">
        <v>417</v>
      </c>
      <c r="C169" s="22" t="s">
        <v>644</v>
      </c>
      <c r="D169" s="13">
        <v>19287227.460000001</v>
      </c>
      <c r="E169" s="13">
        <v>120000</v>
      </c>
      <c r="F169" s="78">
        <f t="shared" si="6"/>
        <v>19167227.460000001</v>
      </c>
      <c r="G169" s="79">
        <f t="shared" si="7"/>
        <v>6.2217340594374884E-3</v>
      </c>
      <c r="H169" s="3"/>
    </row>
    <row r="170" spans="1:8" ht="51">
      <c r="A170" s="20" t="s">
        <v>440</v>
      </c>
      <c r="B170" s="21" t="s">
        <v>417</v>
      </c>
      <c r="C170" s="22" t="s">
        <v>645</v>
      </c>
      <c r="D170" s="13">
        <v>19287227.460000001</v>
      </c>
      <c r="E170" s="13">
        <v>120000</v>
      </c>
      <c r="F170" s="78">
        <f t="shared" si="6"/>
        <v>19167227.460000001</v>
      </c>
      <c r="G170" s="79">
        <f t="shared" si="7"/>
        <v>6.2217340594374884E-3</v>
      </c>
      <c r="H170" s="3"/>
    </row>
    <row r="171" spans="1:8" ht="38.25">
      <c r="A171" s="20" t="s">
        <v>442</v>
      </c>
      <c r="B171" s="21" t="s">
        <v>417</v>
      </c>
      <c r="C171" s="22" t="s">
        <v>646</v>
      </c>
      <c r="D171" s="13">
        <v>19287227.460000001</v>
      </c>
      <c r="E171" s="13">
        <v>120000</v>
      </c>
      <c r="F171" s="78">
        <f t="shared" si="6"/>
        <v>19167227.460000001</v>
      </c>
      <c r="G171" s="79">
        <f t="shared" si="7"/>
        <v>6.2217340594374884E-3</v>
      </c>
      <c r="H171" s="3"/>
    </row>
    <row r="172" spans="1:8" ht="51">
      <c r="A172" s="20" t="s">
        <v>619</v>
      </c>
      <c r="B172" s="21" t="s">
        <v>417</v>
      </c>
      <c r="C172" s="22" t="s">
        <v>647</v>
      </c>
      <c r="D172" s="13">
        <v>549960.76</v>
      </c>
      <c r="E172" s="13">
        <v>0</v>
      </c>
      <c r="F172" s="78">
        <f t="shared" si="6"/>
        <v>549960.76</v>
      </c>
      <c r="G172" s="79">
        <f t="shared" si="7"/>
        <v>0</v>
      </c>
      <c r="H172" s="3"/>
    </row>
    <row r="173" spans="1:8" ht="38.25">
      <c r="A173" s="20" t="s">
        <v>621</v>
      </c>
      <c r="B173" s="21" t="s">
        <v>417</v>
      </c>
      <c r="C173" s="22" t="s">
        <v>648</v>
      </c>
      <c r="D173" s="13">
        <v>549960.76</v>
      </c>
      <c r="E173" s="13">
        <v>0</v>
      </c>
      <c r="F173" s="78">
        <f t="shared" si="6"/>
        <v>549960.76</v>
      </c>
      <c r="G173" s="79">
        <f t="shared" si="7"/>
        <v>0</v>
      </c>
      <c r="H173" s="3"/>
    </row>
    <row r="174" spans="1:8" ht="63.75">
      <c r="A174" s="20" t="s">
        <v>625</v>
      </c>
      <c r="B174" s="21" t="s">
        <v>417</v>
      </c>
      <c r="C174" s="22" t="s">
        <v>649</v>
      </c>
      <c r="D174" s="13">
        <v>549960.76</v>
      </c>
      <c r="E174" s="13">
        <v>0</v>
      </c>
      <c r="F174" s="78">
        <f t="shared" si="6"/>
        <v>549960.76</v>
      </c>
      <c r="G174" s="79">
        <f t="shared" si="7"/>
        <v>0</v>
      </c>
      <c r="H174" s="3"/>
    </row>
    <row r="175" spans="1:8" ht="38.25">
      <c r="A175" s="20" t="s">
        <v>462</v>
      </c>
      <c r="B175" s="21" t="s">
        <v>417</v>
      </c>
      <c r="C175" s="22" t="s">
        <v>650</v>
      </c>
      <c r="D175" s="13">
        <v>14254054.16</v>
      </c>
      <c r="E175" s="13">
        <v>10604054.16</v>
      </c>
      <c r="F175" s="78">
        <f t="shared" si="6"/>
        <v>3650000</v>
      </c>
      <c r="G175" s="79">
        <f t="shared" si="7"/>
        <v>0.74393250095522301</v>
      </c>
      <c r="H175" s="3"/>
    </row>
    <row r="176" spans="1:8" ht="38.25">
      <c r="A176" s="20" t="s">
        <v>651</v>
      </c>
      <c r="B176" s="21" t="s">
        <v>417</v>
      </c>
      <c r="C176" s="22" t="s">
        <v>652</v>
      </c>
      <c r="D176" s="13">
        <v>5220800</v>
      </c>
      <c r="E176" s="13">
        <v>3690800</v>
      </c>
      <c r="F176" s="78">
        <f t="shared" si="6"/>
        <v>1530000</v>
      </c>
      <c r="G176" s="79">
        <f t="shared" si="7"/>
        <v>0.70694146490959242</v>
      </c>
      <c r="H176" s="3"/>
    </row>
    <row r="177" spans="1:8" ht="63.75">
      <c r="A177" s="20" t="s">
        <v>653</v>
      </c>
      <c r="B177" s="21" t="s">
        <v>417</v>
      </c>
      <c r="C177" s="22" t="s">
        <v>654</v>
      </c>
      <c r="D177" s="13">
        <v>5220800</v>
      </c>
      <c r="E177" s="13">
        <v>3690800</v>
      </c>
      <c r="F177" s="78">
        <f t="shared" si="6"/>
        <v>1530000</v>
      </c>
      <c r="G177" s="79">
        <f t="shared" si="7"/>
        <v>0.70694146490959242</v>
      </c>
      <c r="H177" s="3"/>
    </row>
    <row r="178" spans="1:8" ht="38.25">
      <c r="A178" s="20" t="s">
        <v>356</v>
      </c>
      <c r="B178" s="21" t="s">
        <v>417</v>
      </c>
      <c r="C178" s="22" t="s">
        <v>655</v>
      </c>
      <c r="D178" s="13">
        <v>9033254.1600000001</v>
      </c>
      <c r="E178" s="13">
        <v>6913254.1600000001</v>
      </c>
      <c r="F178" s="78">
        <f t="shared" si="6"/>
        <v>2120000</v>
      </c>
      <c r="G178" s="79">
        <f t="shared" si="7"/>
        <v>0.76531159619226297</v>
      </c>
      <c r="H178" s="3"/>
    </row>
    <row r="179" spans="1:8" ht="51">
      <c r="A179" s="20" t="s">
        <v>656</v>
      </c>
      <c r="B179" s="21" t="s">
        <v>417</v>
      </c>
      <c r="C179" s="22" t="s">
        <v>657</v>
      </c>
      <c r="D179" s="13">
        <v>16347292.800000001</v>
      </c>
      <c r="E179" s="13">
        <v>6274769.5800000001</v>
      </c>
      <c r="F179" s="78">
        <f t="shared" si="6"/>
        <v>10072523.220000001</v>
      </c>
      <c r="G179" s="79">
        <f t="shared" si="7"/>
        <v>0.38384151166607844</v>
      </c>
      <c r="H179" s="3"/>
    </row>
    <row r="180" spans="1:8" ht="76.5">
      <c r="A180" s="20" t="s">
        <v>422</v>
      </c>
      <c r="B180" s="21" t="s">
        <v>417</v>
      </c>
      <c r="C180" s="22" t="s">
        <v>658</v>
      </c>
      <c r="D180" s="13">
        <v>14599176</v>
      </c>
      <c r="E180" s="13">
        <v>5472124.8099999996</v>
      </c>
      <c r="F180" s="78">
        <f t="shared" si="6"/>
        <v>9127051.1900000013</v>
      </c>
      <c r="G180" s="79">
        <f t="shared" si="7"/>
        <v>0.37482422364111506</v>
      </c>
      <c r="H180" s="3"/>
    </row>
    <row r="181" spans="1:8" ht="38.25">
      <c r="A181" s="20" t="s">
        <v>537</v>
      </c>
      <c r="B181" s="21" t="s">
        <v>417</v>
      </c>
      <c r="C181" s="22" t="s">
        <v>659</v>
      </c>
      <c r="D181" s="13">
        <v>14599176</v>
      </c>
      <c r="E181" s="13">
        <v>5472124.8099999996</v>
      </c>
      <c r="F181" s="78">
        <f t="shared" ref="F181:F244" si="8">D181-E181</f>
        <v>9127051.1900000013</v>
      </c>
      <c r="G181" s="79">
        <f t="shared" ref="G181:G244" si="9">E181/D181</f>
        <v>0.37482422364111506</v>
      </c>
      <c r="H181" s="3"/>
    </row>
    <row r="182" spans="1:8" ht="38.25">
      <c r="A182" s="20" t="s">
        <v>539</v>
      </c>
      <c r="B182" s="21" t="s">
        <v>417</v>
      </c>
      <c r="C182" s="22" t="s">
        <v>660</v>
      </c>
      <c r="D182" s="13">
        <v>10835158</v>
      </c>
      <c r="E182" s="13">
        <v>4308026</v>
      </c>
      <c r="F182" s="78">
        <f t="shared" si="8"/>
        <v>6527132</v>
      </c>
      <c r="G182" s="79">
        <f t="shared" si="9"/>
        <v>0.39759697089788631</v>
      </c>
      <c r="H182" s="3"/>
    </row>
    <row r="183" spans="1:8" ht="51">
      <c r="A183" s="20" t="s">
        <v>541</v>
      </c>
      <c r="B183" s="21" t="s">
        <v>417</v>
      </c>
      <c r="C183" s="22" t="s">
        <v>661</v>
      </c>
      <c r="D183" s="13">
        <v>491800</v>
      </c>
      <c r="E183" s="13">
        <v>8340.9</v>
      </c>
      <c r="F183" s="78">
        <f t="shared" si="8"/>
        <v>483459.1</v>
      </c>
      <c r="G183" s="79">
        <f t="shared" si="9"/>
        <v>1.6959943066287109E-2</v>
      </c>
      <c r="H183" s="3"/>
    </row>
    <row r="184" spans="1:8" ht="63.75">
      <c r="A184" s="20" t="s">
        <v>543</v>
      </c>
      <c r="B184" s="21" t="s">
        <v>417</v>
      </c>
      <c r="C184" s="22" t="s">
        <v>662</v>
      </c>
      <c r="D184" s="13">
        <v>3272218</v>
      </c>
      <c r="E184" s="13">
        <v>1155757.9099999999</v>
      </c>
      <c r="F184" s="78">
        <f t="shared" si="8"/>
        <v>2116460.09</v>
      </c>
      <c r="G184" s="79">
        <f t="shared" si="9"/>
        <v>0.35320321262214188</v>
      </c>
      <c r="H184" s="3"/>
    </row>
    <row r="185" spans="1:8" ht="51">
      <c r="A185" s="20" t="s">
        <v>438</v>
      </c>
      <c r="B185" s="21" t="s">
        <v>417</v>
      </c>
      <c r="C185" s="22" t="s">
        <v>663</v>
      </c>
      <c r="D185" s="13">
        <v>1506116.8</v>
      </c>
      <c r="E185" s="13">
        <v>679475.77</v>
      </c>
      <c r="F185" s="78">
        <f t="shared" si="8"/>
        <v>826641.03</v>
      </c>
      <c r="G185" s="79">
        <f t="shared" si="9"/>
        <v>0.45114414101217115</v>
      </c>
      <c r="H185" s="3"/>
    </row>
    <row r="186" spans="1:8" ht="51">
      <c r="A186" s="20" t="s">
        <v>440</v>
      </c>
      <c r="B186" s="21" t="s">
        <v>417</v>
      </c>
      <c r="C186" s="22" t="s">
        <v>664</v>
      </c>
      <c r="D186" s="13">
        <v>1506116.8</v>
      </c>
      <c r="E186" s="13">
        <v>679475.77</v>
      </c>
      <c r="F186" s="78">
        <f t="shared" si="8"/>
        <v>826641.03</v>
      </c>
      <c r="G186" s="79">
        <f t="shared" si="9"/>
        <v>0.45114414101217115</v>
      </c>
      <c r="H186" s="3"/>
    </row>
    <row r="187" spans="1:8" ht="38.25">
      <c r="A187" s="20" t="s">
        <v>442</v>
      </c>
      <c r="B187" s="21" t="s">
        <v>417</v>
      </c>
      <c r="C187" s="22" t="s">
        <v>665</v>
      </c>
      <c r="D187" s="13">
        <v>1139507.75</v>
      </c>
      <c r="E187" s="13">
        <v>519147.52000000002</v>
      </c>
      <c r="F187" s="78">
        <f t="shared" si="8"/>
        <v>620360.23</v>
      </c>
      <c r="G187" s="79">
        <f t="shared" si="9"/>
        <v>0.45558928405708521</v>
      </c>
      <c r="H187" s="3"/>
    </row>
    <row r="188" spans="1:8" ht="38.25">
      <c r="A188" s="20" t="s">
        <v>454</v>
      </c>
      <c r="B188" s="21" t="s">
        <v>417</v>
      </c>
      <c r="C188" s="22" t="s">
        <v>666</v>
      </c>
      <c r="D188" s="13">
        <v>366609.05</v>
      </c>
      <c r="E188" s="13">
        <v>160328.25</v>
      </c>
      <c r="F188" s="78">
        <f t="shared" si="8"/>
        <v>206280.8</v>
      </c>
      <c r="G188" s="79">
        <f t="shared" si="9"/>
        <v>0.43732758370258457</v>
      </c>
      <c r="H188" s="3"/>
    </row>
    <row r="189" spans="1:8" ht="38.25">
      <c r="A189" s="20" t="s">
        <v>463</v>
      </c>
      <c r="B189" s="21" t="s">
        <v>417</v>
      </c>
      <c r="C189" s="22" t="s">
        <v>667</v>
      </c>
      <c r="D189" s="13">
        <v>242000</v>
      </c>
      <c r="E189" s="13">
        <v>123169</v>
      </c>
      <c r="F189" s="78">
        <f t="shared" si="8"/>
        <v>118831</v>
      </c>
      <c r="G189" s="79">
        <f t="shared" si="9"/>
        <v>0.50896280991735532</v>
      </c>
      <c r="H189" s="3"/>
    </row>
    <row r="190" spans="1:8" ht="38.25">
      <c r="A190" s="20" t="s">
        <v>465</v>
      </c>
      <c r="B190" s="21" t="s">
        <v>417</v>
      </c>
      <c r="C190" s="22" t="s">
        <v>668</v>
      </c>
      <c r="D190" s="13">
        <v>242000</v>
      </c>
      <c r="E190" s="13">
        <v>123169</v>
      </c>
      <c r="F190" s="78">
        <f t="shared" si="8"/>
        <v>118831</v>
      </c>
      <c r="G190" s="79">
        <f t="shared" si="9"/>
        <v>0.50896280991735532</v>
      </c>
      <c r="H190" s="3"/>
    </row>
    <row r="191" spans="1:8" ht="51">
      <c r="A191" s="20" t="s">
        <v>467</v>
      </c>
      <c r="B191" s="21" t="s">
        <v>417</v>
      </c>
      <c r="C191" s="22" t="s">
        <v>669</v>
      </c>
      <c r="D191" s="13">
        <v>75000</v>
      </c>
      <c r="E191" s="13">
        <v>22169</v>
      </c>
      <c r="F191" s="78">
        <f t="shared" si="8"/>
        <v>52831</v>
      </c>
      <c r="G191" s="79">
        <f t="shared" si="9"/>
        <v>0.29558666666666666</v>
      </c>
      <c r="H191" s="3"/>
    </row>
    <row r="192" spans="1:8" ht="38.25">
      <c r="A192" s="20" t="s">
        <v>469</v>
      </c>
      <c r="B192" s="21" t="s">
        <v>417</v>
      </c>
      <c r="C192" s="22" t="s">
        <v>670</v>
      </c>
      <c r="D192" s="13">
        <v>2000</v>
      </c>
      <c r="E192" s="13">
        <v>0</v>
      </c>
      <c r="F192" s="78">
        <f t="shared" si="8"/>
        <v>2000</v>
      </c>
      <c r="G192" s="79">
        <f t="shared" si="9"/>
        <v>0</v>
      </c>
      <c r="H192" s="3"/>
    </row>
    <row r="193" spans="1:8" ht="38.25">
      <c r="A193" s="20" t="s">
        <v>530</v>
      </c>
      <c r="B193" s="21" t="s">
        <v>417</v>
      </c>
      <c r="C193" s="22" t="s">
        <v>671</v>
      </c>
      <c r="D193" s="13">
        <v>165000</v>
      </c>
      <c r="E193" s="13">
        <v>101000</v>
      </c>
      <c r="F193" s="78">
        <f t="shared" si="8"/>
        <v>64000</v>
      </c>
      <c r="G193" s="79">
        <f t="shared" si="9"/>
        <v>0.61212121212121207</v>
      </c>
      <c r="H193" s="3"/>
    </row>
    <row r="194" spans="1:8" ht="38.25">
      <c r="A194" s="20" t="s">
        <v>672</v>
      </c>
      <c r="B194" s="21" t="s">
        <v>417</v>
      </c>
      <c r="C194" s="22" t="s">
        <v>673</v>
      </c>
      <c r="D194" s="13">
        <v>1703882562.5899999</v>
      </c>
      <c r="E194" s="13">
        <v>1229846152.3800001</v>
      </c>
      <c r="F194" s="78">
        <f t="shared" si="8"/>
        <v>474036410.2099998</v>
      </c>
      <c r="G194" s="79">
        <f t="shared" si="9"/>
        <v>0.72179044458942221</v>
      </c>
      <c r="H194" s="3"/>
    </row>
    <row r="195" spans="1:8" ht="38.25">
      <c r="A195" s="20" t="s">
        <v>674</v>
      </c>
      <c r="B195" s="21" t="s">
        <v>417</v>
      </c>
      <c r="C195" s="22" t="s">
        <v>675</v>
      </c>
      <c r="D195" s="13">
        <v>546905910.33000004</v>
      </c>
      <c r="E195" s="13">
        <v>406156830.06999999</v>
      </c>
      <c r="F195" s="78">
        <f t="shared" si="8"/>
        <v>140749080.26000005</v>
      </c>
      <c r="G195" s="79">
        <f t="shared" si="9"/>
        <v>0.74264479940421046</v>
      </c>
      <c r="H195" s="3"/>
    </row>
    <row r="196" spans="1:8" ht="51">
      <c r="A196" s="20" t="s">
        <v>516</v>
      </c>
      <c r="B196" s="21" t="s">
        <v>417</v>
      </c>
      <c r="C196" s="22" t="s">
        <v>676</v>
      </c>
      <c r="D196" s="13">
        <v>546905910.33000004</v>
      </c>
      <c r="E196" s="13">
        <v>406156830.06999999</v>
      </c>
      <c r="F196" s="78">
        <f t="shared" si="8"/>
        <v>140749080.26000005</v>
      </c>
      <c r="G196" s="79">
        <f t="shared" si="9"/>
        <v>0.74264479940421046</v>
      </c>
      <c r="H196" s="3"/>
    </row>
    <row r="197" spans="1:8" ht="38.25">
      <c r="A197" s="20" t="s">
        <v>677</v>
      </c>
      <c r="B197" s="21" t="s">
        <v>417</v>
      </c>
      <c r="C197" s="22" t="s">
        <v>678</v>
      </c>
      <c r="D197" s="13">
        <v>130477461.59999999</v>
      </c>
      <c r="E197" s="13">
        <v>94728959.840000004</v>
      </c>
      <c r="F197" s="78">
        <f t="shared" si="8"/>
        <v>35748501.75999999</v>
      </c>
      <c r="G197" s="79">
        <f t="shared" si="9"/>
        <v>0.72601780168292307</v>
      </c>
      <c r="H197" s="3"/>
    </row>
    <row r="198" spans="1:8" ht="76.5">
      <c r="A198" s="20" t="s">
        <v>679</v>
      </c>
      <c r="B198" s="21" t="s">
        <v>417</v>
      </c>
      <c r="C198" s="22" t="s">
        <v>680</v>
      </c>
      <c r="D198" s="13">
        <v>124786088.3</v>
      </c>
      <c r="E198" s="13">
        <v>89131809.890000001</v>
      </c>
      <c r="F198" s="78">
        <f t="shared" si="8"/>
        <v>35654278.409999996</v>
      </c>
      <c r="G198" s="79">
        <f t="shared" si="9"/>
        <v>0.71427681646464436</v>
      </c>
      <c r="H198" s="3"/>
    </row>
    <row r="199" spans="1:8" ht="38.25">
      <c r="A199" s="20" t="s">
        <v>681</v>
      </c>
      <c r="B199" s="21" t="s">
        <v>417</v>
      </c>
      <c r="C199" s="22" t="s">
        <v>682</v>
      </c>
      <c r="D199" s="13">
        <v>5691373.2999999998</v>
      </c>
      <c r="E199" s="13">
        <v>5597149.9500000002</v>
      </c>
      <c r="F199" s="78">
        <f t="shared" si="8"/>
        <v>94223.349999999627</v>
      </c>
      <c r="G199" s="79">
        <f t="shared" si="9"/>
        <v>0.9834445317442102</v>
      </c>
      <c r="H199" s="3"/>
    </row>
    <row r="200" spans="1:8" ht="38.25">
      <c r="A200" s="20" t="s">
        <v>601</v>
      </c>
      <c r="B200" s="21" t="s">
        <v>417</v>
      </c>
      <c r="C200" s="22" t="s">
        <v>683</v>
      </c>
      <c r="D200" s="13">
        <v>416428448.73000002</v>
      </c>
      <c r="E200" s="13">
        <v>311427870.23000002</v>
      </c>
      <c r="F200" s="78">
        <f t="shared" si="8"/>
        <v>105000578.5</v>
      </c>
      <c r="G200" s="79">
        <f t="shared" si="9"/>
        <v>0.74785445418000418</v>
      </c>
      <c r="H200" s="3"/>
    </row>
    <row r="201" spans="1:8" ht="76.5">
      <c r="A201" s="20" t="s">
        <v>603</v>
      </c>
      <c r="B201" s="21" t="s">
        <v>417</v>
      </c>
      <c r="C201" s="22" t="s">
        <v>684</v>
      </c>
      <c r="D201" s="13">
        <v>401907505.23000002</v>
      </c>
      <c r="E201" s="13">
        <v>297219737.04000002</v>
      </c>
      <c r="F201" s="78">
        <f t="shared" si="8"/>
        <v>104687768.19</v>
      </c>
      <c r="G201" s="79">
        <f t="shared" si="9"/>
        <v>0.73952273389348566</v>
      </c>
      <c r="H201" s="3"/>
    </row>
    <row r="202" spans="1:8" ht="38.25">
      <c r="A202" s="20" t="s">
        <v>605</v>
      </c>
      <c r="B202" s="21" t="s">
        <v>417</v>
      </c>
      <c r="C202" s="22" t="s">
        <v>685</v>
      </c>
      <c r="D202" s="13">
        <v>14520943.5</v>
      </c>
      <c r="E202" s="13">
        <v>14208133.189999999</v>
      </c>
      <c r="F202" s="78">
        <f t="shared" si="8"/>
        <v>312810.31000000052</v>
      </c>
      <c r="G202" s="79">
        <f t="shared" si="9"/>
        <v>0.97845799000595235</v>
      </c>
      <c r="H202" s="3"/>
    </row>
    <row r="203" spans="1:8" ht="38.25">
      <c r="A203" s="20" t="s">
        <v>686</v>
      </c>
      <c r="B203" s="21" t="s">
        <v>417</v>
      </c>
      <c r="C203" s="22" t="s">
        <v>687</v>
      </c>
      <c r="D203" s="13">
        <v>904685932.49000001</v>
      </c>
      <c r="E203" s="13">
        <v>672631549.83000004</v>
      </c>
      <c r="F203" s="78">
        <f t="shared" si="8"/>
        <v>232054382.65999997</v>
      </c>
      <c r="G203" s="79">
        <f t="shared" si="9"/>
        <v>0.74349730185224805</v>
      </c>
      <c r="H203" s="3"/>
    </row>
    <row r="204" spans="1:8" ht="51">
      <c r="A204" s="20" t="s">
        <v>438</v>
      </c>
      <c r="B204" s="21" t="s">
        <v>417</v>
      </c>
      <c r="C204" s="22" t="s">
        <v>688</v>
      </c>
      <c r="D204" s="13">
        <v>2990061.2</v>
      </c>
      <c r="E204" s="13">
        <v>0</v>
      </c>
      <c r="F204" s="78">
        <f t="shared" si="8"/>
        <v>2990061.2</v>
      </c>
      <c r="G204" s="79">
        <f t="shared" si="9"/>
        <v>0</v>
      </c>
      <c r="H204" s="3"/>
    </row>
    <row r="205" spans="1:8" ht="51">
      <c r="A205" s="20" t="s">
        <v>440</v>
      </c>
      <c r="B205" s="21" t="s">
        <v>417</v>
      </c>
      <c r="C205" s="22" t="s">
        <v>689</v>
      </c>
      <c r="D205" s="13">
        <v>2990061.2</v>
      </c>
      <c r="E205" s="13">
        <v>0</v>
      </c>
      <c r="F205" s="78">
        <f t="shared" si="8"/>
        <v>2990061.2</v>
      </c>
      <c r="G205" s="79">
        <f t="shared" si="9"/>
        <v>0</v>
      </c>
      <c r="H205" s="3"/>
    </row>
    <row r="206" spans="1:8" ht="51">
      <c r="A206" s="20" t="s">
        <v>634</v>
      </c>
      <c r="B206" s="21" t="s">
        <v>417</v>
      </c>
      <c r="C206" s="22" t="s">
        <v>690</v>
      </c>
      <c r="D206" s="13">
        <v>2950061.2</v>
      </c>
      <c r="E206" s="13">
        <v>0</v>
      </c>
      <c r="F206" s="78">
        <f t="shared" si="8"/>
        <v>2950061.2</v>
      </c>
      <c r="G206" s="79">
        <f t="shared" si="9"/>
        <v>0</v>
      </c>
      <c r="H206" s="3"/>
    </row>
    <row r="207" spans="1:8" ht="38.25">
      <c r="A207" s="20" t="s">
        <v>442</v>
      </c>
      <c r="B207" s="21" t="s">
        <v>417</v>
      </c>
      <c r="C207" s="22" t="s">
        <v>691</v>
      </c>
      <c r="D207" s="13">
        <v>40000</v>
      </c>
      <c r="E207" s="13">
        <v>0</v>
      </c>
      <c r="F207" s="78">
        <f t="shared" si="8"/>
        <v>40000</v>
      </c>
      <c r="G207" s="79">
        <f t="shared" si="9"/>
        <v>0</v>
      </c>
      <c r="H207" s="3"/>
    </row>
    <row r="208" spans="1:8" ht="38.25">
      <c r="A208" s="20" t="s">
        <v>456</v>
      </c>
      <c r="B208" s="21" t="s">
        <v>417</v>
      </c>
      <c r="C208" s="22" t="s">
        <v>692</v>
      </c>
      <c r="D208" s="13">
        <v>40000</v>
      </c>
      <c r="E208" s="13">
        <v>0</v>
      </c>
      <c r="F208" s="78">
        <f t="shared" si="8"/>
        <v>40000</v>
      </c>
      <c r="G208" s="79">
        <f t="shared" si="9"/>
        <v>0</v>
      </c>
      <c r="H208" s="3"/>
    </row>
    <row r="209" spans="1:8" ht="38.25">
      <c r="A209" s="20" t="s">
        <v>693</v>
      </c>
      <c r="B209" s="21" t="s">
        <v>417</v>
      </c>
      <c r="C209" s="22" t="s">
        <v>694</v>
      </c>
      <c r="D209" s="13">
        <v>40000</v>
      </c>
      <c r="E209" s="13">
        <v>0</v>
      </c>
      <c r="F209" s="78">
        <f t="shared" si="8"/>
        <v>40000</v>
      </c>
      <c r="G209" s="79">
        <f t="shared" si="9"/>
        <v>0</v>
      </c>
      <c r="H209" s="3"/>
    </row>
    <row r="210" spans="1:8" ht="51">
      <c r="A210" s="20" t="s">
        <v>516</v>
      </c>
      <c r="B210" s="21" t="s">
        <v>417</v>
      </c>
      <c r="C210" s="22" t="s">
        <v>695</v>
      </c>
      <c r="D210" s="13">
        <v>901655871.28999996</v>
      </c>
      <c r="E210" s="13">
        <v>672631549.83000004</v>
      </c>
      <c r="F210" s="78">
        <f t="shared" si="8"/>
        <v>229024321.45999992</v>
      </c>
      <c r="G210" s="79">
        <f t="shared" si="9"/>
        <v>0.74599586299778142</v>
      </c>
      <c r="H210" s="3"/>
    </row>
    <row r="211" spans="1:8" ht="38.25">
      <c r="A211" s="20" t="s">
        <v>677</v>
      </c>
      <c r="B211" s="21" t="s">
        <v>417</v>
      </c>
      <c r="C211" s="22" t="s">
        <v>696</v>
      </c>
      <c r="D211" s="13">
        <v>901655871.28999996</v>
      </c>
      <c r="E211" s="13">
        <v>672631549.83000004</v>
      </c>
      <c r="F211" s="78">
        <f t="shared" si="8"/>
        <v>229024321.45999992</v>
      </c>
      <c r="G211" s="79">
        <f t="shared" si="9"/>
        <v>0.74599586299778142</v>
      </c>
      <c r="H211" s="3"/>
    </row>
    <row r="212" spans="1:8" ht="76.5">
      <c r="A212" s="20" t="s">
        <v>679</v>
      </c>
      <c r="B212" s="21" t="s">
        <v>417</v>
      </c>
      <c r="C212" s="22" t="s">
        <v>697</v>
      </c>
      <c r="D212" s="13">
        <v>771222102.94000006</v>
      </c>
      <c r="E212" s="13">
        <v>589579816.77999997</v>
      </c>
      <c r="F212" s="78">
        <f t="shared" si="8"/>
        <v>181642286.16000009</v>
      </c>
      <c r="G212" s="79">
        <f t="shared" si="9"/>
        <v>0.76447474019798467</v>
      </c>
      <c r="H212" s="3"/>
    </row>
    <row r="213" spans="1:8" ht="38.25">
      <c r="A213" s="20" t="s">
        <v>681</v>
      </c>
      <c r="B213" s="21" t="s">
        <v>417</v>
      </c>
      <c r="C213" s="22" t="s">
        <v>698</v>
      </c>
      <c r="D213" s="13">
        <v>130433768.34999999</v>
      </c>
      <c r="E213" s="13">
        <v>83051733.049999997</v>
      </c>
      <c r="F213" s="78">
        <f t="shared" si="8"/>
        <v>47382035.299999997</v>
      </c>
      <c r="G213" s="79">
        <f t="shared" si="9"/>
        <v>0.63673490462333948</v>
      </c>
      <c r="H213" s="3"/>
    </row>
    <row r="214" spans="1:8" ht="38.25">
      <c r="A214" s="20" t="s">
        <v>699</v>
      </c>
      <c r="B214" s="21" t="s">
        <v>417</v>
      </c>
      <c r="C214" s="22" t="s">
        <v>700</v>
      </c>
      <c r="D214" s="13">
        <v>108332770.11</v>
      </c>
      <c r="E214" s="13">
        <v>75750299.829999998</v>
      </c>
      <c r="F214" s="78">
        <f t="shared" si="8"/>
        <v>32582470.280000001</v>
      </c>
      <c r="G214" s="79">
        <f t="shared" si="9"/>
        <v>0.69923717221560855</v>
      </c>
      <c r="H214" s="3"/>
    </row>
    <row r="215" spans="1:8" ht="51">
      <c r="A215" s="20" t="s">
        <v>516</v>
      </c>
      <c r="B215" s="21" t="s">
        <v>417</v>
      </c>
      <c r="C215" s="22" t="s">
        <v>701</v>
      </c>
      <c r="D215" s="13">
        <v>107303970.11</v>
      </c>
      <c r="E215" s="13">
        <v>75515975.920000002</v>
      </c>
      <c r="F215" s="78">
        <f t="shared" si="8"/>
        <v>31787994.189999998</v>
      </c>
      <c r="G215" s="79">
        <f t="shared" si="9"/>
        <v>0.70375752027242489</v>
      </c>
      <c r="H215" s="3"/>
    </row>
    <row r="216" spans="1:8" ht="38.25">
      <c r="A216" s="20" t="s">
        <v>601</v>
      </c>
      <c r="B216" s="21" t="s">
        <v>417</v>
      </c>
      <c r="C216" s="22" t="s">
        <v>702</v>
      </c>
      <c r="D216" s="13">
        <v>107303970.11</v>
      </c>
      <c r="E216" s="13">
        <v>75515975.920000002</v>
      </c>
      <c r="F216" s="78">
        <f t="shared" si="8"/>
        <v>31787994.189999998</v>
      </c>
      <c r="G216" s="79">
        <f t="shared" si="9"/>
        <v>0.70375752027242489</v>
      </c>
      <c r="H216" s="3"/>
    </row>
    <row r="217" spans="1:8" ht="76.5">
      <c r="A217" s="20" t="s">
        <v>603</v>
      </c>
      <c r="B217" s="21" t="s">
        <v>417</v>
      </c>
      <c r="C217" s="22" t="s">
        <v>703</v>
      </c>
      <c r="D217" s="13">
        <v>92748172.329999998</v>
      </c>
      <c r="E217" s="13">
        <v>65733828.689999998</v>
      </c>
      <c r="F217" s="78">
        <f t="shared" si="8"/>
        <v>27014343.640000001</v>
      </c>
      <c r="G217" s="79">
        <f t="shared" si="9"/>
        <v>0.70873449081150208</v>
      </c>
      <c r="H217" s="3"/>
    </row>
    <row r="218" spans="1:8" ht="38.25">
      <c r="A218" s="20" t="s">
        <v>605</v>
      </c>
      <c r="B218" s="21" t="s">
        <v>417</v>
      </c>
      <c r="C218" s="22" t="s">
        <v>704</v>
      </c>
      <c r="D218" s="13">
        <v>3511797.78</v>
      </c>
      <c r="E218" s="13">
        <v>2971439.14</v>
      </c>
      <c r="F218" s="78">
        <f t="shared" si="8"/>
        <v>540358.63999999966</v>
      </c>
      <c r="G218" s="79">
        <f t="shared" si="9"/>
        <v>0.84613047964282284</v>
      </c>
      <c r="H218" s="3"/>
    </row>
    <row r="219" spans="1:8" ht="89.25">
      <c r="A219" s="20" t="s">
        <v>705</v>
      </c>
      <c r="B219" s="21" t="s">
        <v>417</v>
      </c>
      <c r="C219" s="22" t="s">
        <v>706</v>
      </c>
      <c r="D219" s="13">
        <v>11044000</v>
      </c>
      <c r="E219" s="13">
        <v>6810708.0899999999</v>
      </c>
      <c r="F219" s="78">
        <f t="shared" si="8"/>
        <v>4233291.91</v>
      </c>
      <c r="G219" s="79">
        <f t="shared" si="9"/>
        <v>0.61668852680188335</v>
      </c>
      <c r="H219" s="3"/>
    </row>
    <row r="220" spans="1:8" ht="38.25">
      <c r="A220" s="20" t="s">
        <v>463</v>
      </c>
      <c r="B220" s="21" t="s">
        <v>417</v>
      </c>
      <c r="C220" s="22" t="s">
        <v>707</v>
      </c>
      <c r="D220" s="13">
        <v>1028800</v>
      </c>
      <c r="E220" s="13">
        <v>234323.91</v>
      </c>
      <c r="F220" s="78">
        <f t="shared" si="8"/>
        <v>794476.09</v>
      </c>
      <c r="G220" s="79">
        <f t="shared" si="9"/>
        <v>0.22776429821150856</v>
      </c>
      <c r="H220" s="3"/>
    </row>
    <row r="221" spans="1:8" ht="63.75">
      <c r="A221" s="20" t="s">
        <v>581</v>
      </c>
      <c r="B221" s="21" t="s">
        <v>417</v>
      </c>
      <c r="C221" s="22" t="s">
        <v>708</v>
      </c>
      <c r="D221" s="13">
        <v>1028800</v>
      </c>
      <c r="E221" s="13">
        <v>234323.91</v>
      </c>
      <c r="F221" s="78">
        <f t="shared" si="8"/>
        <v>794476.09</v>
      </c>
      <c r="G221" s="79">
        <f t="shared" si="9"/>
        <v>0.22776429821150856</v>
      </c>
      <c r="H221" s="3"/>
    </row>
    <row r="222" spans="1:8" ht="76.5">
      <c r="A222" s="20" t="s">
        <v>709</v>
      </c>
      <c r="B222" s="21" t="s">
        <v>417</v>
      </c>
      <c r="C222" s="22" t="s">
        <v>710</v>
      </c>
      <c r="D222" s="13">
        <v>1028800</v>
      </c>
      <c r="E222" s="13">
        <v>234323.91</v>
      </c>
      <c r="F222" s="78">
        <f t="shared" si="8"/>
        <v>794476.09</v>
      </c>
      <c r="G222" s="79">
        <f t="shared" si="9"/>
        <v>0.22776429821150856</v>
      </c>
      <c r="H222" s="3"/>
    </row>
    <row r="223" spans="1:8" ht="51">
      <c r="A223" s="20" t="s">
        <v>711</v>
      </c>
      <c r="B223" s="21" t="s">
        <v>417</v>
      </c>
      <c r="C223" s="22" t="s">
        <v>712</v>
      </c>
      <c r="D223" s="13">
        <v>540000</v>
      </c>
      <c r="E223" s="13">
        <v>84600</v>
      </c>
      <c r="F223" s="78">
        <f t="shared" si="8"/>
        <v>455400</v>
      </c>
      <c r="G223" s="79">
        <f t="shared" si="9"/>
        <v>0.15666666666666668</v>
      </c>
      <c r="H223" s="3"/>
    </row>
    <row r="224" spans="1:8" ht="51">
      <c r="A224" s="20" t="s">
        <v>438</v>
      </c>
      <c r="B224" s="21" t="s">
        <v>417</v>
      </c>
      <c r="C224" s="22" t="s">
        <v>713</v>
      </c>
      <c r="D224" s="13">
        <v>465801.6</v>
      </c>
      <c r="E224" s="13">
        <v>84600</v>
      </c>
      <c r="F224" s="78">
        <f t="shared" si="8"/>
        <v>381201.6</v>
      </c>
      <c r="G224" s="79">
        <f t="shared" si="9"/>
        <v>0.18162239030522867</v>
      </c>
      <c r="H224" s="3"/>
    </row>
    <row r="225" spans="1:8" ht="51">
      <c r="A225" s="20" t="s">
        <v>440</v>
      </c>
      <c r="B225" s="21" t="s">
        <v>417</v>
      </c>
      <c r="C225" s="22" t="s">
        <v>714</v>
      </c>
      <c r="D225" s="13">
        <v>465801.6</v>
      </c>
      <c r="E225" s="13">
        <v>84600</v>
      </c>
      <c r="F225" s="78">
        <f t="shared" si="8"/>
        <v>381201.6</v>
      </c>
      <c r="G225" s="79">
        <f t="shared" si="9"/>
        <v>0.18162239030522867</v>
      </c>
      <c r="H225" s="3"/>
    </row>
    <row r="226" spans="1:8" ht="38.25">
      <c r="A226" s="20" t="s">
        <v>442</v>
      </c>
      <c r="B226" s="21" t="s">
        <v>417</v>
      </c>
      <c r="C226" s="22" t="s">
        <v>715</v>
      </c>
      <c r="D226" s="13">
        <v>465801.6</v>
      </c>
      <c r="E226" s="13">
        <v>84600</v>
      </c>
      <c r="F226" s="78">
        <f t="shared" si="8"/>
        <v>381201.6</v>
      </c>
      <c r="G226" s="79">
        <f t="shared" si="9"/>
        <v>0.18162239030522867</v>
      </c>
      <c r="H226" s="3"/>
    </row>
    <row r="227" spans="1:8" ht="38.25">
      <c r="A227" s="20" t="s">
        <v>456</v>
      </c>
      <c r="B227" s="21" t="s">
        <v>417</v>
      </c>
      <c r="C227" s="22" t="s">
        <v>716</v>
      </c>
      <c r="D227" s="13">
        <v>74198.399999999994</v>
      </c>
      <c r="E227" s="13">
        <v>0</v>
      </c>
      <c r="F227" s="78">
        <f t="shared" si="8"/>
        <v>74198.399999999994</v>
      </c>
      <c r="G227" s="79">
        <f t="shared" si="9"/>
        <v>0</v>
      </c>
      <c r="H227" s="3"/>
    </row>
    <row r="228" spans="1:8" ht="38.25">
      <c r="A228" s="20" t="s">
        <v>717</v>
      </c>
      <c r="B228" s="21" t="s">
        <v>417</v>
      </c>
      <c r="C228" s="22" t="s">
        <v>718</v>
      </c>
      <c r="D228" s="13">
        <v>74198.399999999994</v>
      </c>
      <c r="E228" s="13">
        <v>0</v>
      </c>
      <c r="F228" s="78">
        <f t="shared" si="8"/>
        <v>74198.399999999994</v>
      </c>
      <c r="G228" s="79">
        <f t="shared" si="9"/>
        <v>0</v>
      </c>
      <c r="H228" s="3"/>
    </row>
    <row r="229" spans="1:8" ht="38.25">
      <c r="A229" s="20" t="s">
        <v>719</v>
      </c>
      <c r="B229" s="21" t="s">
        <v>417</v>
      </c>
      <c r="C229" s="22" t="s">
        <v>720</v>
      </c>
      <c r="D229" s="13">
        <v>3149165</v>
      </c>
      <c r="E229" s="13">
        <v>213060</v>
      </c>
      <c r="F229" s="78">
        <f t="shared" si="8"/>
        <v>2936105</v>
      </c>
      <c r="G229" s="79">
        <f t="shared" si="9"/>
        <v>6.7656029455427077E-2</v>
      </c>
      <c r="H229" s="3"/>
    </row>
    <row r="230" spans="1:8" ht="76.5">
      <c r="A230" s="20" t="s">
        <v>422</v>
      </c>
      <c r="B230" s="21" t="s">
        <v>417</v>
      </c>
      <c r="C230" s="22" t="s">
        <v>721</v>
      </c>
      <c r="D230" s="13">
        <v>275299.40000000002</v>
      </c>
      <c r="E230" s="13">
        <v>150960</v>
      </c>
      <c r="F230" s="78">
        <f t="shared" si="8"/>
        <v>124339.40000000002</v>
      </c>
      <c r="G230" s="79">
        <f t="shared" si="9"/>
        <v>0.54834845263011833</v>
      </c>
      <c r="H230" s="3"/>
    </row>
    <row r="231" spans="1:8" ht="38.25">
      <c r="A231" s="20" t="s">
        <v>537</v>
      </c>
      <c r="B231" s="21" t="s">
        <v>417</v>
      </c>
      <c r="C231" s="22" t="s">
        <v>722</v>
      </c>
      <c r="D231" s="13">
        <v>275299.40000000002</v>
      </c>
      <c r="E231" s="13">
        <v>150960</v>
      </c>
      <c r="F231" s="78">
        <f t="shared" si="8"/>
        <v>124339.40000000002</v>
      </c>
      <c r="G231" s="79">
        <f t="shared" si="9"/>
        <v>0.54834845263011833</v>
      </c>
      <c r="H231" s="3"/>
    </row>
    <row r="232" spans="1:8" ht="38.25">
      <c r="A232" s="20" t="s">
        <v>723</v>
      </c>
      <c r="B232" s="21" t="s">
        <v>417</v>
      </c>
      <c r="C232" s="22" t="s">
        <v>724</v>
      </c>
      <c r="D232" s="13">
        <v>275299.40000000002</v>
      </c>
      <c r="E232" s="13">
        <v>150960</v>
      </c>
      <c r="F232" s="78">
        <f t="shared" si="8"/>
        <v>124339.40000000002</v>
      </c>
      <c r="G232" s="79">
        <f t="shared" si="9"/>
        <v>0.54834845263011833</v>
      </c>
      <c r="H232" s="3"/>
    </row>
    <row r="233" spans="1:8" ht="51">
      <c r="A233" s="20" t="s">
        <v>438</v>
      </c>
      <c r="B233" s="21" t="s">
        <v>417</v>
      </c>
      <c r="C233" s="22" t="s">
        <v>725</v>
      </c>
      <c r="D233" s="13">
        <v>1828865.6</v>
      </c>
      <c r="E233" s="13">
        <v>17100</v>
      </c>
      <c r="F233" s="78">
        <f t="shared" si="8"/>
        <v>1811765.6</v>
      </c>
      <c r="G233" s="79">
        <f t="shared" si="9"/>
        <v>9.3500583093694793E-3</v>
      </c>
      <c r="H233" s="3"/>
    </row>
    <row r="234" spans="1:8" ht="51">
      <c r="A234" s="20" t="s">
        <v>440</v>
      </c>
      <c r="B234" s="21" t="s">
        <v>417</v>
      </c>
      <c r="C234" s="22" t="s">
        <v>726</v>
      </c>
      <c r="D234" s="13">
        <v>1828865.6</v>
      </c>
      <c r="E234" s="13">
        <v>17100</v>
      </c>
      <c r="F234" s="78">
        <f t="shared" si="8"/>
        <v>1811765.6</v>
      </c>
      <c r="G234" s="79">
        <f t="shared" si="9"/>
        <v>9.3500583093694793E-3</v>
      </c>
      <c r="H234" s="3"/>
    </row>
    <row r="235" spans="1:8" ht="38.25">
      <c r="A235" s="20" t="s">
        <v>442</v>
      </c>
      <c r="B235" s="21" t="s">
        <v>417</v>
      </c>
      <c r="C235" s="22" t="s">
        <v>727</v>
      </c>
      <c r="D235" s="13">
        <v>1828865.6</v>
      </c>
      <c r="E235" s="13">
        <v>17100</v>
      </c>
      <c r="F235" s="78">
        <f t="shared" si="8"/>
        <v>1811765.6</v>
      </c>
      <c r="G235" s="79">
        <f t="shared" si="9"/>
        <v>9.3500583093694793E-3</v>
      </c>
      <c r="H235" s="3"/>
    </row>
    <row r="236" spans="1:8" ht="38.25">
      <c r="A236" s="20" t="s">
        <v>456</v>
      </c>
      <c r="B236" s="21" t="s">
        <v>417</v>
      </c>
      <c r="C236" s="22" t="s">
        <v>728</v>
      </c>
      <c r="D236" s="13">
        <v>1045000</v>
      </c>
      <c r="E236" s="13">
        <v>45000</v>
      </c>
      <c r="F236" s="78">
        <f t="shared" si="8"/>
        <v>1000000</v>
      </c>
      <c r="G236" s="79">
        <f t="shared" si="9"/>
        <v>4.3062200956937802E-2</v>
      </c>
      <c r="H236" s="3"/>
    </row>
    <row r="237" spans="1:8" ht="38.25">
      <c r="A237" s="20" t="s">
        <v>693</v>
      </c>
      <c r="B237" s="21" t="s">
        <v>417</v>
      </c>
      <c r="C237" s="22" t="s">
        <v>729</v>
      </c>
      <c r="D237" s="13">
        <v>1045000</v>
      </c>
      <c r="E237" s="13">
        <v>45000</v>
      </c>
      <c r="F237" s="78">
        <f t="shared" si="8"/>
        <v>1000000</v>
      </c>
      <c r="G237" s="79">
        <f t="shared" si="9"/>
        <v>4.3062200956937802E-2</v>
      </c>
      <c r="H237" s="3"/>
    </row>
    <row r="238" spans="1:8" ht="38.25">
      <c r="A238" s="20" t="s">
        <v>730</v>
      </c>
      <c r="B238" s="21" t="s">
        <v>417</v>
      </c>
      <c r="C238" s="22" t="s">
        <v>731</v>
      </c>
      <c r="D238" s="13">
        <v>140268784.66</v>
      </c>
      <c r="E238" s="13">
        <v>75009812.650000006</v>
      </c>
      <c r="F238" s="78">
        <f t="shared" si="8"/>
        <v>65258972.00999999</v>
      </c>
      <c r="G238" s="79">
        <f t="shared" si="9"/>
        <v>0.53475769988182065</v>
      </c>
      <c r="H238" s="3"/>
    </row>
    <row r="239" spans="1:8" ht="76.5">
      <c r="A239" s="20" t="s">
        <v>422</v>
      </c>
      <c r="B239" s="21" t="s">
        <v>417</v>
      </c>
      <c r="C239" s="22" t="s">
        <v>732</v>
      </c>
      <c r="D239" s="13">
        <v>94671129.239999995</v>
      </c>
      <c r="E239" s="13">
        <v>51021956.990000002</v>
      </c>
      <c r="F239" s="78">
        <f t="shared" si="8"/>
        <v>43649172.249999993</v>
      </c>
      <c r="G239" s="79">
        <f t="shared" si="9"/>
        <v>0.5389389288962072</v>
      </c>
      <c r="H239" s="3"/>
    </row>
    <row r="240" spans="1:8" ht="38.25">
      <c r="A240" s="20" t="s">
        <v>537</v>
      </c>
      <c r="B240" s="21" t="s">
        <v>417</v>
      </c>
      <c r="C240" s="22" t="s">
        <v>733</v>
      </c>
      <c r="D240" s="13">
        <v>39862900</v>
      </c>
      <c r="E240" s="13">
        <v>23443797.920000002</v>
      </c>
      <c r="F240" s="78">
        <f t="shared" si="8"/>
        <v>16419102.079999998</v>
      </c>
      <c r="G240" s="79">
        <f t="shared" si="9"/>
        <v>0.58811069741539135</v>
      </c>
      <c r="H240" s="3"/>
    </row>
    <row r="241" spans="1:8" ht="38.25">
      <c r="A241" s="20" t="s">
        <v>539</v>
      </c>
      <c r="B241" s="21" t="s">
        <v>417</v>
      </c>
      <c r="C241" s="22" t="s">
        <v>734</v>
      </c>
      <c r="D241" s="13">
        <v>30366800</v>
      </c>
      <c r="E241" s="13">
        <v>18330865.34</v>
      </c>
      <c r="F241" s="78">
        <f t="shared" si="8"/>
        <v>12035934.66</v>
      </c>
      <c r="G241" s="79">
        <f t="shared" si="9"/>
        <v>0.60364823886613006</v>
      </c>
      <c r="H241" s="3"/>
    </row>
    <row r="242" spans="1:8" ht="51">
      <c r="A242" s="20" t="s">
        <v>541</v>
      </c>
      <c r="B242" s="21" t="s">
        <v>417</v>
      </c>
      <c r="C242" s="22" t="s">
        <v>735</v>
      </c>
      <c r="D242" s="13">
        <v>325300</v>
      </c>
      <c r="E242" s="13">
        <v>307990.7</v>
      </c>
      <c r="F242" s="78">
        <f t="shared" si="8"/>
        <v>17309.299999999988</v>
      </c>
      <c r="G242" s="79">
        <f t="shared" si="9"/>
        <v>0.946789732554565</v>
      </c>
      <c r="H242" s="3"/>
    </row>
    <row r="243" spans="1:8" ht="63.75">
      <c r="A243" s="20" t="s">
        <v>543</v>
      </c>
      <c r="B243" s="21" t="s">
        <v>417</v>
      </c>
      <c r="C243" s="22" t="s">
        <v>736</v>
      </c>
      <c r="D243" s="13">
        <v>9170800</v>
      </c>
      <c r="E243" s="13">
        <v>4804941.88</v>
      </c>
      <c r="F243" s="78">
        <f t="shared" si="8"/>
        <v>4365858.12</v>
      </c>
      <c r="G243" s="79">
        <f t="shared" si="9"/>
        <v>0.52393922885680633</v>
      </c>
      <c r="H243" s="3"/>
    </row>
    <row r="244" spans="1:8" ht="51">
      <c r="A244" s="20" t="s">
        <v>424</v>
      </c>
      <c r="B244" s="21" t="s">
        <v>417</v>
      </c>
      <c r="C244" s="22" t="s">
        <v>737</v>
      </c>
      <c r="D244" s="13">
        <v>54808229.240000002</v>
      </c>
      <c r="E244" s="13">
        <v>27578159.07</v>
      </c>
      <c r="F244" s="78">
        <f t="shared" si="8"/>
        <v>27230070.170000002</v>
      </c>
      <c r="G244" s="79">
        <f t="shared" si="9"/>
        <v>0.50317551675019234</v>
      </c>
      <c r="H244" s="3"/>
    </row>
    <row r="245" spans="1:8" ht="51">
      <c r="A245" s="20" t="s">
        <v>426</v>
      </c>
      <c r="B245" s="21" t="s">
        <v>417</v>
      </c>
      <c r="C245" s="22" t="s">
        <v>738</v>
      </c>
      <c r="D245" s="13">
        <v>41282030</v>
      </c>
      <c r="E245" s="13">
        <v>21341197.699999999</v>
      </c>
      <c r="F245" s="78">
        <f t="shared" ref="F245:F300" si="10">D245-E245</f>
        <v>19940832.300000001</v>
      </c>
      <c r="G245" s="79">
        <f t="shared" ref="G245:G300" si="11">E245/D245</f>
        <v>0.51696095613515125</v>
      </c>
      <c r="H245" s="3"/>
    </row>
    <row r="246" spans="1:8" ht="63.75">
      <c r="A246" s="20" t="s">
        <v>428</v>
      </c>
      <c r="B246" s="21" t="s">
        <v>417</v>
      </c>
      <c r="C246" s="22" t="s">
        <v>739</v>
      </c>
      <c r="D246" s="13">
        <v>1059029.24</v>
      </c>
      <c r="E246" s="13">
        <v>684800.74</v>
      </c>
      <c r="F246" s="78">
        <f t="shared" si="10"/>
        <v>374228.5</v>
      </c>
      <c r="G246" s="79">
        <f t="shared" si="11"/>
        <v>0.6466306256095441</v>
      </c>
      <c r="H246" s="3"/>
    </row>
    <row r="247" spans="1:8" ht="63.75">
      <c r="A247" s="20" t="s">
        <v>430</v>
      </c>
      <c r="B247" s="21" t="s">
        <v>417</v>
      </c>
      <c r="C247" s="22" t="s">
        <v>740</v>
      </c>
      <c r="D247" s="13">
        <v>12467170</v>
      </c>
      <c r="E247" s="13">
        <v>5552160.6299999999</v>
      </c>
      <c r="F247" s="78">
        <f t="shared" si="10"/>
        <v>6915009.3700000001</v>
      </c>
      <c r="G247" s="79">
        <f t="shared" si="11"/>
        <v>0.44534249793658065</v>
      </c>
      <c r="H247" s="3"/>
    </row>
    <row r="248" spans="1:8" ht="51">
      <c r="A248" s="20" t="s">
        <v>438</v>
      </c>
      <c r="B248" s="21" t="s">
        <v>417</v>
      </c>
      <c r="C248" s="22" t="s">
        <v>741</v>
      </c>
      <c r="D248" s="13">
        <v>29021715.48</v>
      </c>
      <c r="E248" s="13">
        <v>11453525.82</v>
      </c>
      <c r="F248" s="78">
        <f t="shared" si="10"/>
        <v>17568189.66</v>
      </c>
      <c r="G248" s="79">
        <f t="shared" si="11"/>
        <v>0.39465364574651257</v>
      </c>
      <c r="H248" s="3"/>
    </row>
    <row r="249" spans="1:8" ht="51">
      <c r="A249" s="20" t="s">
        <v>440</v>
      </c>
      <c r="B249" s="21" t="s">
        <v>417</v>
      </c>
      <c r="C249" s="22" t="s">
        <v>742</v>
      </c>
      <c r="D249" s="13">
        <v>29021715.48</v>
      </c>
      <c r="E249" s="13">
        <v>11453525.82</v>
      </c>
      <c r="F249" s="78">
        <f t="shared" si="10"/>
        <v>17568189.66</v>
      </c>
      <c r="G249" s="79">
        <f t="shared" si="11"/>
        <v>0.39465364574651257</v>
      </c>
      <c r="H249" s="3"/>
    </row>
    <row r="250" spans="1:8" ht="38.25">
      <c r="A250" s="20" t="s">
        <v>442</v>
      </c>
      <c r="B250" s="21" t="s">
        <v>417</v>
      </c>
      <c r="C250" s="22" t="s">
        <v>743</v>
      </c>
      <c r="D250" s="13">
        <v>23092115.48</v>
      </c>
      <c r="E250" s="13">
        <v>7835554.2699999996</v>
      </c>
      <c r="F250" s="78">
        <f t="shared" si="10"/>
        <v>15256561.210000001</v>
      </c>
      <c r="G250" s="79">
        <f t="shared" si="11"/>
        <v>0.33931729974182512</v>
      </c>
      <c r="H250" s="3"/>
    </row>
    <row r="251" spans="1:8" ht="38.25">
      <c r="A251" s="20" t="s">
        <v>454</v>
      </c>
      <c r="B251" s="21" t="s">
        <v>417</v>
      </c>
      <c r="C251" s="22" t="s">
        <v>744</v>
      </c>
      <c r="D251" s="13">
        <v>5929600</v>
      </c>
      <c r="E251" s="13">
        <v>3617971.55</v>
      </c>
      <c r="F251" s="78">
        <f t="shared" si="10"/>
        <v>2311628.4500000002</v>
      </c>
      <c r="G251" s="79">
        <f t="shared" si="11"/>
        <v>0.61015440333243387</v>
      </c>
      <c r="H251" s="3"/>
    </row>
    <row r="252" spans="1:8" ht="38.25">
      <c r="A252" s="20" t="s">
        <v>456</v>
      </c>
      <c r="B252" s="21" t="s">
        <v>417</v>
      </c>
      <c r="C252" s="22" t="s">
        <v>745</v>
      </c>
      <c r="D252" s="13">
        <v>258197.46</v>
      </c>
      <c r="E252" s="13">
        <v>246197.46</v>
      </c>
      <c r="F252" s="78">
        <f t="shared" si="10"/>
        <v>12000</v>
      </c>
      <c r="G252" s="79">
        <f t="shared" si="11"/>
        <v>0.95352394248959693</v>
      </c>
      <c r="H252" s="3"/>
    </row>
    <row r="253" spans="1:8" ht="51">
      <c r="A253" s="20" t="s">
        <v>458</v>
      </c>
      <c r="B253" s="21" t="s">
        <v>417</v>
      </c>
      <c r="C253" s="22" t="s">
        <v>746</v>
      </c>
      <c r="D253" s="13">
        <v>58197.46</v>
      </c>
      <c r="E253" s="13">
        <v>46197.46</v>
      </c>
      <c r="F253" s="78">
        <f t="shared" si="10"/>
        <v>12000</v>
      </c>
      <c r="G253" s="79">
        <f t="shared" si="11"/>
        <v>0.79380543412032067</v>
      </c>
      <c r="H253" s="3"/>
    </row>
    <row r="254" spans="1:8" ht="51">
      <c r="A254" s="20" t="s">
        <v>460</v>
      </c>
      <c r="B254" s="21" t="s">
        <v>417</v>
      </c>
      <c r="C254" s="22" t="s">
        <v>747</v>
      </c>
      <c r="D254" s="13">
        <v>46197.46</v>
      </c>
      <c r="E254" s="13">
        <v>46197.46</v>
      </c>
      <c r="F254" s="78">
        <f t="shared" si="10"/>
        <v>0</v>
      </c>
      <c r="G254" s="79">
        <f t="shared" si="11"/>
        <v>1</v>
      </c>
      <c r="H254" s="3"/>
    </row>
    <row r="255" spans="1:8" ht="51">
      <c r="A255" s="20" t="s">
        <v>748</v>
      </c>
      <c r="B255" s="21" t="s">
        <v>417</v>
      </c>
      <c r="C255" s="22" t="s">
        <v>749</v>
      </c>
      <c r="D255" s="13">
        <v>12000</v>
      </c>
      <c r="E255" s="13">
        <v>0</v>
      </c>
      <c r="F255" s="78">
        <f t="shared" si="10"/>
        <v>12000</v>
      </c>
      <c r="G255" s="79">
        <f t="shared" si="11"/>
        <v>0</v>
      </c>
      <c r="H255" s="3"/>
    </row>
    <row r="256" spans="1:8" ht="38.25">
      <c r="A256" s="20" t="s">
        <v>693</v>
      </c>
      <c r="B256" s="21" t="s">
        <v>417</v>
      </c>
      <c r="C256" s="22" t="s">
        <v>750</v>
      </c>
      <c r="D256" s="13">
        <v>200000</v>
      </c>
      <c r="E256" s="13">
        <v>200000</v>
      </c>
      <c r="F256" s="78">
        <f t="shared" si="10"/>
        <v>0</v>
      </c>
      <c r="G256" s="79">
        <f t="shared" si="11"/>
        <v>1</v>
      </c>
      <c r="H256" s="3"/>
    </row>
    <row r="257" spans="1:8" ht="51">
      <c r="A257" s="20" t="s">
        <v>516</v>
      </c>
      <c r="B257" s="21" t="s">
        <v>417</v>
      </c>
      <c r="C257" s="22" t="s">
        <v>751</v>
      </c>
      <c r="D257" s="13">
        <v>15869992.48</v>
      </c>
      <c r="E257" s="13">
        <v>11925829.380000001</v>
      </c>
      <c r="F257" s="78">
        <f t="shared" si="10"/>
        <v>3944163.0999999996</v>
      </c>
      <c r="G257" s="79">
        <f t="shared" si="11"/>
        <v>0.75147038633001295</v>
      </c>
      <c r="H257" s="3"/>
    </row>
    <row r="258" spans="1:8" ht="38.25">
      <c r="A258" s="20" t="s">
        <v>677</v>
      </c>
      <c r="B258" s="21" t="s">
        <v>417</v>
      </c>
      <c r="C258" s="22" t="s">
        <v>752</v>
      </c>
      <c r="D258" s="13">
        <v>15434817.48</v>
      </c>
      <c r="E258" s="13">
        <v>11490654.380000001</v>
      </c>
      <c r="F258" s="78">
        <f t="shared" si="10"/>
        <v>3944163.0999999996</v>
      </c>
      <c r="G258" s="79">
        <f t="shared" si="11"/>
        <v>0.74446324972026823</v>
      </c>
      <c r="H258" s="3"/>
    </row>
    <row r="259" spans="1:8" ht="38.25">
      <c r="A259" s="20" t="s">
        <v>681</v>
      </c>
      <c r="B259" s="21" t="s">
        <v>417</v>
      </c>
      <c r="C259" s="22" t="s">
        <v>753</v>
      </c>
      <c r="D259" s="13">
        <v>15434817.48</v>
      </c>
      <c r="E259" s="13">
        <v>11490654.380000001</v>
      </c>
      <c r="F259" s="78">
        <f t="shared" si="10"/>
        <v>3944163.0999999996</v>
      </c>
      <c r="G259" s="79">
        <f t="shared" si="11"/>
        <v>0.74446324972026823</v>
      </c>
      <c r="H259" s="3"/>
    </row>
    <row r="260" spans="1:8" ht="38.25">
      <c r="A260" s="20" t="s">
        <v>601</v>
      </c>
      <c r="B260" s="21" t="s">
        <v>417</v>
      </c>
      <c r="C260" s="22" t="s">
        <v>754</v>
      </c>
      <c r="D260" s="13">
        <v>435175</v>
      </c>
      <c r="E260" s="13">
        <v>435175</v>
      </c>
      <c r="F260" s="78">
        <f t="shared" si="10"/>
        <v>0</v>
      </c>
      <c r="G260" s="79">
        <f t="shared" si="11"/>
        <v>1</v>
      </c>
      <c r="H260" s="3"/>
    </row>
    <row r="261" spans="1:8" ht="38.25">
      <c r="A261" s="20" t="s">
        <v>605</v>
      </c>
      <c r="B261" s="21" t="s">
        <v>417</v>
      </c>
      <c r="C261" s="22" t="s">
        <v>755</v>
      </c>
      <c r="D261" s="13">
        <v>435175</v>
      </c>
      <c r="E261" s="13">
        <v>435175</v>
      </c>
      <c r="F261" s="78">
        <f t="shared" si="10"/>
        <v>0</v>
      </c>
      <c r="G261" s="79">
        <f t="shared" si="11"/>
        <v>1</v>
      </c>
      <c r="H261" s="3"/>
    </row>
    <row r="262" spans="1:8" ht="38.25">
      <c r="A262" s="20" t="s">
        <v>463</v>
      </c>
      <c r="B262" s="21" t="s">
        <v>417</v>
      </c>
      <c r="C262" s="22" t="s">
        <v>756</v>
      </c>
      <c r="D262" s="13">
        <v>447750</v>
      </c>
      <c r="E262" s="13">
        <v>362303</v>
      </c>
      <c r="F262" s="78">
        <f t="shared" si="10"/>
        <v>85447</v>
      </c>
      <c r="G262" s="79">
        <f t="shared" si="11"/>
        <v>0.80916359575656061</v>
      </c>
      <c r="H262" s="3"/>
    </row>
    <row r="263" spans="1:8" ht="38.25">
      <c r="A263" s="20" t="s">
        <v>465</v>
      </c>
      <c r="B263" s="21" t="s">
        <v>417</v>
      </c>
      <c r="C263" s="22" t="s">
        <v>757</v>
      </c>
      <c r="D263" s="13">
        <v>447750</v>
      </c>
      <c r="E263" s="13">
        <v>362303</v>
      </c>
      <c r="F263" s="78">
        <f t="shared" si="10"/>
        <v>85447</v>
      </c>
      <c r="G263" s="79">
        <f t="shared" si="11"/>
        <v>0.80916359575656061</v>
      </c>
      <c r="H263" s="3"/>
    </row>
    <row r="264" spans="1:8" ht="51">
      <c r="A264" s="20" t="s">
        <v>467</v>
      </c>
      <c r="B264" s="21" t="s">
        <v>417</v>
      </c>
      <c r="C264" s="22" t="s">
        <v>758</v>
      </c>
      <c r="D264" s="13">
        <v>441900</v>
      </c>
      <c r="E264" s="13">
        <v>357113</v>
      </c>
      <c r="F264" s="78">
        <f t="shared" si="10"/>
        <v>84787</v>
      </c>
      <c r="G264" s="79">
        <f t="shared" si="11"/>
        <v>0.80813079882326322</v>
      </c>
      <c r="H264" s="3"/>
    </row>
    <row r="265" spans="1:8" ht="38.25">
      <c r="A265" s="20" t="s">
        <v>469</v>
      </c>
      <c r="B265" s="21" t="s">
        <v>417</v>
      </c>
      <c r="C265" s="22" t="s">
        <v>759</v>
      </c>
      <c r="D265" s="13">
        <v>5850</v>
      </c>
      <c r="E265" s="13">
        <v>5190</v>
      </c>
      <c r="F265" s="78">
        <f t="shared" si="10"/>
        <v>660</v>
      </c>
      <c r="G265" s="79">
        <f t="shared" si="11"/>
        <v>0.88717948717948714</v>
      </c>
      <c r="H265" s="3"/>
    </row>
    <row r="266" spans="1:8" ht="38.25">
      <c r="A266" s="20" t="s">
        <v>760</v>
      </c>
      <c r="B266" s="21" t="s">
        <v>417</v>
      </c>
      <c r="C266" s="22" t="s">
        <v>761</v>
      </c>
      <c r="D266" s="13">
        <v>190867275.08000001</v>
      </c>
      <c r="E266" s="13">
        <v>114594451.7</v>
      </c>
      <c r="F266" s="78">
        <f t="shared" si="10"/>
        <v>76272823.38000001</v>
      </c>
      <c r="G266" s="79">
        <f t="shared" si="11"/>
        <v>0.60038815795934086</v>
      </c>
      <c r="H266" s="3"/>
    </row>
    <row r="267" spans="1:8" ht="38.25">
      <c r="A267" s="20" t="s">
        <v>762</v>
      </c>
      <c r="B267" s="21" t="s">
        <v>417</v>
      </c>
      <c r="C267" s="22" t="s">
        <v>763</v>
      </c>
      <c r="D267" s="13">
        <v>164137175.08000001</v>
      </c>
      <c r="E267" s="13">
        <v>99644900.579999998</v>
      </c>
      <c r="F267" s="78">
        <f t="shared" si="10"/>
        <v>64492274.500000015</v>
      </c>
      <c r="G267" s="79">
        <f t="shared" si="11"/>
        <v>0.60708307262771732</v>
      </c>
      <c r="H267" s="3"/>
    </row>
    <row r="268" spans="1:8" ht="51">
      <c r="A268" s="20" t="s">
        <v>516</v>
      </c>
      <c r="B268" s="21" t="s">
        <v>417</v>
      </c>
      <c r="C268" s="22" t="s">
        <v>764</v>
      </c>
      <c r="D268" s="13">
        <v>164137175.08000001</v>
      </c>
      <c r="E268" s="13">
        <v>99644900.579999998</v>
      </c>
      <c r="F268" s="78">
        <f t="shared" si="10"/>
        <v>64492274.500000015</v>
      </c>
      <c r="G268" s="79">
        <f t="shared" si="11"/>
        <v>0.60708307262771732</v>
      </c>
      <c r="H268" s="3"/>
    </row>
    <row r="269" spans="1:8" ht="38.25">
      <c r="A269" s="20" t="s">
        <v>677</v>
      </c>
      <c r="B269" s="21" t="s">
        <v>417</v>
      </c>
      <c r="C269" s="22" t="s">
        <v>765</v>
      </c>
      <c r="D269" s="13">
        <v>164137175.08000001</v>
      </c>
      <c r="E269" s="13">
        <v>99644900.579999998</v>
      </c>
      <c r="F269" s="78">
        <f t="shared" si="10"/>
        <v>64492274.500000015</v>
      </c>
      <c r="G269" s="79">
        <f t="shared" si="11"/>
        <v>0.60708307262771732</v>
      </c>
      <c r="H269" s="3"/>
    </row>
    <row r="270" spans="1:8" ht="76.5">
      <c r="A270" s="20" t="s">
        <v>679</v>
      </c>
      <c r="B270" s="21" t="s">
        <v>417</v>
      </c>
      <c r="C270" s="22" t="s">
        <v>766</v>
      </c>
      <c r="D270" s="13">
        <v>149568565.63</v>
      </c>
      <c r="E270" s="13">
        <v>86965670.129999995</v>
      </c>
      <c r="F270" s="78">
        <f t="shared" si="10"/>
        <v>62602895.5</v>
      </c>
      <c r="G270" s="79">
        <f t="shared" si="11"/>
        <v>0.58144349893101266</v>
      </c>
      <c r="H270" s="3"/>
    </row>
    <row r="271" spans="1:8" ht="38.25">
      <c r="A271" s="20" t="s">
        <v>681</v>
      </c>
      <c r="B271" s="21" t="s">
        <v>417</v>
      </c>
      <c r="C271" s="22" t="s">
        <v>767</v>
      </c>
      <c r="D271" s="13">
        <v>14568609.449999999</v>
      </c>
      <c r="E271" s="13">
        <v>12679230.449999999</v>
      </c>
      <c r="F271" s="78">
        <f t="shared" si="10"/>
        <v>1889379</v>
      </c>
      <c r="G271" s="79">
        <f t="shared" si="11"/>
        <v>0.87031164460242982</v>
      </c>
      <c r="H271" s="3"/>
    </row>
    <row r="272" spans="1:8" ht="38.25">
      <c r="A272" s="20" t="s">
        <v>768</v>
      </c>
      <c r="B272" s="21" t="s">
        <v>417</v>
      </c>
      <c r="C272" s="22" t="s">
        <v>769</v>
      </c>
      <c r="D272" s="13">
        <v>26730100</v>
      </c>
      <c r="E272" s="13">
        <v>14949551.119999999</v>
      </c>
      <c r="F272" s="78">
        <f t="shared" si="10"/>
        <v>11780548.880000001</v>
      </c>
      <c r="G272" s="79">
        <f t="shared" si="11"/>
        <v>0.55927778496900493</v>
      </c>
      <c r="H272" s="3"/>
    </row>
    <row r="273" spans="1:8" ht="76.5">
      <c r="A273" s="20" t="s">
        <v>422</v>
      </c>
      <c r="B273" s="21" t="s">
        <v>417</v>
      </c>
      <c r="C273" s="22" t="s">
        <v>770</v>
      </c>
      <c r="D273" s="13">
        <v>23985850</v>
      </c>
      <c r="E273" s="13">
        <v>13822921.279999999</v>
      </c>
      <c r="F273" s="78">
        <f t="shared" si="10"/>
        <v>10162928.720000001</v>
      </c>
      <c r="G273" s="79">
        <f t="shared" si="11"/>
        <v>0.57629482715851221</v>
      </c>
      <c r="H273" s="3"/>
    </row>
    <row r="274" spans="1:8" ht="38.25">
      <c r="A274" s="20" t="s">
        <v>537</v>
      </c>
      <c r="B274" s="21" t="s">
        <v>417</v>
      </c>
      <c r="C274" s="22" t="s">
        <v>771</v>
      </c>
      <c r="D274" s="13">
        <v>11046350</v>
      </c>
      <c r="E274" s="13">
        <v>6599392.6600000001</v>
      </c>
      <c r="F274" s="78">
        <f t="shared" si="10"/>
        <v>4446957.34</v>
      </c>
      <c r="G274" s="79">
        <f t="shared" si="11"/>
        <v>0.59742744526472547</v>
      </c>
      <c r="H274" s="3"/>
    </row>
    <row r="275" spans="1:8" ht="38.25">
      <c r="A275" s="20" t="s">
        <v>539</v>
      </c>
      <c r="B275" s="21" t="s">
        <v>417</v>
      </c>
      <c r="C275" s="22" t="s">
        <v>772</v>
      </c>
      <c r="D275" s="13">
        <v>8276770</v>
      </c>
      <c r="E275" s="13">
        <v>5009954.9400000004</v>
      </c>
      <c r="F275" s="78">
        <f t="shared" si="10"/>
        <v>3266815.0599999996</v>
      </c>
      <c r="G275" s="79">
        <f t="shared" si="11"/>
        <v>0.6053031484504221</v>
      </c>
      <c r="H275" s="3"/>
    </row>
    <row r="276" spans="1:8" ht="51">
      <c r="A276" s="20" t="s">
        <v>541</v>
      </c>
      <c r="B276" s="21" t="s">
        <v>417</v>
      </c>
      <c r="C276" s="22" t="s">
        <v>773</v>
      </c>
      <c r="D276" s="13">
        <v>270000</v>
      </c>
      <c r="E276" s="13">
        <v>223597.6</v>
      </c>
      <c r="F276" s="78">
        <f t="shared" si="10"/>
        <v>46402.399999999994</v>
      </c>
      <c r="G276" s="79">
        <f t="shared" si="11"/>
        <v>0.82813925925925924</v>
      </c>
      <c r="H276" s="3"/>
    </row>
    <row r="277" spans="1:8" ht="63.75">
      <c r="A277" s="20" t="s">
        <v>543</v>
      </c>
      <c r="B277" s="21" t="s">
        <v>417</v>
      </c>
      <c r="C277" s="22" t="s">
        <v>774</v>
      </c>
      <c r="D277" s="13">
        <v>2499580</v>
      </c>
      <c r="E277" s="13">
        <v>1365840.12</v>
      </c>
      <c r="F277" s="78">
        <f t="shared" si="10"/>
        <v>1133739.8799999999</v>
      </c>
      <c r="G277" s="79">
        <f t="shared" si="11"/>
        <v>0.54642784787844367</v>
      </c>
      <c r="H277" s="3"/>
    </row>
    <row r="278" spans="1:8" ht="51">
      <c r="A278" s="20" t="s">
        <v>424</v>
      </c>
      <c r="B278" s="21" t="s">
        <v>417</v>
      </c>
      <c r="C278" s="22" t="s">
        <v>775</v>
      </c>
      <c r="D278" s="13">
        <v>12939500</v>
      </c>
      <c r="E278" s="13">
        <v>7223528.6200000001</v>
      </c>
      <c r="F278" s="78">
        <f t="shared" si="10"/>
        <v>5715971.3799999999</v>
      </c>
      <c r="G278" s="79">
        <f t="shared" si="11"/>
        <v>0.55825407627806334</v>
      </c>
      <c r="H278" s="3"/>
    </row>
    <row r="279" spans="1:8" ht="51">
      <c r="A279" s="20" t="s">
        <v>426</v>
      </c>
      <c r="B279" s="21" t="s">
        <v>417</v>
      </c>
      <c r="C279" s="22" t="s">
        <v>776</v>
      </c>
      <c r="D279" s="13">
        <v>9681160</v>
      </c>
      <c r="E279" s="13">
        <v>5537922.5300000003</v>
      </c>
      <c r="F279" s="78">
        <f t="shared" si="10"/>
        <v>4143237.4699999997</v>
      </c>
      <c r="G279" s="79">
        <f t="shared" si="11"/>
        <v>0.57203088576162364</v>
      </c>
      <c r="H279" s="3"/>
    </row>
    <row r="280" spans="1:8" ht="63.75">
      <c r="A280" s="20" t="s">
        <v>428</v>
      </c>
      <c r="B280" s="21" t="s">
        <v>417</v>
      </c>
      <c r="C280" s="22" t="s">
        <v>777</v>
      </c>
      <c r="D280" s="13">
        <v>334630</v>
      </c>
      <c r="E280" s="13">
        <v>249938.8</v>
      </c>
      <c r="F280" s="78">
        <f t="shared" si="10"/>
        <v>84691.200000000012</v>
      </c>
      <c r="G280" s="79">
        <f t="shared" si="11"/>
        <v>0.74691091653468011</v>
      </c>
      <c r="H280" s="3"/>
    </row>
    <row r="281" spans="1:8" ht="63.75">
      <c r="A281" s="20" t="s">
        <v>430</v>
      </c>
      <c r="B281" s="21" t="s">
        <v>417</v>
      </c>
      <c r="C281" s="22" t="s">
        <v>778</v>
      </c>
      <c r="D281" s="13">
        <v>2923710</v>
      </c>
      <c r="E281" s="13">
        <v>1435667.29</v>
      </c>
      <c r="F281" s="78">
        <f t="shared" si="10"/>
        <v>1488042.71</v>
      </c>
      <c r="G281" s="79">
        <f t="shared" si="11"/>
        <v>0.49104298647950723</v>
      </c>
      <c r="H281" s="3"/>
    </row>
    <row r="282" spans="1:8" ht="51">
      <c r="A282" s="20" t="s">
        <v>438</v>
      </c>
      <c r="B282" s="21" t="s">
        <v>417</v>
      </c>
      <c r="C282" s="22" t="s">
        <v>779</v>
      </c>
      <c r="D282" s="13">
        <v>2679050</v>
      </c>
      <c r="E282" s="13">
        <v>1070056.6200000001</v>
      </c>
      <c r="F282" s="78">
        <f t="shared" si="10"/>
        <v>1608993.38</v>
      </c>
      <c r="G282" s="79">
        <f t="shared" si="11"/>
        <v>0.39941644239562535</v>
      </c>
      <c r="H282" s="3"/>
    </row>
    <row r="283" spans="1:8" ht="51">
      <c r="A283" s="20" t="s">
        <v>440</v>
      </c>
      <c r="B283" s="21" t="s">
        <v>417</v>
      </c>
      <c r="C283" s="22" t="s">
        <v>780</v>
      </c>
      <c r="D283" s="13">
        <v>2679050</v>
      </c>
      <c r="E283" s="13">
        <v>1070056.6200000001</v>
      </c>
      <c r="F283" s="78">
        <f t="shared" si="10"/>
        <v>1608993.38</v>
      </c>
      <c r="G283" s="79">
        <f t="shared" si="11"/>
        <v>0.39941644239562535</v>
      </c>
      <c r="H283" s="3"/>
    </row>
    <row r="284" spans="1:8" ht="38.25">
      <c r="A284" s="20" t="s">
        <v>442</v>
      </c>
      <c r="B284" s="21" t="s">
        <v>417</v>
      </c>
      <c r="C284" s="22" t="s">
        <v>781</v>
      </c>
      <c r="D284" s="13">
        <v>2281072</v>
      </c>
      <c r="E284" s="13">
        <v>860135.11</v>
      </c>
      <c r="F284" s="78">
        <f t="shared" si="10"/>
        <v>1420936.8900000001</v>
      </c>
      <c r="G284" s="79">
        <f t="shared" si="11"/>
        <v>0.37707494984814155</v>
      </c>
      <c r="H284" s="3"/>
    </row>
    <row r="285" spans="1:8" ht="38.25">
      <c r="A285" s="20" t="s">
        <v>454</v>
      </c>
      <c r="B285" s="21" t="s">
        <v>417</v>
      </c>
      <c r="C285" s="22" t="s">
        <v>782</v>
      </c>
      <c r="D285" s="13">
        <v>397978</v>
      </c>
      <c r="E285" s="13">
        <v>209921.51</v>
      </c>
      <c r="F285" s="78">
        <f t="shared" si="10"/>
        <v>188056.49</v>
      </c>
      <c r="G285" s="79">
        <f t="shared" si="11"/>
        <v>0.5274701365402108</v>
      </c>
      <c r="H285" s="3"/>
    </row>
    <row r="286" spans="1:8" ht="38.25">
      <c r="A286" s="20" t="s">
        <v>456</v>
      </c>
      <c r="B286" s="21" t="s">
        <v>417</v>
      </c>
      <c r="C286" s="22" t="s">
        <v>783</v>
      </c>
      <c r="D286" s="13">
        <v>50000</v>
      </c>
      <c r="E286" s="13">
        <v>50000</v>
      </c>
      <c r="F286" s="78">
        <f t="shared" si="10"/>
        <v>0</v>
      </c>
      <c r="G286" s="79">
        <f t="shared" si="11"/>
        <v>1</v>
      </c>
      <c r="H286" s="3"/>
    </row>
    <row r="287" spans="1:8" ht="38.25">
      <c r="A287" s="20" t="s">
        <v>693</v>
      </c>
      <c r="B287" s="21" t="s">
        <v>417</v>
      </c>
      <c r="C287" s="22" t="s">
        <v>784</v>
      </c>
      <c r="D287" s="13">
        <v>50000</v>
      </c>
      <c r="E287" s="13">
        <v>50000</v>
      </c>
      <c r="F287" s="78">
        <f t="shared" si="10"/>
        <v>0</v>
      </c>
      <c r="G287" s="79">
        <f t="shared" si="11"/>
        <v>1</v>
      </c>
      <c r="H287" s="3"/>
    </row>
    <row r="288" spans="1:8" ht="38.25">
      <c r="A288" s="20" t="s">
        <v>463</v>
      </c>
      <c r="B288" s="21" t="s">
        <v>417</v>
      </c>
      <c r="C288" s="22" t="s">
        <v>785</v>
      </c>
      <c r="D288" s="13">
        <v>15200</v>
      </c>
      <c r="E288" s="13">
        <v>6573.22</v>
      </c>
      <c r="F288" s="78">
        <f t="shared" si="10"/>
        <v>8626.7799999999988</v>
      </c>
      <c r="G288" s="79">
        <f t="shared" si="11"/>
        <v>0.43244868421052635</v>
      </c>
      <c r="H288" s="3"/>
    </row>
    <row r="289" spans="1:8" ht="38.25">
      <c r="A289" s="20" t="s">
        <v>465</v>
      </c>
      <c r="B289" s="21" t="s">
        <v>417</v>
      </c>
      <c r="C289" s="22" t="s">
        <v>786</v>
      </c>
      <c r="D289" s="13">
        <v>15200</v>
      </c>
      <c r="E289" s="13">
        <v>6573.22</v>
      </c>
      <c r="F289" s="78">
        <f t="shared" si="10"/>
        <v>8626.7799999999988</v>
      </c>
      <c r="G289" s="79">
        <f t="shared" si="11"/>
        <v>0.43244868421052635</v>
      </c>
      <c r="H289" s="3"/>
    </row>
    <row r="290" spans="1:8" ht="51">
      <c r="A290" s="20" t="s">
        <v>467</v>
      </c>
      <c r="B290" s="21" t="s">
        <v>417</v>
      </c>
      <c r="C290" s="22" t="s">
        <v>787</v>
      </c>
      <c r="D290" s="13">
        <v>11660</v>
      </c>
      <c r="E290" s="13">
        <v>5369</v>
      </c>
      <c r="F290" s="78">
        <f t="shared" si="10"/>
        <v>6291</v>
      </c>
      <c r="G290" s="79">
        <f t="shared" si="11"/>
        <v>0.46046312178387649</v>
      </c>
      <c r="H290" s="3"/>
    </row>
    <row r="291" spans="1:8" ht="38.25">
      <c r="A291" s="20" t="s">
        <v>469</v>
      </c>
      <c r="B291" s="21" t="s">
        <v>417</v>
      </c>
      <c r="C291" s="22" t="s">
        <v>788</v>
      </c>
      <c r="D291" s="13">
        <v>2140</v>
      </c>
      <c r="E291" s="13">
        <v>870</v>
      </c>
      <c r="F291" s="78">
        <f t="shared" si="10"/>
        <v>1270</v>
      </c>
      <c r="G291" s="79">
        <f t="shared" si="11"/>
        <v>0.40654205607476634</v>
      </c>
      <c r="H291" s="3"/>
    </row>
    <row r="292" spans="1:8" ht="38.25">
      <c r="A292" s="20" t="s">
        <v>530</v>
      </c>
      <c r="B292" s="21" t="s">
        <v>417</v>
      </c>
      <c r="C292" s="22" t="s">
        <v>789</v>
      </c>
      <c r="D292" s="13">
        <v>1400</v>
      </c>
      <c r="E292" s="13">
        <v>334.22</v>
      </c>
      <c r="F292" s="78">
        <f t="shared" si="10"/>
        <v>1065.78</v>
      </c>
      <c r="G292" s="79">
        <f t="shared" si="11"/>
        <v>0.23872857142857146</v>
      </c>
      <c r="H292" s="3"/>
    </row>
    <row r="293" spans="1:8" ht="38.25">
      <c r="A293" s="20" t="s">
        <v>790</v>
      </c>
      <c r="B293" s="21" t="s">
        <v>417</v>
      </c>
      <c r="C293" s="22" t="s">
        <v>791</v>
      </c>
      <c r="D293" s="13">
        <v>42151111.039999999</v>
      </c>
      <c r="E293" s="13">
        <v>21237432.140000001</v>
      </c>
      <c r="F293" s="78">
        <f t="shared" si="10"/>
        <v>20913678.899999999</v>
      </c>
      <c r="G293" s="79">
        <f t="shared" si="11"/>
        <v>0.50384038797569031</v>
      </c>
      <c r="H293" s="3"/>
    </row>
    <row r="294" spans="1:8" ht="38.25">
      <c r="A294" s="20" t="s">
        <v>792</v>
      </c>
      <c r="B294" s="21" t="s">
        <v>417</v>
      </c>
      <c r="C294" s="22" t="s">
        <v>793</v>
      </c>
      <c r="D294" s="13">
        <v>14657932.640000001</v>
      </c>
      <c r="E294" s="13">
        <v>8869889.4100000001</v>
      </c>
      <c r="F294" s="78">
        <f t="shared" si="10"/>
        <v>5788043.2300000004</v>
      </c>
      <c r="G294" s="79">
        <f t="shared" si="11"/>
        <v>0.605125540404994</v>
      </c>
      <c r="H294" s="3"/>
    </row>
    <row r="295" spans="1:8" ht="38.25">
      <c r="A295" s="20" t="s">
        <v>456</v>
      </c>
      <c r="B295" s="21" t="s">
        <v>417</v>
      </c>
      <c r="C295" s="22" t="s">
        <v>794</v>
      </c>
      <c r="D295" s="13">
        <v>11282432.640000001</v>
      </c>
      <c r="E295" s="13">
        <v>6333889.4100000001</v>
      </c>
      <c r="F295" s="78">
        <f t="shared" si="10"/>
        <v>4948543.2300000004</v>
      </c>
      <c r="G295" s="79">
        <f t="shared" si="11"/>
        <v>0.56139394863694925</v>
      </c>
      <c r="H295" s="3"/>
    </row>
    <row r="296" spans="1:8" ht="38.25">
      <c r="A296" s="20" t="s">
        <v>795</v>
      </c>
      <c r="B296" s="21" t="s">
        <v>417</v>
      </c>
      <c r="C296" s="22" t="s">
        <v>796</v>
      </c>
      <c r="D296" s="13">
        <v>11282432.640000001</v>
      </c>
      <c r="E296" s="13">
        <v>6333889.4100000001</v>
      </c>
      <c r="F296" s="78">
        <f t="shared" si="10"/>
        <v>4948543.2300000004</v>
      </c>
      <c r="G296" s="79">
        <f t="shared" si="11"/>
        <v>0.56139394863694925</v>
      </c>
      <c r="H296" s="3"/>
    </row>
    <row r="297" spans="1:8" ht="38.25">
      <c r="A297" s="20" t="s">
        <v>797</v>
      </c>
      <c r="B297" s="21" t="s">
        <v>417</v>
      </c>
      <c r="C297" s="22" t="s">
        <v>798</v>
      </c>
      <c r="D297" s="13">
        <v>11282432.640000001</v>
      </c>
      <c r="E297" s="13">
        <v>6333889.4100000001</v>
      </c>
      <c r="F297" s="78">
        <f t="shared" si="10"/>
        <v>4948543.2300000004</v>
      </c>
      <c r="G297" s="79">
        <f t="shared" si="11"/>
        <v>0.56139394863694925</v>
      </c>
      <c r="H297" s="3"/>
    </row>
    <row r="298" spans="1:8" ht="38.25">
      <c r="A298" s="20" t="s">
        <v>462</v>
      </c>
      <c r="B298" s="21" t="s">
        <v>417</v>
      </c>
      <c r="C298" s="22" t="s">
        <v>799</v>
      </c>
      <c r="D298" s="13">
        <v>3375500</v>
      </c>
      <c r="E298" s="13">
        <v>2536000</v>
      </c>
      <c r="F298" s="78">
        <f t="shared" si="10"/>
        <v>839500</v>
      </c>
      <c r="G298" s="79">
        <f t="shared" si="11"/>
        <v>0.75129610428084725</v>
      </c>
      <c r="H298" s="3"/>
    </row>
    <row r="299" spans="1:8" ht="38.25">
      <c r="A299" s="20" t="s">
        <v>356</v>
      </c>
      <c r="B299" s="21" t="s">
        <v>417</v>
      </c>
      <c r="C299" s="22" t="s">
        <v>800</v>
      </c>
      <c r="D299" s="13">
        <v>3375500</v>
      </c>
      <c r="E299" s="13">
        <v>2536000</v>
      </c>
      <c r="F299" s="78">
        <f t="shared" si="10"/>
        <v>839500</v>
      </c>
      <c r="G299" s="79">
        <f t="shared" si="11"/>
        <v>0.75129610428084725</v>
      </c>
      <c r="H299" s="3"/>
    </row>
    <row r="300" spans="1:8" ht="38.25">
      <c r="A300" s="20" t="s">
        <v>801</v>
      </c>
      <c r="B300" s="21" t="s">
        <v>417</v>
      </c>
      <c r="C300" s="22" t="s">
        <v>802</v>
      </c>
      <c r="D300" s="13">
        <v>7875396</v>
      </c>
      <c r="E300" s="13">
        <v>2691202.9</v>
      </c>
      <c r="F300" s="78">
        <f t="shared" si="10"/>
        <v>5184193.0999999996</v>
      </c>
      <c r="G300" s="79">
        <f t="shared" si="11"/>
        <v>0.34172286701519516</v>
      </c>
      <c r="H300" s="3"/>
    </row>
    <row r="301" spans="1:8" ht="38.25">
      <c r="A301" s="20" t="s">
        <v>456</v>
      </c>
      <c r="B301" s="21" t="s">
        <v>417</v>
      </c>
      <c r="C301" s="22" t="s">
        <v>803</v>
      </c>
      <c r="D301" s="13">
        <v>7142296</v>
      </c>
      <c r="E301" s="13">
        <v>2414277.2799999998</v>
      </c>
      <c r="F301" s="78">
        <f t="shared" ref="F301:F358" si="12">D301-E301</f>
        <v>4728018.7200000007</v>
      </c>
      <c r="G301" s="79">
        <f t="shared" ref="G301:G358" si="13">E301/D301</f>
        <v>0.33802537447341863</v>
      </c>
      <c r="H301" s="3"/>
    </row>
    <row r="302" spans="1:8" ht="38.25">
      <c r="A302" s="20" t="s">
        <v>795</v>
      </c>
      <c r="B302" s="21" t="s">
        <v>417</v>
      </c>
      <c r="C302" s="22" t="s">
        <v>804</v>
      </c>
      <c r="D302" s="13">
        <v>4900000</v>
      </c>
      <c r="E302" s="13">
        <v>2142072</v>
      </c>
      <c r="F302" s="78">
        <f t="shared" si="12"/>
        <v>2757928</v>
      </c>
      <c r="G302" s="79">
        <f t="shared" si="13"/>
        <v>0.43715755102040815</v>
      </c>
      <c r="H302" s="3"/>
    </row>
    <row r="303" spans="1:8" ht="51">
      <c r="A303" s="20" t="s">
        <v>805</v>
      </c>
      <c r="B303" s="21" t="s">
        <v>417</v>
      </c>
      <c r="C303" s="22" t="s">
        <v>806</v>
      </c>
      <c r="D303" s="13">
        <v>4900000</v>
      </c>
      <c r="E303" s="13">
        <v>2142072</v>
      </c>
      <c r="F303" s="78">
        <f t="shared" si="12"/>
        <v>2757928</v>
      </c>
      <c r="G303" s="79">
        <f t="shared" si="13"/>
        <v>0.43715755102040815</v>
      </c>
      <c r="H303" s="3"/>
    </row>
    <row r="304" spans="1:8" ht="51">
      <c r="A304" s="20" t="s">
        <v>458</v>
      </c>
      <c r="B304" s="21" t="s">
        <v>417</v>
      </c>
      <c r="C304" s="22" t="s">
        <v>807</v>
      </c>
      <c r="D304" s="13">
        <v>1828296</v>
      </c>
      <c r="E304" s="13">
        <v>0</v>
      </c>
      <c r="F304" s="78">
        <f t="shared" si="12"/>
        <v>1828296</v>
      </c>
      <c r="G304" s="79">
        <f t="shared" si="13"/>
        <v>0</v>
      </c>
      <c r="H304" s="3"/>
    </row>
    <row r="305" spans="1:8" ht="51">
      <c r="A305" s="20" t="s">
        <v>460</v>
      </c>
      <c r="B305" s="21" t="s">
        <v>417</v>
      </c>
      <c r="C305" s="22" t="s">
        <v>808</v>
      </c>
      <c r="D305" s="13">
        <v>1828296</v>
      </c>
      <c r="E305" s="13">
        <v>0</v>
      </c>
      <c r="F305" s="78">
        <f t="shared" si="12"/>
        <v>1828296</v>
      </c>
      <c r="G305" s="79">
        <f t="shared" si="13"/>
        <v>0</v>
      </c>
      <c r="H305" s="3"/>
    </row>
    <row r="306" spans="1:8" ht="51">
      <c r="A306" s="20" t="s">
        <v>809</v>
      </c>
      <c r="B306" s="21" t="s">
        <v>417</v>
      </c>
      <c r="C306" s="22" t="s">
        <v>810</v>
      </c>
      <c r="D306" s="13">
        <v>414000</v>
      </c>
      <c r="E306" s="13">
        <v>272205.28000000003</v>
      </c>
      <c r="F306" s="78">
        <f t="shared" si="12"/>
        <v>141794.71999999997</v>
      </c>
      <c r="G306" s="79">
        <f t="shared" si="13"/>
        <v>0.65750067632850251</v>
      </c>
      <c r="H306" s="3"/>
    </row>
    <row r="307" spans="1:8" ht="38.25">
      <c r="A307" s="20" t="s">
        <v>462</v>
      </c>
      <c r="B307" s="21" t="s">
        <v>417</v>
      </c>
      <c r="C307" s="22" t="s">
        <v>811</v>
      </c>
      <c r="D307" s="13">
        <v>40000</v>
      </c>
      <c r="E307" s="13">
        <v>30000</v>
      </c>
      <c r="F307" s="78">
        <f t="shared" si="12"/>
        <v>10000</v>
      </c>
      <c r="G307" s="79">
        <f t="shared" si="13"/>
        <v>0.75</v>
      </c>
      <c r="H307" s="3"/>
    </row>
    <row r="308" spans="1:8" ht="38.25">
      <c r="A308" s="20" t="s">
        <v>356</v>
      </c>
      <c r="B308" s="21" t="s">
        <v>417</v>
      </c>
      <c r="C308" s="22" t="s">
        <v>812</v>
      </c>
      <c r="D308" s="13">
        <v>40000</v>
      </c>
      <c r="E308" s="13">
        <v>30000</v>
      </c>
      <c r="F308" s="78">
        <f t="shared" si="12"/>
        <v>10000</v>
      </c>
      <c r="G308" s="79">
        <f t="shared" si="13"/>
        <v>0.75</v>
      </c>
      <c r="H308" s="3"/>
    </row>
    <row r="309" spans="1:8" ht="51">
      <c r="A309" s="20" t="s">
        <v>516</v>
      </c>
      <c r="B309" s="21" t="s">
        <v>417</v>
      </c>
      <c r="C309" s="22" t="s">
        <v>813</v>
      </c>
      <c r="D309" s="13">
        <v>693100</v>
      </c>
      <c r="E309" s="13">
        <v>246925.62</v>
      </c>
      <c r="F309" s="78">
        <f t="shared" si="12"/>
        <v>446174.38</v>
      </c>
      <c r="G309" s="79">
        <f t="shared" si="13"/>
        <v>0.35626261722695135</v>
      </c>
      <c r="H309" s="3"/>
    </row>
    <row r="310" spans="1:8" ht="38.25">
      <c r="A310" s="20" t="s">
        <v>677</v>
      </c>
      <c r="B310" s="21" t="s">
        <v>417</v>
      </c>
      <c r="C310" s="22" t="s">
        <v>814</v>
      </c>
      <c r="D310" s="13">
        <v>693100</v>
      </c>
      <c r="E310" s="13">
        <v>246925.62</v>
      </c>
      <c r="F310" s="78">
        <f t="shared" si="12"/>
        <v>446174.38</v>
      </c>
      <c r="G310" s="79">
        <f t="shared" si="13"/>
        <v>0.35626261722695135</v>
      </c>
      <c r="H310" s="3"/>
    </row>
    <row r="311" spans="1:8" ht="38.25">
      <c r="A311" s="20" t="s">
        <v>681</v>
      </c>
      <c r="B311" s="21" t="s">
        <v>417</v>
      </c>
      <c r="C311" s="22" t="s">
        <v>815</v>
      </c>
      <c r="D311" s="13">
        <v>693100</v>
      </c>
      <c r="E311" s="13">
        <v>246925.62</v>
      </c>
      <c r="F311" s="78">
        <f t="shared" si="12"/>
        <v>446174.38</v>
      </c>
      <c r="G311" s="79">
        <f t="shared" si="13"/>
        <v>0.35626261722695135</v>
      </c>
      <c r="H311" s="3"/>
    </row>
    <row r="312" spans="1:8" ht="38.25">
      <c r="A312" s="20" t="s">
        <v>816</v>
      </c>
      <c r="B312" s="21" t="s">
        <v>417</v>
      </c>
      <c r="C312" s="22" t="s">
        <v>817</v>
      </c>
      <c r="D312" s="13">
        <v>19617782.399999999</v>
      </c>
      <c r="E312" s="13">
        <v>9676339.8300000001</v>
      </c>
      <c r="F312" s="78">
        <f t="shared" si="12"/>
        <v>9941442.5699999984</v>
      </c>
      <c r="G312" s="79">
        <f t="shared" si="13"/>
        <v>0.49324330511485337</v>
      </c>
      <c r="H312" s="3"/>
    </row>
    <row r="313" spans="1:8" ht="51">
      <c r="A313" s="20" t="s">
        <v>438</v>
      </c>
      <c r="B313" s="21" t="s">
        <v>417</v>
      </c>
      <c r="C313" s="22" t="s">
        <v>818</v>
      </c>
      <c r="D313" s="13">
        <v>846320</v>
      </c>
      <c r="E313" s="13">
        <v>0</v>
      </c>
      <c r="F313" s="78">
        <f t="shared" si="12"/>
        <v>846320</v>
      </c>
      <c r="G313" s="79">
        <f t="shared" si="13"/>
        <v>0</v>
      </c>
      <c r="H313" s="3"/>
    </row>
    <row r="314" spans="1:8" ht="51">
      <c r="A314" s="20" t="s">
        <v>440</v>
      </c>
      <c r="B314" s="21" t="s">
        <v>417</v>
      </c>
      <c r="C314" s="22" t="s">
        <v>819</v>
      </c>
      <c r="D314" s="13">
        <v>846320</v>
      </c>
      <c r="E314" s="13">
        <v>0</v>
      </c>
      <c r="F314" s="78">
        <f t="shared" si="12"/>
        <v>846320</v>
      </c>
      <c r="G314" s="79">
        <f t="shared" si="13"/>
        <v>0</v>
      </c>
      <c r="H314" s="3"/>
    </row>
    <row r="315" spans="1:8" ht="38.25">
      <c r="A315" s="20" t="s">
        <v>442</v>
      </c>
      <c r="B315" s="21" t="s">
        <v>417</v>
      </c>
      <c r="C315" s="22" t="s">
        <v>820</v>
      </c>
      <c r="D315" s="13">
        <v>846320</v>
      </c>
      <c r="E315" s="13">
        <v>0</v>
      </c>
      <c r="F315" s="78">
        <f t="shared" si="12"/>
        <v>846320</v>
      </c>
      <c r="G315" s="79">
        <f t="shared" si="13"/>
        <v>0</v>
      </c>
      <c r="H315" s="3"/>
    </row>
    <row r="316" spans="1:8" ht="38.25">
      <c r="A316" s="20" t="s">
        <v>456</v>
      </c>
      <c r="B316" s="21" t="s">
        <v>417</v>
      </c>
      <c r="C316" s="22" t="s">
        <v>821</v>
      </c>
      <c r="D316" s="13">
        <v>5434962.4000000004</v>
      </c>
      <c r="E316" s="13">
        <v>4644684.4000000004</v>
      </c>
      <c r="F316" s="78">
        <f t="shared" si="12"/>
        <v>790278</v>
      </c>
      <c r="G316" s="79">
        <f t="shared" si="13"/>
        <v>0.85459365827443445</v>
      </c>
      <c r="H316" s="3"/>
    </row>
    <row r="317" spans="1:8" ht="38.25">
      <c r="A317" s="20" t="s">
        <v>795</v>
      </c>
      <c r="B317" s="21" t="s">
        <v>417</v>
      </c>
      <c r="C317" s="22" t="s">
        <v>822</v>
      </c>
      <c r="D317" s="13">
        <v>1186300</v>
      </c>
      <c r="E317" s="13">
        <v>396022</v>
      </c>
      <c r="F317" s="78">
        <f t="shared" si="12"/>
        <v>790278</v>
      </c>
      <c r="G317" s="79">
        <f t="shared" si="13"/>
        <v>0.33382955407569753</v>
      </c>
      <c r="H317" s="3"/>
    </row>
    <row r="318" spans="1:8" ht="51">
      <c r="A318" s="20" t="s">
        <v>805</v>
      </c>
      <c r="B318" s="21" t="s">
        <v>417</v>
      </c>
      <c r="C318" s="22" t="s">
        <v>823</v>
      </c>
      <c r="D318" s="13">
        <v>1186300</v>
      </c>
      <c r="E318" s="13">
        <v>396022</v>
      </c>
      <c r="F318" s="78">
        <f t="shared" si="12"/>
        <v>790278</v>
      </c>
      <c r="G318" s="79">
        <f t="shared" si="13"/>
        <v>0.33382955407569753</v>
      </c>
      <c r="H318" s="3"/>
    </row>
    <row r="319" spans="1:8" ht="51">
      <c r="A319" s="20" t="s">
        <v>458</v>
      </c>
      <c r="B319" s="21" t="s">
        <v>417</v>
      </c>
      <c r="C319" s="22" t="s">
        <v>824</v>
      </c>
      <c r="D319" s="13">
        <v>4248662.4000000004</v>
      </c>
      <c r="E319" s="13">
        <v>4248662.4000000004</v>
      </c>
      <c r="F319" s="78">
        <f t="shared" si="12"/>
        <v>0</v>
      </c>
      <c r="G319" s="79">
        <f t="shared" si="13"/>
        <v>1</v>
      </c>
      <c r="H319" s="3"/>
    </row>
    <row r="320" spans="1:8" ht="38.25">
      <c r="A320" s="20" t="s">
        <v>825</v>
      </c>
      <c r="B320" s="21" t="s">
        <v>417</v>
      </c>
      <c r="C320" s="22" t="s">
        <v>826</v>
      </c>
      <c r="D320" s="13">
        <v>4248662.4000000004</v>
      </c>
      <c r="E320" s="13">
        <v>4248662.4000000004</v>
      </c>
      <c r="F320" s="78">
        <f t="shared" si="12"/>
        <v>0</v>
      </c>
      <c r="G320" s="79">
        <f t="shared" si="13"/>
        <v>1</v>
      </c>
      <c r="H320" s="3"/>
    </row>
    <row r="321" spans="1:8" ht="51">
      <c r="A321" s="20" t="s">
        <v>619</v>
      </c>
      <c r="B321" s="21" t="s">
        <v>417</v>
      </c>
      <c r="C321" s="22" t="s">
        <v>827</v>
      </c>
      <c r="D321" s="13">
        <v>810600</v>
      </c>
      <c r="E321" s="13">
        <v>810600</v>
      </c>
      <c r="F321" s="78">
        <f t="shared" si="12"/>
        <v>0</v>
      </c>
      <c r="G321" s="79">
        <f t="shared" si="13"/>
        <v>1</v>
      </c>
      <c r="H321" s="3"/>
    </row>
    <row r="322" spans="1:8" ht="38.25">
      <c r="A322" s="20" t="s">
        <v>621</v>
      </c>
      <c r="B322" s="21" t="s">
        <v>417</v>
      </c>
      <c r="C322" s="22" t="s">
        <v>828</v>
      </c>
      <c r="D322" s="13">
        <v>810600</v>
      </c>
      <c r="E322" s="13">
        <v>810600</v>
      </c>
      <c r="F322" s="78">
        <f t="shared" si="12"/>
        <v>0</v>
      </c>
      <c r="G322" s="79">
        <f t="shared" si="13"/>
        <v>1</v>
      </c>
      <c r="H322" s="3"/>
    </row>
    <row r="323" spans="1:8" ht="63.75">
      <c r="A323" s="20" t="s">
        <v>623</v>
      </c>
      <c r="B323" s="21" t="s">
        <v>417</v>
      </c>
      <c r="C323" s="22" t="s">
        <v>829</v>
      </c>
      <c r="D323" s="13">
        <v>810600</v>
      </c>
      <c r="E323" s="13">
        <v>810600</v>
      </c>
      <c r="F323" s="78">
        <f t="shared" si="12"/>
        <v>0</v>
      </c>
      <c r="G323" s="79">
        <f t="shared" si="13"/>
        <v>1</v>
      </c>
      <c r="H323" s="3"/>
    </row>
    <row r="324" spans="1:8" ht="51">
      <c r="A324" s="20" t="s">
        <v>516</v>
      </c>
      <c r="B324" s="21" t="s">
        <v>417</v>
      </c>
      <c r="C324" s="22" t="s">
        <v>830</v>
      </c>
      <c r="D324" s="13">
        <v>12525900</v>
      </c>
      <c r="E324" s="13">
        <v>4221055.43</v>
      </c>
      <c r="F324" s="78">
        <f t="shared" si="12"/>
        <v>8304844.5700000003</v>
      </c>
      <c r="G324" s="79">
        <f t="shared" si="13"/>
        <v>0.33698619899568094</v>
      </c>
      <c r="H324" s="3"/>
    </row>
    <row r="325" spans="1:8" ht="38.25">
      <c r="A325" s="20" t="s">
        <v>677</v>
      </c>
      <c r="B325" s="21" t="s">
        <v>417</v>
      </c>
      <c r="C325" s="22" t="s">
        <v>831</v>
      </c>
      <c r="D325" s="13">
        <v>1551700</v>
      </c>
      <c r="E325" s="13">
        <v>500000</v>
      </c>
      <c r="F325" s="78">
        <f t="shared" si="12"/>
        <v>1051700</v>
      </c>
      <c r="G325" s="79">
        <f t="shared" si="13"/>
        <v>0.32222723464587227</v>
      </c>
      <c r="H325" s="3"/>
    </row>
    <row r="326" spans="1:8" ht="38.25">
      <c r="A326" s="20" t="s">
        <v>681</v>
      </c>
      <c r="B326" s="21" t="s">
        <v>417</v>
      </c>
      <c r="C326" s="22" t="s">
        <v>832</v>
      </c>
      <c r="D326" s="13">
        <v>1551700</v>
      </c>
      <c r="E326" s="13">
        <v>500000</v>
      </c>
      <c r="F326" s="78">
        <f t="shared" si="12"/>
        <v>1051700</v>
      </c>
      <c r="G326" s="79">
        <f t="shared" si="13"/>
        <v>0.32222723464587227</v>
      </c>
      <c r="H326" s="3"/>
    </row>
    <row r="327" spans="1:8" ht="38.25">
      <c r="A327" s="20" t="s">
        <v>601</v>
      </c>
      <c r="B327" s="21" t="s">
        <v>417</v>
      </c>
      <c r="C327" s="22" t="s">
        <v>833</v>
      </c>
      <c r="D327" s="13">
        <v>10974200</v>
      </c>
      <c r="E327" s="13">
        <v>3721055.43</v>
      </c>
      <c r="F327" s="78">
        <f t="shared" si="12"/>
        <v>7253144.5700000003</v>
      </c>
      <c r="G327" s="79">
        <f t="shared" si="13"/>
        <v>0.33907304678245342</v>
      </c>
      <c r="H327" s="3"/>
    </row>
    <row r="328" spans="1:8" ht="38.25">
      <c r="A328" s="20" t="s">
        <v>605</v>
      </c>
      <c r="B328" s="21" t="s">
        <v>417</v>
      </c>
      <c r="C328" s="22" t="s">
        <v>834</v>
      </c>
      <c r="D328" s="13">
        <v>10974200</v>
      </c>
      <c r="E328" s="13">
        <v>3721055.43</v>
      </c>
      <c r="F328" s="78">
        <f t="shared" si="12"/>
        <v>7253144.5700000003</v>
      </c>
      <c r="G328" s="79">
        <f t="shared" si="13"/>
        <v>0.33907304678245342</v>
      </c>
      <c r="H328" s="3"/>
    </row>
    <row r="329" spans="1:8" ht="38.25">
      <c r="A329" s="20" t="s">
        <v>835</v>
      </c>
      <c r="B329" s="21" t="s">
        <v>417</v>
      </c>
      <c r="C329" s="22" t="s">
        <v>836</v>
      </c>
      <c r="D329" s="13">
        <v>109202822.19</v>
      </c>
      <c r="E329" s="13">
        <v>66012142.399999999</v>
      </c>
      <c r="F329" s="78">
        <f t="shared" si="12"/>
        <v>43190679.789999999</v>
      </c>
      <c r="G329" s="79">
        <f t="shared" si="13"/>
        <v>0.60449117592534996</v>
      </c>
      <c r="H329" s="3"/>
    </row>
    <row r="330" spans="1:8" ht="38.25">
      <c r="A330" s="20" t="s">
        <v>837</v>
      </c>
      <c r="B330" s="21" t="s">
        <v>417</v>
      </c>
      <c r="C330" s="22" t="s">
        <v>838</v>
      </c>
      <c r="D330" s="13">
        <v>33855299.200000003</v>
      </c>
      <c r="E330" s="13">
        <v>23326766.109999999</v>
      </c>
      <c r="F330" s="78">
        <f t="shared" si="12"/>
        <v>10528533.090000004</v>
      </c>
      <c r="G330" s="79">
        <f t="shared" si="13"/>
        <v>0.68901373377908293</v>
      </c>
      <c r="H330" s="3"/>
    </row>
    <row r="331" spans="1:8" ht="76.5">
      <c r="A331" s="20" t="s">
        <v>422</v>
      </c>
      <c r="B331" s="21" t="s">
        <v>417</v>
      </c>
      <c r="C331" s="22" t="s">
        <v>839</v>
      </c>
      <c r="D331" s="13">
        <v>1505600</v>
      </c>
      <c r="E331" s="13">
        <v>586435.67000000004</v>
      </c>
      <c r="F331" s="78">
        <f t="shared" si="12"/>
        <v>919164.33</v>
      </c>
      <c r="G331" s="79">
        <f t="shared" si="13"/>
        <v>0.3895029689160468</v>
      </c>
      <c r="H331" s="3"/>
    </row>
    <row r="332" spans="1:8" ht="38.25">
      <c r="A332" s="20" t="s">
        <v>537</v>
      </c>
      <c r="B332" s="21" t="s">
        <v>417</v>
      </c>
      <c r="C332" s="22" t="s">
        <v>840</v>
      </c>
      <c r="D332" s="13">
        <v>1505600</v>
      </c>
      <c r="E332" s="13">
        <v>586435.67000000004</v>
      </c>
      <c r="F332" s="78">
        <f t="shared" si="12"/>
        <v>919164.33</v>
      </c>
      <c r="G332" s="79">
        <f t="shared" si="13"/>
        <v>0.3895029689160468</v>
      </c>
      <c r="H332" s="3"/>
    </row>
    <row r="333" spans="1:8" ht="38.25">
      <c r="A333" s="20" t="s">
        <v>723</v>
      </c>
      <c r="B333" s="21" t="s">
        <v>417</v>
      </c>
      <c r="C333" s="22" t="s">
        <v>841</v>
      </c>
      <c r="D333" s="13">
        <v>1505600</v>
      </c>
      <c r="E333" s="13">
        <v>586435.67000000004</v>
      </c>
      <c r="F333" s="78">
        <f t="shared" si="12"/>
        <v>919164.33</v>
      </c>
      <c r="G333" s="79">
        <f t="shared" si="13"/>
        <v>0.3895029689160468</v>
      </c>
      <c r="H333" s="3"/>
    </row>
    <row r="334" spans="1:8" ht="51">
      <c r="A334" s="20" t="s">
        <v>438</v>
      </c>
      <c r="B334" s="21" t="s">
        <v>417</v>
      </c>
      <c r="C334" s="22" t="s">
        <v>842</v>
      </c>
      <c r="D334" s="13">
        <v>1651963.48</v>
      </c>
      <c r="E334" s="13">
        <v>1040224</v>
      </c>
      <c r="F334" s="78">
        <f t="shared" si="12"/>
        <v>611739.48</v>
      </c>
      <c r="G334" s="79">
        <f t="shared" si="13"/>
        <v>0.6296894650479804</v>
      </c>
      <c r="H334" s="3"/>
    </row>
    <row r="335" spans="1:8" ht="51">
      <c r="A335" s="20" t="s">
        <v>440</v>
      </c>
      <c r="B335" s="21" t="s">
        <v>417</v>
      </c>
      <c r="C335" s="22" t="s">
        <v>843</v>
      </c>
      <c r="D335" s="13">
        <v>1651963.48</v>
      </c>
      <c r="E335" s="13">
        <v>1040224</v>
      </c>
      <c r="F335" s="78">
        <f t="shared" si="12"/>
        <v>611739.48</v>
      </c>
      <c r="G335" s="79">
        <f t="shared" si="13"/>
        <v>0.6296894650479804</v>
      </c>
      <c r="H335" s="3"/>
    </row>
    <row r="336" spans="1:8" ht="38.25">
      <c r="A336" s="20" t="s">
        <v>442</v>
      </c>
      <c r="B336" s="21" t="s">
        <v>417</v>
      </c>
      <c r="C336" s="22" t="s">
        <v>844</v>
      </c>
      <c r="D336" s="13">
        <v>1651963.48</v>
      </c>
      <c r="E336" s="13">
        <v>1040224</v>
      </c>
      <c r="F336" s="78">
        <f t="shared" si="12"/>
        <v>611739.48</v>
      </c>
      <c r="G336" s="79">
        <f t="shared" si="13"/>
        <v>0.6296894650479804</v>
      </c>
      <c r="H336" s="3"/>
    </row>
    <row r="337" spans="1:8" ht="38.25">
      <c r="A337" s="20" t="s">
        <v>462</v>
      </c>
      <c r="B337" s="21" t="s">
        <v>417</v>
      </c>
      <c r="C337" s="22" t="s">
        <v>845</v>
      </c>
      <c r="D337" s="13">
        <v>1256300</v>
      </c>
      <c r="E337" s="13">
        <v>891300</v>
      </c>
      <c r="F337" s="78">
        <f t="shared" si="12"/>
        <v>365000</v>
      </c>
      <c r="G337" s="79">
        <f t="shared" si="13"/>
        <v>0.70946429992836102</v>
      </c>
      <c r="H337" s="3"/>
    </row>
    <row r="338" spans="1:8" ht="38.25">
      <c r="A338" s="20" t="s">
        <v>356</v>
      </c>
      <c r="B338" s="21" t="s">
        <v>417</v>
      </c>
      <c r="C338" s="22" t="s">
        <v>846</v>
      </c>
      <c r="D338" s="13">
        <v>1256300</v>
      </c>
      <c r="E338" s="13">
        <v>891300</v>
      </c>
      <c r="F338" s="78">
        <f t="shared" si="12"/>
        <v>365000</v>
      </c>
      <c r="G338" s="79">
        <f t="shared" si="13"/>
        <v>0.70946429992836102</v>
      </c>
      <c r="H338" s="3"/>
    </row>
    <row r="339" spans="1:8" ht="51">
      <c r="A339" s="20" t="s">
        <v>516</v>
      </c>
      <c r="B339" s="21" t="s">
        <v>417</v>
      </c>
      <c r="C339" s="22" t="s">
        <v>847</v>
      </c>
      <c r="D339" s="13">
        <v>29441435.719999999</v>
      </c>
      <c r="E339" s="13">
        <v>20808806.440000001</v>
      </c>
      <c r="F339" s="78">
        <f t="shared" si="12"/>
        <v>8632629.2799999975</v>
      </c>
      <c r="G339" s="79">
        <f t="shared" si="13"/>
        <v>0.70678640260278724</v>
      </c>
      <c r="H339" s="3"/>
    </row>
    <row r="340" spans="1:8" ht="38.25">
      <c r="A340" s="20" t="s">
        <v>601</v>
      </c>
      <c r="B340" s="21" t="s">
        <v>417</v>
      </c>
      <c r="C340" s="22" t="s">
        <v>848</v>
      </c>
      <c r="D340" s="13">
        <v>29441435.719999999</v>
      </c>
      <c r="E340" s="13">
        <v>20808806.440000001</v>
      </c>
      <c r="F340" s="78">
        <f t="shared" si="12"/>
        <v>8632629.2799999975</v>
      </c>
      <c r="G340" s="79">
        <f t="shared" si="13"/>
        <v>0.70678640260278724</v>
      </c>
      <c r="H340" s="3"/>
    </row>
    <row r="341" spans="1:8" ht="76.5">
      <c r="A341" s="20" t="s">
        <v>603</v>
      </c>
      <c r="B341" s="21" t="s">
        <v>417</v>
      </c>
      <c r="C341" s="22" t="s">
        <v>849</v>
      </c>
      <c r="D341" s="13">
        <v>29308556</v>
      </c>
      <c r="E341" s="13">
        <v>20744912.440000001</v>
      </c>
      <c r="F341" s="78">
        <f t="shared" si="12"/>
        <v>8563643.5599999987</v>
      </c>
      <c r="G341" s="79">
        <f t="shared" si="13"/>
        <v>0.70781079900354016</v>
      </c>
      <c r="H341" s="3"/>
    </row>
    <row r="342" spans="1:8" ht="38.25">
      <c r="A342" s="20" t="s">
        <v>605</v>
      </c>
      <c r="B342" s="21" t="s">
        <v>417</v>
      </c>
      <c r="C342" s="22" t="s">
        <v>850</v>
      </c>
      <c r="D342" s="13">
        <v>132879.72</v>
      </c>
      <c r="E342" s="13">
        <v>63894</v>
      </c>
      <c r="F342" s="78">
        <f t="shared" si="12"/>
        <v>68985.72</v>
      </c>
      <c r="G342" s="79">
        <f t="shared" si="13"/>
        <v>0.48084086871947052</v>
      </c>
      <c r="H342" s="3"/>
    </row>
    <row r="343" spans="1:8" ht="38.25">
      <c r="A343" s="20" t="s">
        <v>851</v>
      </c>
      <c r="B343" s="21" t="s">
        <v>417</v>
      </c>
      <c r="C343" s="22" t="s">
        <v>852</v>
      </c>
      <c r="D343" s="13">
        <v>75347522.989999995</v>
      </c>
      <c r="E343" s="13">
        <v>42685376.289999999</v>
      </c>
      <c r="F343" s="78">
        <f t="shared" si="12"/>
        <v>32662146.699999996</v>
      </c>
      <c r="G343" s="79">
        <f t="shared" si="13"/>
        <v>0.56651333177422614</v>
      </c>
      <c r="H343" s="3"/>
    </row>
    <row r="344" spans="1:8" ht="51">
      <c r="A344" s="20" t="s">
        <v>516</v>
      </c>
      <c r="B344" s="21" t="s">
        <v>417</v>
      </c>
      <c r="C344" s="22" t="s">
        <v>853</v>
      </c>
      <c r="D344" s="13">
        <v>75347522.989999995</v>
      </c>
      <c r="E344" s="13">
        <v>42685376.289999999</v>
      </c>
      <c r="F344" s="78">
        <f t="shared" si="12"/>
        <v>32662146.699999996</v>
      </c>
      <c r="G344" s="79">
        <f t="shared" si="13"/>
        <v>0.56651333177422614</v>
      </c>
      <c r="H344" s="3"/>
    </row>
    <row r="345" spans="1:8" ht="38.25">
      <c r="A345" s="20" t="s">
        <v>601</v>
      </c>
      <c r="B345" s="21" t="s">
        <v>417</v>
      </c>
      <c r="C345" s="22" t="s">
        <v>854</v>
      </c>
      <c r="D345" s="13">
        <v>75347522.989999995</v>
      </c>
      <c r="E345" s="13">
        <v>42685376.289999999</v>
      </c>
      <c r="F345" s="78">
        <f t="shared" si="12"/>
        <v>32662146.699999996</v>
      </c>
      <c r="G345" s="79">
        <f t="shared" si="13"/>
        <v>0.56651333177422614</v>
      </c>
      <c r="H345" s="3"/>
    </row>
    <row r="346" spans="1:8" ht="76.5">
      <c r="A346" s="20" t="s">
        <v>603</v>
      </c>
      <c r="B346" s="21" t="s">
        <v>417</v>
      </c>
      <c r="C346" s="22" t="s">
        <v>855</v>
      </c>
      <c r="D346" s="13">
        <v>73669923.659999996</v>
      </c>
      <c r="E346" s="13">
        <v>42130701.340000004</v>
      </c>
      <c r="F346" s="78">
        <f t="shared" si="12"/>
        <v>31539222.319999993</v>
      </c>
      <c r="G346" s="79">
        <f t="shared" si="13"/>
        <v>0.57188468844410367</v>
      </c>
      <c r="H346" s="3"/>
    </row>
    <row r="347" spans="1:8" ht="38.25">
      <c r="A347" s="20" t="s">
        <v>605</v>
      </c>
      <c r="B347" s="21" t="s">
        <v>417</v>
      </c>
      <c r="C347" s="22" t="s">
        <v>856</v>
      </c>
      <c r="D347" s="13">
        <v>1677599.33</v>
      </c>
      <c r="E347" s="13">
        <v>554674.94999999995</v>
      </c>
      <c r="F347" s="78">
        <f t="shared" si="12"/>
        <v>1122924.3800000001</v>
      </c>
      <c r="G347" s="79">
        <f t="shared" si="13"/>
        <v>0.33063612990355684</v>
      </c>
      <c r="H347" s="3"/>
    </row>
    <row r="348" spans="1:8" ht="38.25">
      <c r="A348" s="20" t="s">
        <v>857</v>
      </c>
      <c r="B348" s="21" t="s">
        <v>417</v>
      </c>
      <c r="C348" s="22" t="s">
        <v>858</v>
      </c>
      <c r="D348" s="13">
        <v>6279940</v>
      </c>
      <c r="E348" s="13">
        <v>4623720</v>
      </c>
      <c r="F348" s="78">
        <f t="shared" si="12"/>
        <v>1656220</v>
      </c>
      <c r="G348" s="79">
        <f t="shared" si="13"/>
        <v>0.73626818090618695</v>
      </c>
      <c r="H348" s="3"/>
    </row>
    <row r="349" spans="1:8" ht="38.25">
      <c r="A349" s="20" t="s">
        <v>859</v>
      </c>
      <c r="B349" s="21" t="s">
        <v>417</v>
      </c>
      <c r="C349" s="22" t="s">
        <v>860</v>
      </c>
      <c r="D349" s="13">
        <v>6279940</v>
      </c>
      <c r="E349" s="13">
        <v>4623720</v>
      </c>
      <c r="F349" s="78">
        <f t="shared" si="12"/>
        <v>1656220</v>
      </c>
      <c r="G349" s="79">
        <f t="shared" si="13"/>
        <v>0.73626818090618695</v>
      </c>
      <c r="H349" s="3"/>
    </row>
    <row r="350" spans="1:8" ht="51">
      <c r="A350" s="20" t="s">
        <v>516</v>
      </c>
      <c r="B350" s="21" t="s">
        <v>417</v>
      </c>
      <c r="C350" s="22" t="s">
        <v>861</v>
      </c>
      <c r="D350" s="13">
        <v>6279940</v>
      </c>
      <c r="E350" s="13">
        <v>4623720</v>
      </c>
      <c r="F350" s="78">
        <f t="shared" si="12"/>
        <v>1656220</v>
      </c>
      <c r="G350" s="79">
        <f t="shared" si="13"/>
        <v>0.73626818090618695</v>
      </c>
      <c r="H350" s="3"/>
    </row>
    <row r="351" spans="1:8" ht="38.25">
      <c r="A351" s="20" t="s">
        <v>601</v>
      </c>
      <c r="B351" s="21" t="s">
        <v>417</v>
      </c>
      <c r="C351" s="22" t="s">
        <v>862</v>
      </c>
      <c r="D351" s="13">
        <v>6279940</v>
      </c>
      <c r="E351" s="13">
        <v>4623720</v>
      </c>
      <c r="F351" s="78">
        <f t="shared" si="12"/>
        <v>1656220</v>
      </c>
      <c r="G351" s="79">
        <f t="shared" si="13"/>
        <v>0.73626818090618695</v>
      </c>
      <c r="H351" s="3"/>
    </row>
    <row r="352" spans="1:8" ht="76.5">
      <c r="A352" s="20" t="s">
        <v>603</v>
      </c>
      <c r="B352" s="21" t="s">
        <v>417</v>
      </c>
      <c r="C352" s="22" t="s">
        <v>863</v>
      </c>
      <c r="D352" s="13">
        <v>6279940</v>
      </c>
      <c r="E352" s="13">
        <v>4623720</v>
      </c>
      <c r="F352" s="78">
        <f t="shared" si="12"/>
        <v>1656220</v>
      </c>
      <c r="G352" s="79">
        <f t="shared" si="13"/>
        <v>0.73626818090618695</v>
      </c>
      <c r="H352" s="3"/>
    </row>
    <row r="353" spans="1:8" ht="51">
      <c r="A353" s="20" t="s">
        <v>864</v>
      </c>
      <c r="B353" s="21" t="s">
        <v>417</v>
      </c>
      <c r="C353" s="22" t="s">
        <v>865</v>
      </c>
      <c r="D353" s="13">
        <v>22500</v>
      </c>
      <c r="E353" s="13">
        <v>0</v>
      </c>
      <c r="F353" s="78">
        <f t="shared" si="12"/>
        <v>22500</v>
      </c>
      <c r="G353" s="79">
        <f t="shared" si="13"/>
        <v>0</v>
      </c>
      <c r="H353" s="3"/>
    </row>
    <row r="354" spans="1:8" ht="51">
      <c r="A354" s="20" t="s">
        <v>866</v>
      </c>
      <c r="B354" s="21" t="s">
        <v>417</v>
      </c>
      <c r="C354" s="22" t="s">
        <v>867</v>
      </c>
      <c r="D354" s="13">
        <v>22500</v>
      </c>
      <c r="E354" s="13">
        <v>0</v>
      </c>
      <c r="F354" s="78">
        <f t="shared" si="12"/>
        <v>22500</v>
      </c>
      <c r="G354" s="79">
        <f t="shared" si="13"/>
        <v>0</v>
      </c>
      <c r="H354" s="3"/>
    </row>
    <row r="355" spans="1:8" ht="38.25">
      <c r="A355" s="20" t="s">
        <v>868</v>
      </c>
      <c r="B355" s="21" t="s">
        <v>417</v>
      </c>
      <c r="C355" s="22" t="s">
        <v>869</v>
      </c>
      <c r="D355" s="13">
        <v>22500</v>
      </c>
      <c r="E355" s="13">
        <v>0</v>
      </c>
      <c r="F355" s="78">
        <f t="shared" si="12"/>
        <v>22500</v>
      </c>
      <c r="G355" s="79">
        <f t="shared" si="13"/>
        <v>0</v>
      </c>
      <c r="H355" s="3"/>
    </row>
    <row r="356" spans="1:8" ht="38.25">
      <c r="A356" s="20" t="s">
        <v>870</v>
      </c>
      <c r="B356" s="21" t="s">
        <v>417</v>
      </c>
      <c r="C356" s="22" t="s">
        <v>871</v>
      </c>
      <c r="D356" s="13">
        <v>22500</v>
      </c>
      <c r="E356" s="13">
        <v>0</v>
      </c>
      <c r="F356" s="78">
        <f t="shared" si="12"/>
        <v>22500</v>
      </c>
      <c r="G356" s="79">
        <f t="shared" si="13"/>
        <v>0</v>
      </c>
      <c r="H356" s="3"/>
    </row>
    <row r="357" spans="1:8" ht="63.75">
      <c r="A357" s="20" t="s">
        <v>872</v>
      </c>
      <c r="B357" s="21" t="s">
        <v>417</v>
      </c>
      <c r="C357" s="22" t="s">
        <v>873</v>
      </c>
      <c r="D357" s="13">
        <v>4207900</v>
      </c>
      <c r="E357" s="13">
        <v>2801233.32</v>
      </c>
      <c r="F357" s="78">
        <f t="shared" si="12"/>
        <v>1406666.6800000002</v>
      </c>
      <c r="G357" s="79">
        <f t="shared" si="13"/>
        <v>0.66570814895791242</v>
      </c>
      <c r="H357" s="3"/>
    </row>
    <row r="358" spans="1:8" ht="63.75">
      <c r="A358" s="20" t="s">
        <v>874</v>
      </c>
      <c r="B358" s="21" t="s">
        <v>417</v>
      </c>
      <c r="C358" s="22" t="s">
        <v>875</v>
      </c>
      <c r="D358" s="13">
        <v>4207900</v>
      </c>
      <c r="E358" s="13">
        <v>2801233.32</v>
      </c>
      <c r="F358" s="78">
        <f t="shared" si="12"/>
        <v>1406666.6800000002</v>
      </c>
      <c r="G358" s="79">
        <f t="shared" si="13"/>
        <v>0.66570814895791242</v>
      </c>
      <c r="H358" s="3"/>
    </row>
    <row r="359" spans="1:8" ht="38.25">
      <c r="A359" s="20" t="s">
        <v>462</v>
      </c>
      <c r="B359" s="21" t="s">
        <v>417</v>
      </c>
      <c r="C359" s="22" t="s">
        <v>876</v>
      </c>
      <c r="D359" s="13">
        <v>4207900</v>
      </c>
      <c r="E359" s="13">
        <v>2801233.32</v>
      </c>
      <c r="F359" s="78">
        <f t="shared" ref="F359:F361" si="14">D359-E359</f>
        <v>1406666.6800000002</v>
      </c>
      <c r="G359" s="79">
        <f t="shared" ref="G359:G361" si="15">E359/D359</f>
        <v>0.66570814895791242</v>
      </c>
      <c r="H359" s="3"/>
    </row>
    <row r="360" spans="1:8" ht="38.25">
      <c r="A360" s="20" t="s">
        <v>877</v>
      </c>
      <c r="B360" s="21" t="s">
        <v>417</v>
      </c>
      <c r="C360" s="22" t="s">
        <v>878</v>
      </c>
      <c r="D360" s="13">
        <v>4207900</v>
      </c>
      <c r="E360" s="13">
        <v>2801233.32</v>
      </c>
      <c r="F360" s="78">
        <f t="shared" si="14"/>
        <v>1406666.6800000002</v>
      </c>
      <c r="G360" s="79">
        <f t="shared" si="15"/>
        <v>0.66570814895791242</v>
      </c>
      <c r="H360" s="3"/>
    </row>
    <row r="361" spans="1:8" ht="39" thickBot="1">
      <c r="A361" s="20" t="s">
        <v>299</v>
      </c>
      <c r="B361" s="21" t="s">
        <v>417</v>
      </c>
      <c r="C361" s="22" t="s">
        <v>879</v>
      </c>
      <c r="D361" s="13">
        <v>4207900</v>
      </c>
      <c r="E361" s="13">
        <v>2801233.32</v>
      </c>
      <c r="F361" s="78">
        <f t="shared" si="14"/>
        <v>1406666.6800000002</v>
      </c>
      <c r="G361" s="79">
        <f t="shared" si="15"/>
        <v>0.66570814895791242</v>
      </c>
      <c r="H361" s="3"/>
    </row>
    <row r="362" spans="1:8" ht="12.95" customHeight="1" thickBot="1">
      <c r="A362" s="67"/>
      <c r="B362" s="68"/>
      <c r="C362" s="68"/>
      <c r="D362" s="68"/>
      <c r="E362" s="68"/>
      <c r="F362" s="68"/>
      <c r="G362" s="68"/>
      <c r="H362" s="3"/>
    </row>
    <row r="363" spans="1:8" ht="54.75" customHeight="1" thickBot="1">
      <c r="A363" s="69" t="s">
        <v>880</v>
      </c>
      <c r="B363" s="70">
        <v>450</v>
      </c>
      <c r="C363" s="71" t="s">
        <v>24</v>
      </c>
      <c r="D363" s="72">
        <v>-68873000</v>
      </c>
      <c r="E363" s="72">
        <v>68817145.469999999</v>
      </c>
      <c r="F363" s="78">
        <f t="shared" ref="F363" si="16">D363-E363</f>
        <v>-137690145.47</v>
      </c>
      <c r="G363" s="79">
        <f t="shared" ref="G363" si="17">E363/D363</f>
        <v>-0.9991890213871909</v>
      </c>
      <c r="H363" s="3"/>
    </row>
    <row r="364" spans="1:8" ht="12.95" customHeight="1">
      <c r="A364" s="2"/>
      <c r="B364" s="73"/>
      <c r="C364" s="73"/>
      <c r="D364" s="23"/>
      <c r="E364" s="23"/>
      <c r="F364" s="23"/>
      <c r="G364" s="23"/>
      <c r="H364" s="3"/>
    </row>
    <row r="365" spans="1:8" ht="12.95" customHeight="1">
      <c r="A365" s="5"/>
      <c r="B365" s="5"/>
      <c r="C365" s="5"/>
      <c r="D365" s="24"/>
      <c r="E365" s="24"/>
      <c r="F365" s="2"/>
      <c r="G365" s="3"/>
      <c r="H365" s="3"/>
    </row>
  </sheetData>
  <mergeCells count="1">
    <mergeCell ref="F2:G2"/>
  </mergeCells>
  <pageMargins left="0.59055118110236227" right="0" top="0" bottom="0" header="0" footer="0"/>
  <pageSetup paperSize="9" scale="65" fitToWidth="2" fitToHeight="0" orientation="portrait" r:id="rId1"/>
</worksheet>
</file>

<file path=xl/worksheets/sheet3.xml><?xml version="1.0" encoding="utf-8"?>
<worksheet xmlns="http://schemas.openxmlformats.org/spreadsheetml/2006/main" xmlns:r="http://schemas.openxmlformats.org/officeDocument/2006/relationships">
  <dimension ref="A1:H35"/>
  <sheetViews>
    <sheetView zoomScaleNormal="100" zoomScaleSheetLayoutView="100" workbookViewId="0">
      <selection activeCell="G4" sqref="G4"/>
    </sheetView>
  </sheetViews>
  <sheetFormatPr defaultRowHeight="12.75"/>
  <cols>
    <col min="1" max="1" width="49.42578125" style="4" customWidth="1"/>
    <col min="2" max="2" width="5" style="4" customWidth="1"/>
    <col min="3" max="3" width="26.85546875" style="4" customWidth="1"/>
    <col min="4" max="4" width="16.5703125" style="4" customWidth="1"/>
    <col min="5" max="5" width="15" style="4" customWidth="1"/>
    <col min="6" max="6" width="14" style="4" customWidth="1"/>
    <col min="7" max="7" width="11.5703125" style="4" customWidth="1"/>
    <col min="8" max="8" width="9.140625" style="4" customWidth="1"/>
    <col min="9" max="16384" width="9.140625" style="4"/>
  </cols>
  <sheetData>
    <row r="1" spans="1:8" ht="10.5" customHeight="1">
      <c r="A1" s="60"/>
      <c r="B1" s="84"/>
      <c r="C1" s="61"/>
      <c r="D1" s="19"/>
      <c r="E1" s="2"/>
      <c r="F1" s="2"/>
      <c r="G1" s="3"/>
      <c r="H1" s="3"/>
    </row>
    <row r="2" spans="1:8" ht="14.1" customHeight="1">
      <c r="A2" s="85" t="s">
        <v>881</v>
      </c>
      <c r="B2" s="86"/>
      <c r="C2" s="86"/>
      <c r="D2" s="6"/>
      <c r="E2" s="2"/>
      <c r="F2" s="8" t="s">
        <v>882</v>
      </c>
      <c r="G2" s="9"/>
      <c r="H2" s="3"/>
    </row>
    <row r="3" spans="1:8" ht="14.1" customHeight="1">
      <c r="A3" s="87"/>
      <c r="B3" s="88"/>
      <c r="C3" s="89"/>
      <c r="D3" s="63"/>
      <c r="E3" s="2"/>
      <c r="F3" s="2"/>
      <c r="G3" s="3"/>
      <c r="H3" s="3"/>
    </row>
    <row r="4" spans="1:8" ht="98.25" customHeight="1">
      <c r="A4" s="55" t="s">
        <v>11</v>
      </c>
      <c r="B4" s="55" t="s">
        <v>941</v>
      </c>
      <c r="C4" s="56" t="s">
        <v>883</v>
      </c>
      <c r="D4" s="57" t="s">
        <v>13</v>
      </c>
      <c r="E4" s="58" t="s">
        <v>14</v>
      </c>
      <c r="F4" s="57" t="s">
        <v>942</v>
      </c>
      <c r="G4" s="57" t="s">
        <v>943</v>
      </c>
      <c r="H4" s="3"/>
    </row>
    <row r="5" spans="1:8" ht="11.45" customHeight="1" thickBot="1">
      <c r="A5" s="10" t="s">
        <v>15</v>
      </c>
      <c r="B5" s="10" t="s">
        <v>16</v>
      </c>
      <c r="C5" s="10" t="s">
        <v>17</v>
      </c>
      <c r="D5" s="59" t="s">
        <v>18</v>
      </c>
      <c r="E5" s="59" t="s">
        <v>19</v>
      </c>
      <c r="F5" s="59" t="s">
        <v>20</v>
      </c>
      <c r="G5" s="98" t="s">
        <v>21</v>
      </c>
      <c r="H5" s="3"/>
    </row>
    <row r="6" spans="1:8" ht="38.25" customHeight="1">
      <c r="A6" s="64" t="s">
        <v>884</v>
      </c>
      <c r="B6" s="11" t="s">
        <v>885</v>
      </c>
      <c r="C6" s="12" t="s">
        <v>24</v>
      </c>
      <c r="D6" s="13">
        <v>68873000</v>
      </c>
      <c r="E6" s="13">
        <v>-68817145.469999999</v>
      </c>
      <c r="F6" s="99">
        <f>D6-E6</f>
        <v>137690145.47</v>
      </c>
      <c r="G6" s="100">
        <f>E6/D6</f>
        <v>-0.9991890213871909</v>
      </c>
      <c r="H6" s="3"/>
    </row>
    <row r="7" spans="1:8" ht="19.5" customHeight="1">
      <c r="A7" s="90" t="s">
        <v>886</v>
      </c>
      <c r="B7" s="16"/>
      <c r="C7" s="17"/>
      <c r="D7" s="17"/>
      <c r="E7" s="91"/>
      <c r="F7" s="101"/>
      <c r="G7" s="102"/>
      <c r="H7" s="3"/>
    </row>
    <row r="8" spans="1:8" ht="24.75" customHeight="1">
      <c r="A8" s="92" t="s">
        <v>887</v>
      </c>
      <c r="B8" s="93" t="s">
        <v>888</v>
      </c>
      <c r="C8" s="94" t="s">
        <v>24</v>
      </c>
      <c r="D8" s="65">
        <v>-7600000</v>
      </c>
      <c r="E8" s="65">
        <v>118362083</v>
      </c>
      <c r="F8" s="99">
        <f>D8-E8</f>
        <v>-125962083</v>
      </c>
      <c r="G8" s="103">
        <f>E8/D8</f>
        <v>-15.573958289473683</v>
      </c>
      <c r="H8" s="3"/>
    </row>
    <row r="9" spans="1:8" ht="12.95" customHeight="1">
      <c r="A9" s="95" t="s">
        <v>889</v>
      </c>
      <c r="B9" s="16"/>
      <c r="C9" s="17"/>
      <c r="D9" s="17"/>
      <c r="E9" s="17"/>
      <c r="F9" s="104"/>
      <c r="G9" s="102"/>
      <c r="H9" s="3"/>
    </row>
    <row r="10" spans="1:8" ht="51">
      <c r="A10" s="20" t="s">
        <v>890</v>
      </c>
      <c r="B10" s="96" t="s">
        <v>888</v>
      </c>
      <c r="C10" s="94" t="s">
        <v>891</v>
      </c>
      <c r="D10" s="65">
        <v>-7600000</v>
      </c>
      <c r="E10" s="65">
        <v>0</v>
      </c>
      <c r="F10" s="99">
        <f>D10-E10</f>
        <v>-7600000</v>
      </c>
      <c r="G10" s="103">
        <f>E10/D10</f>
        <v>0</v>
      </c>
      <c r="H10" s="3"/>
    </row>
    <row r="11" spans="1:8" ht="63.75">
      <c r="A11" s="20" t="s">
        <v>892</v>
      </c>
      <c r="B11" s="96" t="s">
        <v>888</v>
      </c>
      <c r="C11" s="94" t="s">
        <v>893</v>
      </c>
      <c r="D11" s="65">
        <v>-7600000</v>
      </c>
      <c r="E11" s="65">
        <v>0</v>
      </c>
      <c r="F11" s="99">
        <f t="shared" ref="F11" si="0">D11-E11</f>
        <v>-7600000</v>
      </c>
      <c r="G11" s="103">
        <f t="shared" ref="G11" si="1">E11/D11</f>
        <v>0</v>
      </c>
      <c r="H11" s="3"/>
    </row>
    <row r="12" spans="1:8" ht="63.75">
      <c r="A12" s="20" t="s">
        <v>894</v>
      </c>
      <c r="B12" s="96" t="s">
        <v>888</v>
      </c>
      <c r="C12" s="94" t="s">
        <v>895</v>
      </c>
      <c r="D12" s="65">
        <v>-7600000</v>
      </c>
      <c r="E12" s="65">
        <v>0</v>
      </c>
      <c r="F12" s="99">
        <f t="shared" ref="F12:F33" si="2">D12-E12</f>
        <v>-7600000</v>
      </c>
      <c r="G12" s="103">
        <f t="shared" ref="G12:G28" si="3">E12/D12</f>
        <v>0</v>
      </c>
      <c r="H12" s="3"/>
    </row>
    <row r="13" spans="1:8" ht="76.5">
      <c r="A13" s="20" t="s">
        <v>896</v>
      </c>
      <c r="B13" s="96" t="s">
        <v>888</v>
      </c>
      <c r="C13" s="94" t="s">
        <v>897</v>
      </c>
      <c r="D13" s="65">
        <v>-7600000</v>
      </c>
      <c r="E13" s="65">
        <v>0</v>
      </c>
      <c r="F13" s="99">
        <f t="shared" si="2"/>
        <v>-7600000</v>
      </c>
      <c r="G13" s="103">
        <f t="shared" si="3"/>
        <v>0</v>
      </c>
      <c r="H13" s="3"/>
    </row>
    <row r="14" spans="1:8" ht="51">
      <c r="A14" s="20" t="s">
        <v>898</v>
      </c>
      <c r="B14" s="96" t="s">
        <v>888</v>
      </c>
      <c r="C14" s="94" t="s">
        <v>899</v>
      </c>
      <c r="D14" s="65">
        <v>0</v>
      </c>
      <c r="E14" s="65">
        <v>118362083</v>
      </c>
      <c r="F14" s="99">
        <f t="shared" si="2"/>
        <v>-118362083</v>
      </c>
      <c r="G14" s="103">
        <v>0</v>
      </c>
      <c r="H14" s="3"/>
    </row>
    <row r="15" spans="1:8" ht="51">
      <c r="A15" s="20" t="s">
        <v>900</v>
      </c>
      <c r="B15" s="96" t="s">
        <v>888</v>
      </c>
      <c r="C15" s="94" t="s">
        <v>901</v>
      </c>
      <c r="D15" s="65">
        <v>0</v>
      </c>
      <c r="E15" s="65">
        <v>118362083</v>
      </c>
      <c r="F15" s="99">
        <f t="shared" si="2"/>
        <v>-118362083</v>
      </c>
      <c r="G15" s="103">
        <v>0</v>
      </c>
      <c r="H15" s="3"/>
    </row>
    <row r="16" spans="1:8" ht="102">
      <c r="A16" s="20" t="s">
        <v>902</v>
      </c>
      <c r="B16" s="96" t="s">
        <v>888</v>
      </c>
      <c r="C16" s="94" t="s">
        <v>903</v>
      </c>
      <c r="D16" s="65">
        <v>0</v>
      </c>
      <c r="E16" s="65">
        <v>118362083</v>
      </c>
      <c r="F16" s="99">
        <f t="shared" si="2"/>
        <v>-118362083</v>
      </c>
      <c r="G16" s="103">
        <v>0</v>
      </c>
      <c r="H16" s="3"/>
    </row>
    <row r="17" spans="1:8" ht="178.5">
      <c r="A17" s="20" t="s">
        <v>904</v>
      </c>
      <c r="B17" s="96" t="s">
        <v>888</v>
      </c>
      <c r="C17" s="94" t="s">
        <v>905</v>
      </c>
      <c r="D17" s="65">
        <v>0</v>
      </c>
      <c r="E17" s="65">
        <v>118362083</v>
      </c>
      <c r="F17" s="99">
        <f t="shared" si="2"/>
        <v>-118362083</v>
      </c>
      <c r="G17" s="103">
        <v>0</v>
      </c>
      <c r="H17" s="3"/>
    </row>
    <row r="18" spans="1:8" ht="255">
      <c r="A18" s="20" t="s">
        <v>906</v>
      </c>
      <c r="B18" s="96" t="s">
        <v>888</v>
      </c>
      <c r="C18" s="94" t="s">
        <v>907</v>
      </c>
      <c r="D18" s="65">
        <v>0</v>
      </c>
      <c r="E18" s="65">
        <v>4256220.96</v>
      </c>
      <c r="F18" s="99">
        <f t="shared" si="2"/>
        <v>-4256220.96</v>
      </c>
      <c r="G18" s="103">
        <v>0</v>
      </c>
      <c r="H18" s="3"/>
    </row>
    <row r="19" spans="1:8" ht="255">
      <c r="A19" s="20" t="s">
        <v>908</v>
      </c>
      <c r="B19" s="96" t="s">
        <v>888</v>
      </c>
      <c r="C19" s="94" t="s">
        <v>909</v>
      </c>
      <c r="D19" s="65">
        <v>0</v>
      </c>
      <c r="E19" s="65">
        <v>114105862.04000001</v>
      </c>
      <c r="F19" s="99">
        <f t="shared" si="2"/>
        <v>-114105862.04000001</v>
      </c>
      <c r="G19" s="103">
        <v>0</v>
      </c>
      <c r="H19" s="3"/>
    </row>
    <row r="20" spans="1:8" ht="24.75" customHeight="1">
      <c r="A20" s="92" t="s">
        <v>910</v>
      </c>
      <c r="B20" s="93" t="s">
        <v>911</v>
      </c>
      <c r="C20" s="94" t="s">
        <v>24</v>
      </c>
      <c r="D20" s="65">
        <v>0</v>
      </c>
      <c r="E20" s="65">
        <v>0</v>
      </c>
      <c r="F20" s="99">
        <f t="shared" si="2"/>
        <v>0</v>
      </c>
      <c r="G20" s="103">
        <v>0</v>
      </c>
      <c r="H20" s="3"/>
    </row>
    <row r="21" spans="1:8" ht="15" customHeight="1">
      <c r="A21" s="95" t="s">
        <v>889</v>
      </c>
      <c r="B21" s="16"/>
      <c r="C21" s="17"/>
      <c r="D21" s="17"/>
      <c r="E21" s="17"/>
      <c r="F21" s="104"/>
      <c r="G21" s="102"/>
      <c r="H21" s="3"/>
    </row>
    <row r="22" spans="1:8" ht="24.75" customHeight="1">
      <c r="A22" s="92" t="s">
        <v>912</v>
      </c>
      <c r="B22" s="93" t="s">
        <v>913</v>
      </c>
      <c r="C22" s="94" t="s">
        <v>24</v>
      </c>
      <c r="D22" s="65">
        <v>76473000</v>
      </c>
      <c r="E22" s="65">
        <v>-187179228.47</v>
      </c>
      <c r="F22" s="99">
        <f t="shared" si="2"/>
        <v>263652228.47</v>
      </c>
      <c r="G22" s="103">
        <f t="shared" si="3"/>
        <v>-2.44765117714749</v>
      </c>
      <c r="H22" s="3"/>
    </row>
    <row r="23" spans="1:8" ht="51">
      <c r="A23" s="20" t="s">
        <v>914</v>
      </c>
      <c r="B23" s="96" t="s">
        <v>913</v>
      </c>
      <c r="C23" s="94" t="s">
        <v>915</v>
      </c>
      <c r="D23" s="65">
        <v>76473000</v>
      </c>
      <c r="E23" s="65">
        <v>-187179228.47</v>
      </c>
      <c r="F23" s="99">
        <f t="shared" si="2"/>
        <v>263652228.47</v>
      </c>
      <c r="G23" s="103">
        <f t="shared" si="3"/>
        <v>-2.44765117714749</v>
      </c>
      <c r="H23" s="3"/>
    </row>
    <row r="24" spans="1:8" ht="24.75" customHeight="1">
      <c r="A24" s="92" t="s">
        <v>916</v>
      </c>
      <c r="B24" s="93" t="s">
        <v>917</v>
      </c>
      <c r="C24" s="94" t="s">
        <v>24</v>
      </c>
      <c r="D24" s="65">
        <v>0</v>
      </c>
      <c r="E24" s="65">
        <v>-2397281164.3699999</v>
      </c>
      <c r="F24" s="99">
        <f t="shared" si="2"/>
        <v>2397281164.3699999</v>
      </c>
      <c r="G24" s="103">
        <v>0</v>
      </c>
      <c r="H24" s="3"/>
    </row>
    <row r="25" spans="1:8" ht="38.25">
      <c r="A25" s="20" t="s">
        <v>918</v>
      </c>
      <c r="B25" s="96" t="s">
        <v>917</v>
      </c>
      <c r="C25" s="94" t="s">
        <v>919</v>
      </c>
      <c r="D25" s="65">
        <v>0</v>
      </c>
      <c r="E25" s="65">
        <v>-2397281164.3699999</v>
      </c>
      <c r="F25" s="99">
        <f t="shared" si="2"/>
        <v>2397281164.3699999</v>
      </c>
      <c r="G25" s="103">
        <v>0</v>
      </c>
      <c r="H25" s="3"/>
    </row>
    <row r="26" spans="1:8" ht="38.25">
      <c r="A26" s="20" t="s">
        <v>920</v>
      </c>
      <c r="B26" s="96" t="s">
        <v>917</v>
      </c>
      <c r="C26" s="94" t="s">
        <v>921</v>
      </c>
      <c r="D26" s="65">
        <v>0</v>
      </c>
      <c r="E26" s="65">
        <v>-2397281164.3699999</v>
      </c>
      <c r="F26" s="99">
        <f t="shared" si="2"/>
        <v>2397281164.3699999</v>
      </c>
      <c r="G26" s="103">
        <v>0</v>
      </c>
      <c r="H26" s="3"/>
    </row>
    <row r="27" spans="1:8" ht="51">
      <c r="A27" s="20" t="s">
        <v>922</v>
      </c>
      <c r="B27" s="96" t="s">
        <v>917</v>
      </c>
      <c r="C27" s="94" t="s">
        <v>923</v>
      </c>
      <c r="D27" s="65">
        <v>0</v>
      </c>
      <c r="E27" s="65">
        <v>-2397281164.3699999</v>
      </c>
      <c r="F27" s="99">
        <f t="shared" si="2"/>
        <v>2397281164.3699999</v>
      </c>
      <c r="G27" s="103">
        <v>0</v>
      </c>
      <c r="H27" s="3"/>
    </row>
    <row r="28" spans="1:8" ht="51">
      <c r="A28" s="20" t="s">
        <v>924</v>
      </c>
      <c r="B28" s="96" t="s">
        <v>917</v>
      </c>
      <c r="C28" s="94" t="s">
        <v>925</v>
      </c>
      <c r="D28" s="65">
        <v>0</v>
      </c>
      <c r="E28" s="65">
        <v>-2397281164.3699999</v>
      </c>
      <c r="F28" s="99">
        <f t="shared" si="2"/>
        <v>2397281164.3699999</v>
      </c>
      <c r="G28" s="103">
        <v>0</v>
      </c>
      <c r="H28" s="3"/>
    </row>
    <row r="29" spans="1:8" ht="24.75" customHeight="1">
      <c r="A29" s="92" t="s">
        <v>926</v>
      </c>
      <c r="B29" s="93" t="s">
        <v>927</v>
      </c>
      <c r="C29" s="94" t="s">
        <v>24</v>
      </c>
      <c r="D29" s="65">
        <v>0</v>
      </c>
      <c r="E29" s="65">
        <v>2210101935.9000001</v>
      </c>
      <c r="F29" s="99">
        <f t="shared" si="2"/>
        <v>-2210101935.9000001</v>
      </c>
      <c r="G29" s="103">
        <v>0</v>
      </c>
      <c r="H29" s="3"/>
    </row>
    <row r="30" spans="1:8" ht="38.25">
      <c r="A30" s="20" t="s">
        <v>928</v>
      </c>
      <c r="B30" s="96" t="s">
        <v>927</v>
      </c>
      <c r="C30" s="94" t="s">
        <v>929</v>
      </c>
      <c r="D30" s="65">
        <v>0</v>
      </c>
      <c r="E30" s="65">
        <v>2210101935.9000001</v>
      </c>
      <c r="F30" s="99">
        <f t="shared" si="2"/>
        <v>-2210101935.9000001</v>
      </c>
      <c r="G30" s="103">
        <v>0</v>
      </c>
      <c r="H30" s="3"/>
    </row>
    <row r="31" spans="1:8" ht="38.25">
      <c r="A31" s="20" t="s">
        <v>930</v>
      </c>
      <c r="B31" s="96" t="s">
        <v>927</v>
      </c>
      <c r="C31" s="94" t="s">
        <v>931</v>
      </c>
      <c r="D31" s="65">
        <v>0</v>
      </c>
      <c r="E31" s="65">
        <v>2210101935.9000001</v>
      </c>
      <c r="F31" s="99">
        <f t="shared" si="2"/>
        <v>-2210101935.9000001</v>
      </c>
      <c r="G31" s="103">
        <v>0</v>
      </c>
      <c r="H31" s="3"/>
    </row>
    <row r="32" spans="1:8" ht="51">
      <c r="A32" s="20" t="s">
        <v>932</v>
      </c>
      <c r="B32" s="96" t="s">
        <v>927</v>
      </c>
      <c r="C32" s="94" t="s">
        <v>933</v>
      </c>
      <c r="D32" s="65">
        <v>0</v>
      </c>
      <c r="E32" s="65">
        <v>2210101935.9000001</v>
      </c>
      <c r="F32" s="99">
        <f t="shared" si="2"/>
        <v>-2210101935.9000001</v>
      </c>
      <c r="G32" s="103">
        <v>0</v>
      </c>
      <c r="H32" s="3"/>
    </row>
    <row r="33" spans="1:8" ht="51.75" thickBot="1">
      <c r="A33" s="20" t="s">
        <v>934</v>
      </c>
      <c r="B33" s="96" t="s">
        <v>927</v>
      </c>
      <c r="C33" s="94" t="s">
        <v>935</v>
      </c>
      <c r="D33" s="65">
        <v>0</v>
      </c>
      <c r="E33" s="65">
        <v>2210101935.9000001</v>
      </c>
      <c r="F33" s="99">
        <f t="shared" si="2"/>
        <v>-2210101935.9000001</v>
      </c>
      <c r="G33" s="103">
        <v>0</v>
      </c>
      <c r="H33" s="3"/>
    </row>
    <row r="34" spans="1:8" ht="12.95" customHeight="1">
      <c r="A34" s="97"/>
      <c r="B34" s="73"/>
      <c r="C34" s="73"/>
      <c r="D34" s="7"/>
      <c r="E34" s="7"/>
      <c r="F34" s="7"/>
      <c r="G34" s="7"/>
      <c r="H34" s="3"/>
    </row>
    <row r="35" spans="1:8" ht="12.95" customHeight="1">
      <c r="A35" s="5"/>
      <c r="B35" s="5"/>
      <c r="C35" s="5"/>
      <c r="D35" s="24"/>
      <c r="E35" s="24"/>
      <c r="F35" s="2"/>
      <c r="G35" s="3"/>
      <c r="H35" s="3"/>
    </row>
  </sheetData>
  <mergeCells count="2">
    <mergeCell ref="A2:C2"/>
    <mergeCell ref="F2:G2"/>
  </mergeCells>
  <pageMargins left="0.39370078740157483" right="0" top="0" bottom="0" header="0" footer="0"/>
  <pageSetup paperSize="9" scale="66" fitToWidth="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042880&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июль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0441B46A-3299-42E6-B1FB-C69F857DE4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2025-08-06T11:08:27Z</cp:lastPrinted>
  <dcterms:created xsi:type="dcterms:W3CDTF">2025-08-06T06:40:24Z</dcterms:created>
  <dcterms:modified xsi:type="dcterms:W3CDTF">2025-08-06T11:08:54Z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992_Орг=07005_Ф=0503317M_Период=июль 2025 года.xlsx</vt:lpwstr>
  </property>
  <property fmtid="{D5CDD505-2E9C-101B-9397-08002B2CF9AE}" pid="4" name="Версия клиента">
    <vt:lpwstr>23.1.0.38691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