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5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2">Источники!$1:$5</definedName>
    <definedName name="_xlnm.Print_Titles" localSheetId="1">Расходы!$1:$5</definedName>
    <definedName name="_xlnm.Print_Area" localSheetId="0">Доходы!$A$1:$G$27</definedName>
    <definedName name="_xlnm.Print_Area" localSheetId="2">Источники!$A$1:$G$9</definedName>
    <definedName name="_xlnm.Print_Area" localSheetId="1">Расходы!$A$1:$G$57</definedName>
  </definedNames>
  <calcPr calcId="125725"/>
</workbook>
</file>

<file path=xl/calcChain.xml><?xml version="1.0" encoding="utf-8"?>
<calcChain xmlns="http://schemas.openxmlformats.org/spreadsheetml/2006/main">
  <c r="G24" i="2"/>
  <c r="G11" i="3"/>
  <c r="G12"/>
  <c r="G13"/>
  <c r="G15"/>
  <c r="G21"/>
  <c r="G22"/>
  <c r="G23"/>
  <c r="G24"/>
  <c r="G25"/>
  <c r="G20"/>
  <c r="G51"/>
  <c r="G50"/>
  <c r="E51"/>
  <c r="E50"/>
  <c r="E21" i="2" l="1"/>
  <c r="E16"/>
  <c r="G16"/>
  <c r="E17"/>
  <c r="G17"/>
  <c r="E18"/>
  <c r="G18"/>
  <c r="E19"/>
  <c r="G19"/>
  <c r="E20"/>
  <c r="G20"/>
  <c r="G21"/>
  <c r="E22"/>
  <c r="G22"/>
  <c r="E23"/>
  <c r="G23"/>
  <c r="E25"/>
  <c r="E28"/>
  <c r="G28"/>
  <c r="E24" i="3" l="1"/>
  <c r="G8" i="4" l="1"/>
  <c r="G6"/>
  <c r="G55" i="3"/>
  <c r="G10"/>
  <c r="G16"/>
  <c r="G17"/>
  <c r="G18"/>
  <c r="G19"/>
  <c r="G26"/>
  <c r="G27"/>
  <c r="G28"/>
  <c r="G29"/>
  <c r="G30"/>
  <c r="G31"/>
  <c r="G32"/>
  <c r="G33"/>
  <c r="G36"/>
  <c r="G37"/>
  <c r="G38"/>
  <c r="G39"/>
  <c r="G40"/>
  <c r="G41"/>
  <c r="G42"/>
  <c r="G43"/>
  <c r="G44"/>
  <c r="G45"/>
  <c r="G46"/>
  <c r="G48"/>
  <c r="G9"/>
  <c r="G8"/>
  <c r="G6"/>
  <c r="G11" i="2" l="1"/>
  <c r="G12"/>
  <c r="G13"/>
  <c r="G14"/>
  <c r="G10"/>
  <c r="G9"/>
  <c r="G7"/>
  <c r="E8" i="4" l="1"/>
  <c r="E6"/>
  <c r="E55" i="3"/>
  <c r="E10"/>
  <c r="E11"/>
  <c r="E12"/>
  <c r="E14"/>
  <c r="E15"/>
  <c r="E16"/>
  <c r="E17"/>
  <c r="E18"/>
  <c r="E19"/>
  <c r="E20"/>
  <c r="E22"/>
  <c r="E23"/>
  <c r="E25"/>
  <c r="E26"/>
  <c r="E27"/>
  <c r="E28"/>
  <c r="E29"/>
  <c r="E30"/>
  <c r="E31"/>
  <c r="E32"/>
  <c r="E33"/>
  <c r="E34"/>
  <c r="E36"/>
  <c r="E37"/>
  <c r="E38"/>
  <c r="E39"/>
  <c r="E40"/>
  <c r="E41"/>
  <c r="E42"/>
  <c r="E43"/>
  <c r="E44"/>
  <c r="E45"/>
  <c r="E46"/>
  <c r="E47"/>
  <c r="E48"/>
  <c r="E9"/>
  <c r="E8"/>
  <c r="E6"/>
  <c r="E11" i="2" l="1"/>
  <c r="E12"/>
  <c r="E13"/>
  <c r="E14"/>
  <c r="E10"/>
  <c r="E9"/>
  <c r="E7"/>
</calcChain>
</file>

<file path=xl/sharedStrings.xml><?xml version="1.0" encoding="utf-8"?>
<sst xmlns="http://schemas.openxmlformats.org/spreadsheetml/2006/main" count="175" uniqueCount="160">
  <si>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</si>
  <si>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</si>
  <si>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</si>
  <si>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1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</si>
  <si>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</si>
  <si>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</si>
  <si>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</si>
  <si>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</si>
  <si>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</si>
  <si>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</si>
  <si>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</si>
  <si>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</si>
  <si>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</si>
  <si>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</si>
  <si>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</si>
  <si>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НАЛОГИ НА ИМУЩЕСТВО</t>
  </si>
  <si>
    <t xml:space="preserve"> 000 1060000000 0000 000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</si>
  <si>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</si>
  <si>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</si>
  <si>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</si>
  <si>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</si>
  <si>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</si>
  <si>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</si>
  <si>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</si>
  <si>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</si>
  <si>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</si>
  <si>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</si>
  <si>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</si>
  <si>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</si>
  <si>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</si>
  <si>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</si>
  <si>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</si>
  <si>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</si>
  <si>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</si>
  <si>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</si>
  <si>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</si>
  <si>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</si>
  <si>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</si>
  <si>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</si>
  <si>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</si>
  <si>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</si>
  <si>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</si>
  <si>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</si>
  <si>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</si>
  <si>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</si>
  <si>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</si>
  <si>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</si>
  <si>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</si>
  <si>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</si>
  <si>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</si>
  <si>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</si>
  <si>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</si>
  <si>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</si>
  <si>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</si>
  <si>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000 0300 0000000000 000</t>
  </si>
  <si>
    <t xml:space="preserve">  Обеспечение пожарной безопасности</t>
  </si>
  <si>
    <t xml:space="preserve"> 000 0310 0000000000 000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</si>
  <si>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</si>
  <si>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</si>
  <si>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</si>
  <si>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</si>
  <si>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</si>
  <si>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</si>
  <si>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</si>
  <si>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</si>
  <si>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</si>
  <si>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</si>
  <si>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</si>
  <si>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</si>
  <si>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</si>
  <si>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</si>
  <si>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</si>
  <si>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</si>
  <si>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</si>
  <si>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</si>
  <si>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</si>
  <si>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</si>
  <si>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Другие вопросы в области жилищно-коммунального хозяйства</t>
  </si>
  <si>
    <t xml:space="preserve"> 000 0505 0000000000 000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</si>
  <si>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</si>
  <si>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</si>
  <si>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</si>
  <si>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</si>
  <si>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</si>
  <si>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</si>
  <si>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</si>
  <si>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</si>
  <si>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</si>
  <si>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</si>
  <si>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</si>
  <si>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</si>
  <si>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</si>
  <si>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</si>
  <si>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</si>
  <si>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 Кинематография</t>
  </si>
  <si>
    <t xml:space="preserve"> 000 0802 0000000000 000</t>
  </si>
  <si>
    <t xml:space="preserve">  Другие вопросы в области культуры, кинематографии</t>
  </si>
  <si>
    <t xml:space="preserve"> 000 0804 0000000000 000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</si>
  <si>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</si>
  <si>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</si>
  <si>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</si>
  <si>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</si>
  <si>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</si>
  <si>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</si>
  <si>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</si>
  <si>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</si>
  <si>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</si>
  <si>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</si>
  <si>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</si>
  <si>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</si>
  <si>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</si>
  <si>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</si>
  <si>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</si>
  <si>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</si>
  <si>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</si>
  <si>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</si>
  <si>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</si>
  <si>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</si>
  <si>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</si>
  <si>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</si>
  <si>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</si>
  <si>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</si>
  <si>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Изменение остатков средств на счетах по учету средств бюджетов</t>
  </si>
  <si>
    <t xml:space="preserve"> 000 0105000000 0000 000</t>
  </si>
  <si>
    <t>% исполнения</t>
  </si>
  <si>
    <t>Аналитические данные об исполнении консолидированного бюджета МО МР "Печора"</t>
  </si>
  <si>
    <t>Гр.7= гр.4 / гр.6 (%)</t>
  </si>
  <si>
    <t>Код расходов по бюджетной классификации</t>
  </si>
  <si>
    <t xml:space="preserve">  Обеспечение проведения выборов и референдумов</t>
  </si>
  <si>
    <t xml:space="preserve">  Молодежная политика</t>
  </si>
  <si>
    <t xml:space="preserve">  СРЕДСТВА МАССОВОЙ ИНФОРМАЦИИ</t>
  </si>
  <si>
    <t xml:space="preserve">  Периодическая печать и издательства</t>
  </si>
  <si>
    <t xml:space="preserve"> 000 0107 0000000000 000</t>
  </si>
  <si>
    <t xml:space="preserve"> 000 1200 0000000000 000</t>
  </si>
  <si>
    <t xml:space="preserve"> 000 1202 0000000000 000</t>
  </si>
  <si>
    <t>Обеспечение проведения выборов и референдумов</t>
  </si>
  <si>
    <t xml:space="preserve"> 000 0410 0000000000 000</t>
  </si>
  <si>
    <t>Связь и информатика</t>
  </si>
  <si>
    <t xml:space="preserve"> 000 2040000000 0000 000</t>
  </si>
  <si>
    <t xml:space="preserve"> 000 2180000000 0000 000</t>
  </si>
  <si>
    <t xml:space="preserve"> 000 1090000000 0000 000</t>
  </si>
  <si>
    <t xml:space="preserve">  ЗАДОЛЖЕННОСТЬ И ПЕРЕРАСЧЕТЫ ПО ОТМЕНЕННЫМ НАЛОГАМ, СБОРАМ И ИНЫМ ОБЯЗАТЕЛЬНЫМ ПЛАТЕЖАМ</t>
  </si>
  <si>
    <t xml:space="preserve"> 000 0406 0000000000 000</t>
  </si>
  <si>
    <t xml:space="preserve">  Водное хозяйство</t>
  </si>
  <si>
    <t xml:space="preserve"> 000 2030000000 0000 000</t>
  </si>
  <si>
    <t xml:space="preserve"> 000 2080000000 0000 000</t>
  </si>
  <si>
    <t xml:space="preserve">  БЕЗВОЗМЕЗДНЫЕ ПОСТУПЛЕНИЯ ОТ ГОСУДАРСТВЕННЫХ (МУНИЦИПАЛЬНЫХ) ОРГАНИЗАЦИЙ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</si>
  <si>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</si>
  <si>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</si>
  <si>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</si>
  <si>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01.10.2023</t>
    </r>
  </si>
  <si>
    <t xml:space="preserve"> 000 1103 0000000000 000</t>
  </si>
  <si>
    <t xml:space="preserve">  Спорт высших достижений</t>
  </si>
  <si>
    <t>% исполнения 2023 год</t>
  </si>
  <si>
    <r>
      <t xml:space="preserve">Утвержденные бюджетные назначения на </t>
    </r>
    <r>
      <rPr>
        <b/>
        <sz val="10"/>
        <color indexed="8"/>
        <rFont val="Arial"/>
        <family val="2"/>
        <charset val="204"/>
      </rPr>
      <t>01.10.2024</t>
    </r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</si>
  <si>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01.10.2024</t>
    </r>
  </si>
  <si>
    <t>за III  квартал 2024 года в сравнении с III  кварталом 2023 года</t>
  </si>
  <si>
    <t xml:space="preserve"> 000 0705 0000000000 000</t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</si>
  <si>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01.10.2024</t>
    </r>
  </si>
  <si>
    <r>
      <t xml:space="preserve">% исполнения </t>
    </r>
    <r>
      <rPr>
        <b/>
        <sz val="10"/>
        <color rgb="FF000000"/>
        <rFont val="Arial"/>
        <family val="2"/>
        <charset val="204"/>
      </rPr>
      <t xml:space="preserve">2024 </t>
    </r>
    <r>
      <rPr>
        <sz val="10"/>
        <color rgb="FF000000"/>
        <rFont val="Arial"/>
        <family val="2"/>
        <charset val="204"/>
      </rPr>
      <t>год</t>
    </r>
  </si>
</sst>
</file>

<file path=xl/styles.xml><?xml version="1.0" encoding="utf-8"?>
<styleSheet xmlns="http://schemas.openxmlformats.org/spreadsheetml/2006/main">
  <numFmts count="1">
    <numFmt numFmtId="164" formatCode="dd\.mm\.yyyy"/>
  </numFmts>
  <fonts count="22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44">
    <xf numFmtId="0" fontId="0" fillId="0" borderId="0" xfId="0"/>
    <xf numFmtId="49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6" applyNumberFormat="1" applyFont="1" applyProtection="1"/>
    <xf numFmtId="0" fontId="13" fillId="0" borderId="1" xfId="1" applyNumberFormat="1" applyFont="1" applyProtection="1"/>
    <xf numFmtId="0" fontId="15" fillId="0" borderId="0" xfId="0" applyFont="1" applyAlignment="1" applyProtection="1">
      <alignment vertical="center"/>
      <protection locked="0"/>
    </xf>
    <xf numFmtId="0" fontId="14" fillId="0" borderId="22" xfId="46" applyNumberFormat="1" applyFont="1" applyAlignment="1" applyProtection="1">
      <alignment horizontal="left" vertical="center" wrapText="1"/>
    </xf>
    <xf numFmtId="0" fontId="14" fillId="0" borderId="20" xfId="51" applyNumberFormat="1" applyFont="1" applyAlignment="1" applyProtection="1">
      <alignment horizontal="left" vertical="center" wrapText="1"/>
    </xf>
    <xf numFmtId="0" fontId="14" fillId="0" borderId="1" xfId="19" applyNumberFormat="1" applyFont="1" applyAlignment="1" applyProtection="1">
      <alignment vertical="center"/>
    </xf>
    <xf numFmtId="0" fontId="14" fillId="0" borderId="1" xfId="6" applyNumberFormat="1" applyFont="1" applyAlignment="1" applyProtection="1">
      <alignment vertical="center"/>
    </xf>
    <xf numFmtId="0" fontId="14" fillId="2" borderId="1" xfId="58" applyNumberFormat="1" applyFont="1" applyAlignment="1" applyProtection="1">
      <alignment vertical="center"/>
    </xf>
    <xf numFmtId="0" fontId="14" fillId="0" borderId="1" xfId="59" applyNumberFormat="1" applyFont="1" applyProtection="1">
      <alignment horizontal="left" wrapText="1"/>
    </xf>
    <xf numFmtId="0" fontId="16" fillId="0" borderId="0" xfId="0" applyFont="1" applyProtection="1">
      <protection locked="0"/>
    </xf>
    <xf numFmtId="0" fontId="14" fillId="0" borderId="1" xfId="19" applyNumberFormat="1" applyFont="1" applyProtection="1"/>
    <xf numFmtId="0" fontId="14" fillId="0" borderId="2" xfId="63" applyNumberFormat="1" applyFont="1" applyProtection="1">
      <alignment horizontal="left"/>
    </xf>
    <xf numFmtId="0" fontId="14" fillId="0" borderId="2" xfId="66" applyNumberFormat="1" applyFont="1" applyProtection="1"/>
    <xf numFmtId="0" fontId="14" fillId="2" borderId="1" xfId="58" applyNumberFormat="1" applyFont="1" applyProtection="1"/>
    <xf numFmtId="49" fontId="14" fillId="0" borderId="16" xfId="38" applyNumberFormat="1" applyFont="1" applyAlignment="1" applyProtection="1">
      <alignment horizontal="center" vertical="center" wrapText="1"/>
      <protection locked="0"/>
    </xf>
    <xf numFmtId="49" fontId="14" fillId="0" borderId="1" xfId="61" applyNumberFormat="1" applyFont="1" applyAlignment="1" applyProtection="1">
      <alignment horizontal="center" vertical="center"/>
    </xf>
    <xf numFmtId="0" fontId="13" fillId="0" borderId="1" xfId="1" applyNumberFormat="1" applyFont="1" applyAlignment="1" applyProtection="1">
      <alignment vertical="center"/>
    </xf>
    <xf numFmtId="49" fontId="14" fillId="0" borderId="1" xfId="23" applyNumberFormat="1" applyFont="1" applyAlignment="1" applyProtection="1">
      <alignment vertical="center"/>
    </xf>
    <xf numFmtId="0" fontId="14" fillId="0" borderId="2" xfId="63" applyNumberFormat="1" applyFont="1" applyAlignment="1" applyProtection="1">
      <alignment horizontal="left" vertical="center"/>
    </xf>
    <xf numFmtId="49" fontId="14" fillId="0" borderId="2" xfId="64" applyNumberFormat="1" applyFont="1" applyAlignment="1" applyProtection="1">
      <alignment vertical="center"/>
    </xf>
    <xf numFmtId="0" fontId="14" fillId="0" borderId="2" xfId="65" applyNumberFormat="1" applyFont="1" applyAlignment="1" applyProtection="1">
      <alignment vertical="center"/>
    </xf>
    <xf numFmtId="0" fontId="14" fillId="0" borderId="2" xfId="66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3" fillId="0" borderId="2" xfId="90" applyNumberFormat="1" applyFont="1" applyProtection="1"/>
    <xf numFmtId="0" fontId="14" fillId="0" borderId="13" xfId="87" applyNumberFormat="1" applyFont="1" applyProtection="1"/>
    <xf numFmtId="49" fontId="14" fillId="0" borderId="1" xfId="60" applyNumberFormat="1" applyFont="1" applyAlignment="1" applyProtection="1">
      <alignment horizontal="center" vertical="center" wrapText="1"/>
    </xf>
    <xf numFmtId="49" fontId="14" fillId="0" borderId="16" xfId="38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8" fillId="0" borderId="1" xfId="1" applyNumberFormat="1" applyFont="1" applyProtection="1"/>
    <xf numFmtId="49" fontId="19" fillId="0" borderId="1" xfId="23" applyNumberFormat="1" applyFont="1" applyProtection="1"/>
    <xf numFmtId="0" fontId="19" fillId="0" borderId="1" xfId="6" applyNumberFormat="1" applyFont="1" applyProtection="1"/>
    <xf numFmtId="0" fontId="20" fillId="0" borderId="0" xfId="0" applyFont="1" applyProtection="1">
      <protection locked="0"/>
    </xf>
    <xf numFmtId="0" fontId="14" fillId="0" borderId="53" xfId="0" applyFont="1" applyBorder="1" applyAlignment="1">
      <alignment horizontal="right" vertical="center"/>
    </xf>
    <xf numFmtId="10" fontId="14" fillId="4" borderId="54" xfId="0" applyNumberFormat="1" applyFont="1" applyFill="1" applyBorder="1" applyAlignment="1">
      <alignment horizontal="right" vertical="center"/>
    </xf>
    <xf numFmtId="49" fontId="14" fillId="0" borderId="23" xfId="48" applyNumberFormat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right" vertical="center"/>
    </xf>
    <xf numFmtId="49" fontId="14" fillId="0" borderId="27" xfId="53" applyNumberFormat="1" applyFont="1" applyBorder="1" applyAlignment="1" applyProtection="1">
      <alignment horizontal="center" vertical="center"/>
    </xf>
    <xf numFmtId="10" fontId="14" fillId="4" borderId="20" xfId="0" applyNumberFormat="1" applyFont="1" applyFill="1" applyBorder="1" applyAlignment="1">
      <alignment horizontal="right" vertical="center"/>
    </xf>
    <xf numFmtId="10" fontId="14" fillId="4" borderId="56" xfId="0" applyNumberFormat="1" applyFont="1" applyFill="1" applyBorder="1" applyAlignment="1">
      <alignment horizontal="right" vertical="center"/>
    </xf>
    <xf numFmtId="10" fontId="14" fillId="4" borderId="46" xfId="0" applyNumberFormat="1" applyFont="1" applyFill="1" applyBorder="1" applyAlignment="1">
      <alignment horizontal="right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49" fontId="14" fillId="0" borderId="61" xfId="53" applyNumberFormat="1" applyFont="1" applyBorder="1" applyAlignment="1" applyProtection="1">
      <alignment horizontal="center" vertical="center"/>
    </xf>
    <xf numFmtId="49" fontId="14" fillId="0" borderId="62" xfId="76" applyNumberFormat="1" applyFont="1" applyBorder="1" applyAlignment="1" applyProtection="1">
      <alignment horizontal="center" vertical="center"/>
    </xf>
    <xf numFmtId="49" fontId="14" fillId="0" borderId="64" xfId="76" applyNumberFormat="1" applyFont="1" applyBorder="1" applyAlignment="1" applyProtection="1">
      <alignment horizontal="center" vertical="center"/>
    </xf>
    <xf numFmtId="10" fontId="14" fillId="4" borderId="65" xfId="0" applyNumberFormat="1" applyFont="1" applyFill="1" applyBorder="1" applyAlignment="1">
      <alignment horizontal="right" vertical="center"/>
    </xf>
    <xf numFmtId="0" fontId="14" fillId="0" borderId="1" xfId="79" applyNumberFormat="1" applyFont="1" applyBorder="1" applyAlignment="1" applyProtection="1">
      <alignment vertical="center"/>
    </xf>
    <xf numFmtId="0" fontId="14" fillId="0" borderId="1" xfId="86" applyNumberFormat="1" applyFont="1" applyBorder="1" applyAlignment="1" applyProtection="1">
      <alignment vertical="center"/>
    </xf>
    <xf numFmtId="0" fontId="16" fillId="0" borderId="1" xfId="0" applyFont="1" applyBorder="1" applyProtection="1">
      <protection locked="0"/>
    </xf>
    <xf numFmtId="49" fontId="14" fillId="0" borderId="36" xfId="82" applyNumberFormat="1" applyFont="1" applyBorder="1" applyAlignment="1" applyProtection="1">
      <alignment horizontal="center" vertical="center" wrapText="1"/>
    </xf>
    <xf numFmtId="10" fontId="14" fillId="4" borderId="37" xfId="0" applyNumberFormat="1" applyFont="1" applyFill="1" applyBorder="1" applyAlignment="1">
      <alignment horizontal="right" vertical="center"/>
    </xf>
    <xf numFmtId="10" fontId="14" fillId="4" borderId="66" xfId="0" applyNumberFormat="1" applyFont="1" applyFill="1" applyBorder="1" applyAlignment="1">
      <alignment horizontal="right" vertical="center"/>
    </xf>
    <xf numFmtId="0" fontId="14" fillId="0" borderId="68" xfId="0" applyFont="1" applyBorder="1" applyAlignment="1">
      <alignment horizontal="right" vertical="center"/>
    </xf>
    <xf numFmtId="10" fontId="14" fillId="4" borderId="69" xfId="0" applyNumberFormat="1" applyFont="1" applyFill="1" applyBorder="1" applyAlignment="1">
      <alignment horizontal="right" vertical="center"/>
    </xf>
    <xf numFmtId="10" fontId="14" fillId="4" borderId="70" xfId="0" applyNumberFormat="1" applyFont="1" applyFill="1" applyBorder="1" applyAlignment="1">
      <alignment horizontal="right" vertical="center"/>
    </xf>
    <xf numFmtId="0" fontId="14" fillId="0" borderId="1" xfId="86" applyNumberFormat="1" applyFont="1" applyBorder="1" applyProtection="1"/>
    <xf numFmtId="10" fontId="14" fillId="4" borderId="72" xfId="0" applyNumberFormat="1" applyFont="1" applyFill="1" applyBorder="1" applyAlignment="1">
      <alignment horizontal="right" vertical="center"/>
    </xf>
    <xf numFmtId="10" fontId="14" fillId="4" borderId="73" xfId="0" applyNumberFormat="1" applyFont="1" applyFill="1" applyBorder="1" applyAlignment="1">
      <alignment horizontal="right" vertical="center"/>
    </xf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0" fontId="14" fillId="2" borderId="57" xfId="57" applyNumberFormat="1" applyFont="1" applyBorder="1" applyAlignment="1" applyProtection="1">
      <alignment vertical="center"/>
    </xf>
    <xf numFmtId="0" fontId="13" fillId="0" borderId="57" xfId="7" applyNumberFormat="1" applyFont="1" applyBorder="1" applyAlignment="1" applyProtection="1">
      <alignment horizontal="left" vertical="center" wrapText="1"/>
    </xf>
    <xf numFmtId="49" fontId="14" fillId="0" borderId="75" xfId="103" applyNumberFormat="1" applyFont="1" applyBorder="1" applyAlignment="1" applyProtection="1">
      <alignment horizontal="center" vertical="center" shrinkToFit="1"/>
    </xf>
    <xf numFmtId="49" fontId="14" fillId="0" borderId="76" xfId="103" applyNumberFormat="1" applyFont="1" applyBorder="1" applyAlignment="1" applyProtection="1">
      <alignment horizontal="center" vertical="center" shrinkToFit="1"/>
    </xf>
    <xf numFmtId="10" fontId="14" fillId="4" borderId="78" xfId="0" applyNumberFormat="1" applyFont="1" applyFill="1" applyBorder="1" applyAlignment="1">
      <alignment horizontal="right" vertical="center"/>
    </xf>
    <xf numFmtId="10" fontId="14" fillId="4" borderId="79" xfId="0" applyNumberFormat="1" applyFont="1" applyFill="1" applyBorder="1" applyAlignment="1">
      <alignment horizontal="right" vertical="center"/>
    </xf>
    <xf numFmtId="0" fontId="14" fillId="0" borderId="80" xfId="0" applyFont="1" applyBorder="1" applyAlignment="1">
      <alignment horizontal="center" vertical="center" wrapText="1"/>
    </xf>
    <xf numFmtId="0" fontId="14" fillId="4" borderId="52" xfId="74" applyNumberFormat="1" applyFont="1" applyFill="1" applyBorder="1" applyAlignment="1" applyProtection="1">
      <alignment horizontal="left" vertical="center" wrapText="1"/>
    </xf>
    <xf numFmtId="49" fontId="14" fillId="0" borderId="81" xfId="76" applyNumberFormat="1" applyFont="1" applyBorder="1" applyAlignment="1" applyProtection="1">
      <alignment horizontal="center" vertical="center"/>
    </xf>
    <xf numFmtId="0" fontId="14" fillId="0" borderId="82" xfId="38" applyNumberFormat="1" applyFont="1" applyBorder="1" applyAlignment="1" applyProtection="1">
      <alignment horizontal="left" vertical="center" wrapText="1"/>
    </xf>
    <xf numFmtId="0" fontId="14" fillId="0" borderId="82" xfId="17" applyNumberFormat="1" applyFont="1" applyBorder="1" applyAlignment="1" applyProtection="1">
      <alignment horizontal="left" vertical="center" wrapText="1"/>
    </xf>
    <xf numFmtId="0" fontId="13" fillId="5" borderId="82" xfId="17" applyNumberFormat="1" applyFont="1" applyFill="1" applyBorder="1" applyAlignment="1" applyProtection="1">
      <alignment horizontal="left" vertical="center" wrapText="1"/>
    </xf>
    <xf numFmtId="49" fontId="14" fillId="0" borderId="63" xfId="72" applyFont="1" applyBorder="1" applyAlignment="1" applyProtection="1">
      <alignment horizontal="center" vertical="center"/>
    </xf>
    <xf numFmtId="49" fontId="13" fillId="5" borderId="63" xfId="72" applyFont="1" applyFill="1" applyBorder="1" applyAlignment="1" applyProtection="1">
      <alignment horizontal="center" vertical="center"/>
    </xf>
    <xf numFmtId="49" fontId="13" fillId="5" borderId="62" xfId="76" applyNumberFormat="1" applyFont="1" applyFill="1" applyBorder="1" applyAlignment="1" applyProtection="1">
      <alignment horizontal="center" vertical="center"/>
    </xf>
    <xf numFmtId="10" fontId="13" fillId="5" borderId="54" xfId="0" applyNumberFormat="1" applyFont="1" applyFill="1" applyBorder="1" applyAlignment="1">
      <alignment horizontal="right" vertical="center"/>
    </xf>
    <xf numFmtId="10" fontId="13" fillId="5" borderId="69" xfId="0" applyNumberFormat="1" applyFont="1" applyFill="1" applyBorder="1" applyAlignment="1">
      <alignment horizontal="right" vertical="center"/>
    </xf>
    <xf numFmtId="0" fontId="4" fillId="0" borderId="82" xfId="17" applyNumberFormat="1" applyFont="1" applyBorder="1" applyAlignment="1" applyProtection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6" borderId="17" xfId="40" applyNumberFormat="1" applyFont="1" applyFill="1" applyAlignment="1" applyProtection="1">
      <alignment horizontal="left" vertical="center" wrapText="1"/>
    </xf>
    <xf numFmtId="49" fontId="3" fillId="6" borderId="18" xfId="42" applyNumberFormat="1" applyFont="1" applyFill="1" applyBorder="1" applyAlignment="1" applyProtection="1">
      <alignment horizontal="center" vertical="center"/>
    </xf>
    <xf numFmtId="10" fontId="3" fillId="6" borderId="55" xfId="0" applyNumberFormat="1" applyFont="1" applyFill="1" applyBorder="1" applyAlignment="1">
      <alignment horizontal="right" vertical="center"/>
    </xf>
    <xf numFmtId="10" fontId="3" fillId="6" borderId="38" xfId="0" applyNumberFormat="1" applyFont="1" applyFill="1" applyBorder="1" applyAlignment="1">
      <alignment horizontal="right" vertical="center"/>
    </xf>
    <xf numFmtId="49" fontId="4" fillId="0" borderId="24" xfId="41" applyNumberFormat="1" applyFont="1" applyBorder="1" applyAlignment="1" applyProtection="1">
      <alignment horizontal="center" vertical="center"/>
    </xf>
    <xf numFmtId="0" fontId="3" fillId="5" borderId="20" xfId="51" applyNumberFormat="1" applyFont="1" applyFill="1" applyAlignment="1" applyProtection="1">
      <alignment horizontal="left" wrapText="1"/>
    </xf>
    <xf numFmtId="49" fontId="3" fillId="5" borderId="27" xfId="53" applyNumberFormat="1" applyFont="1" applyFill="1" applyBorder="1" applyAlignment="1" applyProtection="1">
      <alignment horizontal="center"/>
    </xf>
    <xf numFmtId="10" fontId="3" fillId="5" borderId="54" xfId="0" applyNumberFormat="1" applyFont="1" applyFill="1" applyBorder="1" applyAlignment="1">
      <alignment horizontal="right"/>
    </xf>
    <xf numFmtId="10" fontId="3" fillId="5" borderId="20" xfId="0" applyNumberFormat="1" applyFont="1" applyFill="1" applyBorder="1" applyAlignment="1">
      <alignment horizontal="right"/>
    </xf>
    <xf numFmtId="10" fontId="14" fillId="4" borderId="25" xfId="0" applyNumberFormat="1" applyFont="1" applyFill="1" applyBorder="1" applyAlignment="1">
      <alignment horizontal="right" vertical="center"/>
    </xf>
    <xf numFmtId="0" fontId="3" fillId="5" borderId="20" xfId="51" applyNumberFormat="1" applyFont="1" applyFill="1" applyAlignment="1" applyProtection="1">
      <alignment horizontal="left" vertical="center" wrapText="1"/>
    </xf>
    <xf numFmtId="49" fontId="3" fillId="5" borderId="27" xfId="53" applyNumberFormat="1" applyFont="1" applyFill="1" applyBorder="1" applyAlignment="1" applyProtection="1">
      <alignment horizontal="center" vertical="center"/>
    </xf>
    <xf numFmtId="10" fontId="3" fillId="5" borderId="54" xfId="0" applyNumberFormat="1" applyFont="1" applyFill="1" applyBorder="1" applyAlignment="1">
      <alignment horizontal="right" vertical="center"/>
    </xf>
    <xf numFmtId="10" fontId="3" fillId="5" borderId="20" xfId="0" applyNumberFormat="1" applyFont="1" applyFill="1" applyBorder="1" applyAlignment="1">
      <alignment horizontal="right" vertical="center"/>
    </xf>
    <xf numFmtId="49" fontId="4" fillId="0" borderId="16" xfId="47" applyNumberFormat="1" applyFont="1" applyBorder="1" applyAlignment="1" applyProtection="1">
      <alignment horizontal="center" vertical="center"/>
    </xf>
    <xf numFmtId="0" fontId="3" fillId="6" borderId="82" xfId="187" applyNumberFormat="1" applyFont="1" applyFill="1" applyBorder="1" applyAlignment="1" applyProtection="1">
      <alignment horizontal="left" vertical="center" wrapText="1"/>
    </xf>
    <xf numFmtId="49" fontId="3" fillId="6" borderId="59" xfId="68" applyNumberFormat="1" applyFont="1" applyFill="1" applyBorder="1" applyAlignment="1" applyProtection="1">
      <alignment horizontal="center" vertical="center" wrapText="1"/>
    </xf>
    <xf numFmtId="10" fontId="3" fillId="6" borderId="60" xfId="0" applyNumberFormat="1" applyFont="1" applyFill="1" applyBorder="1" applyAlignment="1">
      <alignment horizontal="right" vertical="center"/>
    </xf>
    <xf numFmtId="10" fontId="3" fillId="6" borderId="67" xfId="0" applyNumberFormat="1" applyFont="1" applyFill="1" applyBorder="1" applyAlignment="1">
      <alignment horizontal="right" vertical="center"/>
    </xf>
    <xf numFmtId="0" fontId="3" fillId="5" borderId="82" xfId="17" applyNumberFormat="1" applyFont="1" applyFill="1" applyBorder="1" applyAlignment="1" applyProtection="1">
      <alignment horizontal="left" vertical="center" wrapText="1"/>
    </xf>
    <xf numFmtId="49" fontId="3" fillId="5" borderId="62" xfId="76" applyNumberFormat="1" applyFont="1" applyFill="1" applyBorder="1" applyAlignment="1" applyProtection="1">
      <alignment horizontal="center" vertical="center"/>
    </xf>
    <xf numFmtId="10" fontId="3" fillId="5" borderId="69" xfId="0" applyNumberFormat="1" applyFont="1" applyFill="1" applyBorder="1" applyAlignment="1">
      <alignment horizontal="right" vertical="center"/>
    </xf>
    <xf numFmtId="49" fontId="13" fillId="6" borderId="74" xfId="42" applyNumberFormat="1" applyFont="1" applyFill="1" applyBorder="1" applyAlignment="1" applyProtection="1">
      <alignment horizontal="center" vertical="center"/>
    </xf>
    <xf numFmtId="10" fontId="13" fillId="6" borderId="77" xfId="0" applyNumberFormat="1" applyFont="1" applyFill="1" applyBorder="1" applyAlignment="1">
      <alignment horizontal="right" vertical="center"/>
    </xf>
    <xf numFmtId="10" fontId="13" fillId="6" borderId="71" xfId="0" applyNumberFormat="1" applyFont="1" applyFill="1" applyBorder="1" applyAlignment="1">
      <alignment horizontal="right" vertical="center"/>
    </xf>
    <xf numFmtId="0" fontId="13" fillId="6" borderId="39" xfId="67" applyNumberFormat="1" applyFont="1" applyFill="1" applyBorder="1" applyAlignment="1" applyProtection="1">
      <alignment horizontal="left" vertical="center" wrapText="1"/>
    </xf>
    <xf numFmtId="0" fontId="14" fillId="0" borderId="39" xfId="101" applyNumberFormat="1" applyFont="1" applyBorder="1" applyAlignment="1" applyProtection="1">
      <alignment horizontal="left" vertical="center" wrapText="1"/>
    </xf>
    <xf numFmtId="49" fontId="4" fillId="0" borderId="45" xfId="47" applyNumberFormat="1" applyFont="1" applyBorder="1" applyAlignment="1" applyProtection="1">
      <alignment horizontal="center" vertical="center"/>
    </xf>
    <xf numFmtId="0" fontId="4" fillId="0" borderId="20" xfId="51" applyNumberFormat="1" applyFont="1" applyAlignment="1" applyProtection="1">
      <alignment horizontal="left" vertical="center" wrapText="1"/>
    </xf>
    <xf numFmtId="4" fontId="3" fillId="5" borderId="16" xfId="185" applyNumberFormat="1" applyFont="1" applyFill="1" applyBorder="1" applyAlignment="1" applyProtection="1">
      <alignment horizontal="right" vertical="center"/>
    </xf>
    <xf numFmtId="4" fontId="4" fillId="0" borderId="30" xfId="80" applyNumberFormat="1" applyFont="1" applyBorder="1" applyAlignment="1" applyProtection="1">
      <alignment horizontal="right" vertical="center"/>
    </xf>
    <xf numFmtId="49" fontId="4" fillId="0" borderId="62" xfId="76" applyNumberFormat="1" applyFont="1" applyBorder="1" applyAlignment="1" applyProtection="1">
      <alignment horizontal="center" vertical="center"/>
    </xf>
    <xf numFmtId="4" fontId="4" fillId="7" borderId="4" xfId="185" applyNumberFormat="1" applyFont="1" applyFill="1" applyBorder="1" applyAlignment="1" applyProtection="1">
      <alignment horizontal="right" vertical="center"/>
    </xf>
    <xf numFmtId="0" fontId="14" fillId="0" borderId="83" xfId="0" applyFont="1" applyBorder="1" applyAlignment="1">
      <alignment horizontal="center" vertical="center" wrapText="1"/>
    </xf>
    <xf numFmtId="49" fontId="4" fillId="0" borderId="84" xfId="60" applyFont="1" applyBorder="1" applyAlignment="1" applyProtection="1">
      <alignment horizontal="center"/>
    </xf>
    <xf numFmtId="4" fontId="4" fillId="0" borderId="16" xfId="55" applyNumberFormat="1" applyFont="1" applyBorder="1" applyAlignment="1" applyProtection="1">
      <alignment horizontal="right" vertical="center"/>
    </xf>
    <xf numFmtId="0" fontId="4" fillId="4" borderId="20" xfId="182" applyNumberFormat="1" applyFont="1" applyFill="1" applyBorder="1" applyAlignment="1" applyProtection="1">
      <alignment horizontal="left" vertical="center" wrapText="1"/>
    </xf>
    <xf numFmtId="0" fontId="4" fillId="4" borderId="20" xfId="182" applyNumberFormat="1" applyFont="1" applyFill="1" applyBorder="1" applyAlignment="1" applyProtection="1">
      <alignment horizontal="left" wrapText="1"/>
    </xf>
    <xf numFmtId="4" fontId="4" fillId="0" borderId="4" xfId="55" applyNumberFormat="1" applyFont="1" applyBorder="1" applyAlignment="1" applyProtection="1">
      <alignment horizontal="right" vertical="center"/>
    </xf>
    <xf numFmtId="4" fontId="3" fillId="5" borderId="16" xfId="55" applyNumberFormat="1" applyFont="1" applyFill="1" applyBorder="1" applyAlignment="1" applyProtection="1">
      <alignment horizontal="right" vertical="center"/>
    </xf>
    <xf numFmtId="4" fontId="3" fillId="6" borderId="16" xfId="55" applyNumberFormat="1" applyFont="1" applyFill="1" applyBorder="1" applyAlignment="1" applyProtection="1">
      <alignment horizontal="right" vertical="center"/>
    </xf>
    <xf numFmtId="49" fontId="4" fillId="0" borderId="1" xfId="61" applyNumberFormat="1" applyFont="1" applyAlignment="1" applyProtection="1">
      <alignment horizontal="center" vertical="center"/>
    </xf>
    <xf numFmtId="49" fontId="4" fillId="0" borderId="1" xfId="23" applyNumberFormat="1" applyFont="1" applyAlignment="1" applyProtection="1">
      <alignment vertical="center"/>
    </xf>
    <xf numFmtId="0" fontId="4" fillId="0" borderId="1" xfId="19" applyNumberFormat="1" applyFont="1" applyAlignment="1" applyProtection="1">
      <alignment vertical="center"/>
    </xf>
    <xf numFmtId="49" fontId="4" fillId="0" borderId="2" xfId="64" applyNumberFormat="1" applyFont="1" applyAlignment="1" applyProtection="1">
      <alignment vertical="center"/>
    </xf>
    <xf numFmtId="0" fontId="4" fillId="0" borderId="2" xfId="65" applyNumberFormat="1" applyFont="1" applyAlignment="1" applyProtection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79" applyNumberFormat="1" applyFont="1" applyBorder="1" applyAlignment="1" applyProtection="1">
      <alignment vertical="center"/>
    </xf>
    <xf numFmtId="0" fontId="4" fillId="0" borderId="1" xfId="86" applyNumberFormat="1" applyFont="1" applyBorder="1" applyAlignment="1" applyProtection="1">
      <alignment vertical="center"/>
    </xf>
    <xf numFmtId="0" fontId="4" fillId="2" borderId="1" xfId="58" applyNumberFormat="1" applyFont="1" applyAlignment="1" applyProtection="1">
      <alignment vertical="center"/>
    </xf>
    <xf numFmtId="4" fontId="3" fillId="6" borderId="19" xfId="55" applyNumberFormat="1" applyFont="1" applyFill="1" applyBorder="1" applyAlignment="1" applyProtection="1">
      <alignment horizontal="right" vertical="center"/>
    </xf>
    <xf numFmtId="4" fontId="4" fillId="0" borderId="4" xfId="79" applyNumberFormat="1" applyFont="1" applyBorder="1" applyAlignment="1" applyProtection="1">
      <alignment horizontal="right" vertical="center"/>
    </xf>
    <xf numFmtId="49" fontId="4" fillId="0" borderId="85" xfId="47" applyNumberFormat="1" applyFont="1" applyBorder="1" applyAlignment="1" applyProtection="1">
      <alignment horizontal="center" vertical="center"/>
    </xf>
    <xf numFmtId="4" fontId="4" fillId="0" borderId="37" xfId="81" applyNumberFormat="1" applyFont="1" applyBorder="1" applyAlignment="1" applyProtection="1">
      <alignment horizontal="right" vertical="center"/>
    </xf>
    <xf numFmtId="4" fontId="3" fillId="8" borderId="19" xfId="79" applyNumberFormat="1" applyFont="1" applyFill="1" applyBorder="1" applyAlignment="1" applyProtection="1">
      <alignment horizontal="right" vertical="center"/>
    </xf>
    <xf numFmtId="0" fontId="4" fillId="0" borderId="51" xfId="0" applyFont="1" applyBorder="1" applyAlignment="1">
      <alignment horizontal="center" vertical="center" wrapText="1"/>
    </xf>
    <xf numFmtId="0" fontId="17" fillId="0" borderId="1" xfId="1" applyNumberFormat="1" applyFont="1" applyAlignment="1" applyProtection="1">
      <alignment horizontal="center" vertical="center" wrapText="1"/>
    </xf>
    <xf numFmtId="0" fontId="17" fillId="0" borderId="1" xfId="19" applyNumberFormat="1" applyFont="1" applyAlignment="1" applyProtection="1">
      <alignment horizontal="center" vertical="center"/>
    </xf>
    <xf numFmtId="4" fontId="3" fillId="9" borderId="16" xfId="55" applyNumberFormat="1" applyFont="1" applyFill="1" applyBorder="1" applyAlignment="1" applyProtection="1">
      <alignment horizontal="right" vertic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>
      <selection activeCell="M1" sqref="M1:O1048576"/>
    </sheetView>
  </sheetViews>
  <sheetFormatPr defaultRowHeight="12.75"/>
  <cols>
    <col min="1" max="1" width="46.5703125" style="7" customWidth="1"/>
    <col min="2" max="2" width="23.5703125" style="7" customWidth="1"/>
    <col min="3" max="4" width="15.85546875" style="7" customWidth="1"/>
    <col min="5" max="5" width="10.85546875" style="7" customWidth="1"/>
    <col min="6" max="6" width="15" style="7" customWidth="1"/>
    <col min="7" max="7" width="9.85546875" style="7" customWidth="1"/>
    <col min="8" max="12" width="4.85546875" style="7" customWidth="1"/>
    <col min="13" max="16384" width="9.140625" style="7"/>
  </cols>
  <sheetData>
    <row r="1" spans="1:7" s="32" customFormat="1" ht="15" customHeight="1">
      <c r="A1" s="141" t="s">
        <v>125</v>
      </c>
      <c r="B1" s="141"/>
      <c r="C1" s="141"/>
      <c r="D1" s="141"/>
      <c r="E1" s="141"/>
      <c r="F1" s="141"/>
      <c r="G1" s="141"/>
    </row>
    <row r="2" spans="1:7" s="32" customFormat="1" ht="15" customHeight="1">
      <c r="A2" s="141"/>
      <c r="B2" s="141"/>
      <c r="C2" s="141"/>
      <c r="D2" s="141"/>
      <c r="E2" s="141"/>
      <c r="F2" s="141"/>
      <c r="G2" s="141"/>
    </row>
    <row r="3" spans="1:7" s="32" customFormat="1" ht="15.75">
      <c r="A3" s="142" t="s">
        <v>156</v>
      </c>
      <c r="B3" s="142"/>
      <c r="C3" s="142"/>
      <c r="D3" s="142"/>
      <c r="E3" s="142"/>
      <c r="F3" s="142"/>
      <c r="G3" s="142"/>
    </row>
    <row r="4" spans="1:7" s="36" customFormat="1">
      <c r="A4" s="33" t="s">
        <v>0</v>
      </c>
      <c r="B4" s="34"/>
      <c r="C4" s="34"/>
      <c r="D4" s="35"/>
      <c r="E4" s="35"/>
      <c r="F4" s="35"/>
    </row>
    <row r="5" spans="1:7" s="36" customFormat="1" ht="57" customHeight="1">
      <c r="A5" s="1" t="s">
        <v>1</v>
      </c>
      <c r="B5" s="1" t="s">
        <v>2</v>
      </c>
      <c r="C5" s="84" t="s">
        <v>154</v>
      </c>
      <c r="D5" s="84" t="s">
        <v>155</v>
      </c>
      <c r="E5" s="140" t="s">
        <v>153</v>
      </c>
      <c r="F5" s="84" t="s">
        <v>150</v>
      </c>
      <c r="G5" s="72" t="s">
        <v>126</v>
      </c>
    </row>
    <row r="6" spans="1:7" s="36" customFormat="1" ht="13.5" thickBot="1">
      <c r="A6" s="19" t="s">
        <v>3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</row>
    <row r="7" spans="1:7">
      <c r="A7" s="85" t="s">
        <v>4</v>
      </c>
      <c r="B7" s="86" t="s">
        <v>5</v>
      </c>
      <c r="C7" s="125">
        <v>2980605526.6900001</v>
      </c>
      <c r="D7" s="125">
        <v>2179735616.3099999</v>
      </c>
      <c r="E7" s="87">
        <f>D7/C7</f>
        <v>0.73130630564542498</v>
      </c>
      <c r="F7" s="125">
        <v>1986458997.5999999</v>
      </c>
      <c r="G7" s="88">
        <f>D7/F7</f>
        <v>1.0972970592111455</v>
      </c>
    </row>
    <row r="8" spans="1:7">
      <c r="A8" s="8" t="s">
        <v>6</v>
      </c>
      <c r="B8" s="39"/>
      <c r="C8" s="89"/>
      <c r="D8" s="89"/>
      <c r="E8" s="37"/>
      <c r="F8" s="89"/>
      <c r="G8" s="40"/>
    </row>
    <row r="9" spans="1:7" ht="15.75" customHeight="1">
      <c r="A9" s="90" t="s">
        <v>7</v>
      </c>
      <c r="B9" s="91" t="s">
        <v>8</v>
      </c>
      <c r="C9" s="143">
        <v>1229555800</v>
      </c>
      <c r="D9" s="143">
        <v>934389944.29999995</v>
      </c>
      <c r="E9" s="92">
        <f t="shared" ref="E9:E14" si="0">D9/C9</f>
        <v>0.75994106513913395</v>
      </c>
      <c r="F9" s="124">
        <v>840164068.42999995</v>
      </c>
      <c r="G9" s="93">
        <f>D9/F9</f>
        <v>1.1121517563183561</v>
      </c>
    </row>
    <row r="10" spans="1:7" ht="15" customHeight="1">
      <c r="A10" s="9" t="s">
        <v>9</v>
      </c>
      <c r="B10" s="41" t="s">
        <v>10</v>
      </c>
      <c r="C10" s="120">
        <v>979244000</v>
      </c>
      <c r="D10" s="120">
        <v>748114689.41999996</v>
      </c>
      <c r="E10" s="38">
        <f t="shared" si="0"/>
        <v>0.76397168572899088</v>
      </c>
      <c r="F10" s="120">
        <v>652680304.36000001</v>
      </c>
      <c r="G10" s="42">
        <f>D10/F10</f>
        <v>1.1462191894293183</v>
      </c>
    </row>
    <row r="11" spans="1:7" ht="38.25">
      <c r="A11" s="9" t="s">
        <v>11</v>
      </c>
      <c r="B11" s="41" t="s">
        <v>12</v>
      </c>
      <c r="C11" s="120">
        <v>12589000</v>
      </c>
      <c r="D11" s="120">
        <v>8620232.6500000004</v>
      </c>
      <c r="E11" s="38">
        <f t="shared" si="0"/>
        <v>0.68474324013027243</v>
      </c>
      <c r="F11" s="120">
        <v>8950432.1999999993</v>
      </c>
      <c r="G11" s="42">
        <f t="shared" ref="G11:G14" si="1">D11/F11</f>
        <v>0.96310797706506301</v>
      </c>
    </row>
    <row r="12" spans="1:7">
      <c r="A12" s="9" t="s">
        <v>13</v>
      </c>
      <c r="B12" s="41" t="s">
        <v>14</v>
      </c>
      <c r="C12" s="120">
        <v>120770000</v>
      </c>
      <c r="D12" s="120">
        <v>97218884.069999993</v>
      </c>
      <c r="E12" s="38">
        <f t="shared" si="0"/>
        <v>0.80499200190444642</v>
      </c>
      <c r="F12" s="120">
        <v>93743265.549999997</v>
      </c>
      <c r="G12" s="42">
        <f t="shared" si="1"/>
        <v>1.0370759275304551</v>
      </c>
    </row>
    <row r="13" spans="1:7">
      <c r="A13" s="9" t="s">
        <v>15</v>
      </c>
      <c r="B13" s="41" t="s">
        <v>16</v>
      </c>
      <c r="C13" s="120">
        <v>37458000</v>
      </c>
      <c r="D13" s="120">
        <v>7712433.2199999997</v>
      </c>
      <c r="E13" s="38">
        <f t="shared" si="0"/>
        <v>0.20589548881413849</v>
      </c>
      <c r="F13" s="120">
        <v>14432157.550000001</v>
      </c>
      <c r="G13" s="42">
        <f t="shared" si="1"/>
        <v>0.5343922551621535</v>
      </c>
    </row>
    <row r="14" spans="1:7">
      <c r="A14" s="9" t="s">
        <v>17</v>
      </c>
      <c r="B14" s="41" t="s">
        <v>18</v>
      </c>
      <c r="C14" s="120">
        <v>13582000</v>
      </c>
      <c r="D14" s="120">
        <v>11564029.380000001</v>
      </c>
      <c r="E14" s="38">
        <f t="shared" si="0"/>
        <v>0.85142316153732889</v>
      </c>
      <c r="F14" s="120">
        <v>8766798.9800000004</v>
      </c>
      <c r="G14" s="42">
        <f t="shared" si="1"/>
        <v>1.3190708953611709</v>
      </c>
    </row>
    <row r="15" spans="1:7" ht="38.25">
      <c r="A15" s="113" t="s">
        <v>141</v>
      </c>
      <c r="B15" s="99" t="s">
        <v>140</v>
      </c>
      <c r="C15" s="120">
        <v>0</v>
      </c>
      <c r="D15" s="120">
        <v>-16.489999999999998</v>
      </c>
      <c r="E15" s="38">
        <v>0</v>
      </c>
      <c r="F15" s="120">
        <v>76.239999999999995</v>
      </c>
      <c r="G15" s="42">
        <v>0</v>
      </c>
    </row>
    <row r="16" spans="1:7" ht="38.25">
      <c r="A16" s="9" t="s">
        <v>19</v>
      </c>
      <c r="B16" s="41" t="s">
        <v>20</v>
      </c>
      <c r="C16" s="120">
        <v>33823000</v>
      </c>
      <c r="D16" s="120">
        <v>30937489.059999999</v>
      </c>
      <c r="E16" s="38">
        <f t="shared" ref="E16:E21" si="2">D16/C16</f>
        <v>0.91468790645418796</v>
      </c>
      <c r="F16" s="120">
        <v>36748820.810000002</v>
      </c>
      <c r="G16" s="42">
        <f t="shared" ref="G16:G24" si="3">D16/F16</f>
        <v>0.84186344971323168</v>
      </c>
    </row>
    <row r="17" spans="1:7" ht="25.5">
      <c r="A17" s="9" t="s">
        <v>21</v>
      </c>
      <c r="B17" s="41" t="s">
        <v>22</v>
      </c>
      <c r="C17" s="120">
        <v>6400000</v>
      </c>
      <c r="D17" s="120">
        <v>5335833.6100000003</v>
      </c>
      <c r="E17" s="38">
        <f t="shared" si="2"/>
        <v>0.83372400156250004</v>
      </c>
      <c r="F17" s="120">
        <v>3683592.3</v>
      </c>
      <c r="G17" s="42">
        <f t="shared" si="3"/>
        <v>1.4485407654913387</v>
      </c>
    </row>
    <row r="18" spans="1:7" ht="38.25">
      <c r="A18" s="9" t="s">
        <v>23</v>
      </c>
      <c r="B18" s="41" t="s">
        <v>24</v>
      </c>
      <c r="C18" s="120">
        <v>2981000</v>
      </c>
      <c r="D18" s="120">
        <v>2602230.65</v>
      </c>
      <c r="E18" s="38">
        <f t="shared" si="2"/>
        <v>0.87293882925192889</v>
      </c>
      <c r="F18" s="120">
        <v>1233966.47</v>
      </c>
      <c r="G18" s="42">
        <f t="shared" si="3"/>
        <v>2.1088341646754794</v>
      </c>
    </row>
    <row r="19" spans="1:7" ht="25.5">
      <c r="A19" s="9" t="s">
        <v>25</v>
      </c>
      <c r="B19" s="41" t="s">
        <v>26</v>
      </c>
      <c r="C19" s="120">
        <v>8699000</v>
      </c>
      <c r="D19" s="120">
        <v>6291768.1799999997</v>
      </c>
      <c r="E19" s="38">
        <f t="shared" si="2"/>
        <v>0.7232748798712495</v>
      </c>
      <c r="F19" s="120">
        <v>7160150.9199999999</v>
      </c>
      <c r="G19" s="42">
        <f t="shared" si="3"/>
        <v>0.87872005077792403</v>
      </c>
    </row>
    <row r="20" spans="1:7">
      <c r="A20" s="9" t="s">
        <v>27</v>
      </c>
      <c r="B20" s="41" t="s">
        <v>28</v>
      </c>
      <c r="C20" s="120">
        <v>13989000</v>
      </c>
      <c r="D20" s="120">
        <v>16034650.109999999</v>
      </c>
      <c r="E20" s="38">
        <f t="shared" si="2"/>
        <v>1.1462327621702766</v>
      </c>
      <c r="F20" s="120">
        <v>10923286.5</v>
      </c>
      <c r="G20" s="42">
        <f t="shared" si="3"/>
        <v>1.4679327608957249</v>
      </c>
    </row>
    <row r="21" spans="1:7">
      <c r="A21" s="9" t="s">
        <v>29</v>
      </c>
      <c r="B21" s="41" t="s">
        <v>30</v>
      </c>
      <c r="C21" s="120">
        <v>20800</v>
      </c>
      <c r="D21" s="120">
        <v>-42279.56</v>
      </c>
      <c r="E21" s="38">
        <f t="shared" si="2"/>
        <v>-2.0326711538461537</v>
      </c>
      <c r="F21" s="120">
        <v>1841216.55</v>
      </c>
      <c r="G21" s="42">
        <f t="shared" si="3"/>
        <v>-2.296283943352562E-2</v>
      </c>
    </row>
    <row r="22" spans="1:7" ht="18" customHeight="1">
      <c r="A22" s="95" t="s">
        <v>31</v>
      </c>
      <c r="B22" s="96" t="s">
        <v>32</v>
      </c>
      <c r="C22" s="143">
        <v>1751049726.6900001</v>
      </c>
      <c r="D22" s="143">
        <v>1245345672.01</v>
      </c>
      <c r="E22" s="97">
        <f t="shared" ref="E22:E25" si="4">D22/C22</f>
        <v>0.71119948967073043</v>
      </c>
      <c r="F22" s="124">
        <v>1146294929.1700001</v>
      </c>
      <c r="G22" s="98">
        <f t="shared" si="3"/>
        <v>1.0864094748388355</v>
      </c>
    </row>
    <row r="23" spans="1:7" ht="38.25">
      <c r="A23" s="9" t="s">
        <v>33</v>
      </c>
      <c r="B23" s="41" t="s">
        <v>34</v>
      </c>
      <c r="C23" s="120">
        <v>1750297612.55</v>
      </c>
      <c r="D23" s="120">
        <v>1244593557.8699999</v>
      </c>
      <c r="E23" s="38">
        <f t="shared" si="4"/>
        <v>0.71107539023421151</v>
      </c>
      <c r="F23" s="120">
        <v>1144946000.6300001</v>
      </c>
      <c r="G23" s="42">
        <f t="shared" si="3"/>
        <v>1.0870325388142055</v>
      </c>
    </row>
    <row r="24" spans="1:7" ht="38.25">
      <c r="A24" s="121" t="s">
        <v>146</v>
      </c>
      <c r="B24" s="99" t="s">
        <v>144</v>
      </c>
      <c r="C24" s="120">
        <v>443000</v>
      </c>
      <c r="D24" s="120">
        <v>443000</v>
      </c>
      <c r="E24" s="38">
        <v>0</v>
      </c>
      <c r="F24" s="120">
        <v>0</v>
      </c>
      <c r="G24" s="42" t="e">
        <f t="shared" si="3"/>
        <v>#DIV/0!</v>
      </c>
    </row>
    <row r="25" spans="1:7" ht="25.5">
      <c r="A25" s="122" t="s">
        <v>148</v>
      </c>
      <c r="B25" s="99" t="s">
        <v>138</v>
      </c>
      <c r="C25" s="120">
        <v>310550</v>
      </c>
      <c r="D25" s="120">
        <v>310550</v>
      </c>
      <c r="E25" s="38">
        <f t="shared" si="4"/>
        <v>1</v>
      </c>
      <c r="F25" s="120">
        <v>3793231.2</v>
      </c>
      <c r="G25" s="42">
        <v>0</v>
      </c>
    </row>
    <row r="26" spans="1:7" ht="102">
      <c r="A26" s="121" t="s">
        <v>147</v>
      </c>
      <c r="B26" s="99" t="s">
        <v>145</v>
      </c>
      <c r="C26" s="120">
        <v>1789339.86</v>
      </c>
      <c r="D26" s="120">
        <v>1650128.86</v>
      </c>
      <c r="E26" s="38">
        <v>0</v>
      </c>
      <c r="F26" s="120">
        <v>0</v>
      </c>
      <c r="G26" s="42">
        <v>0</v>
      </c>
    </row>
    <row r="27" spans="1:7" ht="63.75">
      <c r="A27" s="122" t="s">
        <v>149</v>
      </c>
      <c r="B27" s="99" t="s">
        <v>139</v>
      </c>
      <c r="C27" s="120">
        <v>0</v>
      </c>
      <c r="D27" s="120">
        <v>0</v>
      </c>
      <c r="E27" s="38">
        <v>0</v>
      </c>
      <c r="F27" s="120">
        <v>0</v>
      </c>
      <c r="G27" s="94">
        <v>0</v>
      </c>
    </row>
    <row r="28" spans="1:7" ht="51.75" thickBot="1">
      <c r="A28" s="122" t="s">
        <v>35</v>
      </c>
      <c r="B28" s="112" t="s">
        <v>36</v>
      </c>
      <c r="C28" s="123">
        <v>-1790775.72</v>
      </c>
      <c r="D28" s="123">
        <v>-1651564.72</v>
      </c>
      <c r="E28" s="43">
        <f>D28/C28</f>
        <v>0.9222621803248483</v>
      </c>
      <c r="F28" s="123">
        <v>-2444302.66</v>
      </c>
      <c r="G28" s="44">
        <f t="shared" ref="G28" si="5">D28/F28</f>
        <v>0.67567930396966469</v>
      </c>
    </row>
  </sheetData>
  <mergeCells count="2">
    <mergeCell ref="A1:G2"/>
    <mergeCell ref="A3:G3"/>
  </mergeCells>
  <pageMargins left="0.39370078740157483" right="0" top="0" bottom="0" header="0" footer="0"/>
  <pageSetup paperSize="9" scale="69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zoomScaleNormal="100" workbookViewId="0">
      <selection activeCell="G35" sqref="G35"/>
    </sheetView>
  </sheetViews>
  <sheetFormatPr defaultRowHeight="12.75"/>
  <cols>
    <col min="1" max="1" width="46" style="14" customWidth="1"/>
    <col min="2" max="2" width="23.85546875" style="27" customWidth="1"/>
    <col min="3" max="3" width="16" style="27" customWidth="1"/>
    <col min="4" max="4" width="16.7109375" style="27" customWidth="1"/>
    <col min="5" max="5" width="8.42578125" style="27" customWidth="1"/>
    <col min="6" max="6" width="15.28515625" style="14" customWidth="1"/>
    <col min="7" max="7" width="11.140625" style="14" customWidth="1"/>
    <col min="8" max="16384" width="9.140625" style="14"/>
  </cols>
  <sheetData>
    <row r="1" spans="1:7">
      <c r="A1" s="13"/>
      <c r="B1" s="20"/>
      <c r="C1" s="126"/>
      <c r="D1" s="126"/>
      <c r="E1" s="11"/>
    </row>
    <row r="2" spans="1:7">
      <c r="A2" s="6" t="s">
        <v>38</v>
      </c>
      <c r="B2" s="21"/>
      <c r="C2" s="127"/>
      <c r="D2" s="128"/>
      <c r="E2" s="11"/>
    </row>
    <row r="3" spans="1:7">
      <c r="A3" s="16"/>
      <c r="B3" s="23"/>
      <c r="C3" s="129"/>
      <c r="D3" s="130"/>
      <c r="E3" s="26"/>
    </row>
    <row r="4" spans="1:7" ht="52.5" customHeight="1">
      <c r="A4" s="1" t="s">
        <v>1</v>
      </c>
      <c r="B4" s="1" t="s">
        <v>127</v>
      </c>
      <c r="C4" s="84" t="s">
        <v>154</v>
      </c>
      <c r="D4" s="84" t="s">
        <v>158</v>
      </c>
      <c r="E4" s="140" t="s">
        <v>159</v>
      </c>
      <c r="F4" s="84" t="s">
        <v>150</v>
      </c>
      <c r="G4" s="118" t="s">
        <v>126</v>
      </c>
    </row>
    <row r="5" spans="1:7" ht="13.5" thickBot="1">
      <c r="A5" s="19" t="s">
        <v>3</v>
      </c>
      <c r="B5" s="2">
        <v>2</v>
      </c>
      <c r="C5" s="131">
        <v>3</v>
      </c>
      <c r="D5" s="131">
        <v>4</v>
      </c>
      <c r="E5" s="46">
        <v>5</v>
      </c>
      <c r="F5" s="131">
        <v>6</v>
      </c>
      <c r="G5" s="47">
        <v>7</v>
      </c>
    </row>
    <row r="6" spans="1:7" s="27" customFormat="1">
      <c r="A6" s="100" t="s">
        <v>39</v>
      </c>
      <c r="B6" s="101" t="s">
        <v>5</v>
      </c>
      <c r="C6" s="139">
        <v>3092525629.6900001</v>
      </c>
      <c r="D6" s="139">
        <v>2139569158.5899999</v>
      </c>
      <c r="E6" s="102">
        <f>D6/C6</f>
        <v>0.69185171435571058</v>
      </c>
      <c r="F6" s="139">
        <v>1901369182.6600001</v>
      </c>
      <c r="G6" s="103">
        <f>D6/F6</f>
        <v>1.1252781301508001</v>
      </c>
    </row>
    <row r="7" spans="1:7" s="27" customFormat="1">
      <c r="A7" s="75" t="s">
        <v>6</v>
      </c>
      <c r="B7" s="48"/>
      <c r="C7" s="99"/>
      <c r="D7" s="99"/>
      <c r="E7" s="37"/>
      <c r="F7" s="99"/>
      <c r="G7" s="58"/>
    </row>
    <row r="8" spans="1:7" s="27" customFormat="1">
      <c r="A8" s="77" t="s">
        <v>40</v>
      </c>
      <c r="B8" s="80" t="s">
        <v>41</v>
      </c>
      <c r="C8" s="124">
        <v>344160989.22000003</v>
      </c>
      <c r="D8" s="124">
        <v>225464690.5</v>
      </c>
      <c r="E8" s="81">
        <f t="shared" ref="E8:E16" si="0">D8/C8</f>
        <v>0.65511402384967832</v>
      </c>
      <c r="F8" s="124">
        <v>198001622.02000001</v>
      </c>
      <c r="G8" s="82">
        <f>D8/F8</f>
        <v>1.1387012298173294</v>
      </c>
    </row>
    <row r="9" spans="1:7" s="27" customFormat="1" ht="38.25">
      <c r="A9" s="76" t="s">
        <v>42</v>
      </c>
      <c r="B9" s="49" t="s">
        <v>43</v>
      </c>
      <c r="C9" s="120">
        <v>10970761.630000001</v>
      </c>
      <c r="D9" s="120">
        <v>3311086.93</v>
      </c>
      <c r="E9" s="38">
        <f t="shared" si="0"/>
        <v>0.30181012418916259</v>
      </c>
      <c r="F9" s="120">
        <v>7075755.7400000002</v>
      </c>
      <c r="G9" s="59">
        <f>D9/F9</f>
        <v>0.4679481671875802</v>
      </c>
    </row>
    <row r="10" spans="1:7" s="27" customFormat="1" ht="51">
      <c r="A10" s="76" t="s">
        <v>44</v>
      </c>
      <c r="B10" s="49" t="s">
        <v>45</v>
      </c>
      <c r="C10" s="120">
        <v>1221000</v>
      </c>
      <c r="D10" s="120">
        <v>586729.89</v>
      </c>
      <c r="E10" s="38">
        <f t="shared" si="0"/>
        <v>0.48053226044226044</v>
      </c>
      <c r="F10" s="120">
        <v>497899.71</v>
      </c>
      <c r="G10" s="59">
        <f t="shared" ref="G10:G55" si="1">D10/F10</f>
        <v>1.1784097845728811</v>
      </c>
    </row>
    <row r="11" spans="1:7" s="27" customFormat="1" ht="51">
      <c r="A11" s="76" t="s">
        <v>46</v>
      </c>
      <c r="B11" s="49" t="s">
        <v>47</v>
      </c>
      <c r="C11" s="120">
        <v>193756983.09999999</v>
      </c>
      <c r="D11" s="120">
        <v>125216870.41</v>
      </c>
      <c r="E11" s="38">
        <f t="shared" si="0"/>
        <v>0.64625732918939116</v>
      </c>
      <c r="F11" s="120">
        <v>107273806.16</v>
      </c>
      <c r="G11" s="59">
        <f t="shared" si="1"/>
        <v>1.1672641709313245</v>
      </c>
    </row>
    <row r="12" spans="1:7" s="27" customFormat="1" ht="38.25">
      <c r="A12" s="76" t="s">
        <v>48</v>
      </c>
      <c r="B12" s="49" t="s">
        <v>49</v>
      </c>
      <c r="C12" s="120">
        <v>35180328.359999999</v>
      </c>
      <c r="D12" s="120">
        <v>21816179.559999999</v>
      </c>
      <c r="E12" s="38">
        <f t="shared" si="0"/>
        <v>0.6201243870368468</v>
      </c>
      <c r="F12" s="120">
        <v>19880412.010000002</v>
      </c>
      <c r="G12" s="59">
        <f t="shared" si="1"/>
        <v>1.0973705951881827</v>
      </c>
    </row>
    <row r="13" spans="1:7" s="27" customFormat="1" ht="25.5">
      <c r="A13" s="73" t="s">
        <v>135</v>
      </c>
      <c r="B13" s="78" t="s">
        <v>132</v>
      </c>
      <c r="C13" s="120">
        <v>0</v>
      </c>
      <c r="D13" s="120">
        <v>0</v>
      </c>
      <c r="E13" s="38"/>
      <c r="F13" s="120">
        <v>1000403.13</v>
      </c>
      <c r="G13" s="59">
        <f t="shared" si="1"/>
        <v>0</v>
      </c>
    </row>
    <row r="14" spans="1:7" s="27" customFormat="1" ht="25.5">
      <c r="A14" s="76" t="s">
        <v>128</v>
      </c>
      <c r="B14" s="49" t="s">
        <v>51</v>
      </c>
      <c r="C14" s="120">
        <v>268991</v>
      </c>
      <c r="D14" s="120">
        <v>0</v>
      </c>
      <c r="E14" s="38">
        <f t="shared" si="0"/>
        <v>0</v>
      </c>
      <c r="F14" s="120">
        <v>0</v>
      </c>
      <c r="G14" s="59">
        <v>0</v>
      </c>
    </row>
    <row r="15" spans="1:7" s="27" customFormat="1">
      <c r="A15" s="76" t="s">
        <v>50</v>
      </c>
      <c r="B15" s="49" t="s">
        <v>53</v>
      </c>
      <c r="C15" s="120">
        <v>102762925.13</v>
      </c>
      <c r="D15" s="120">
        <v>74533823.709999993</v>
      </c>
      <c r="E15" s="38">
        <f t="shared" si="0"/>
        <v>0.7252987749785359</v>
      </c>
      <c r="F15" s="120">
        <v>62273345.270000003</v>
      </c>
      <c r="G15" s="59">
        <f t="shared" si="1"/>
        <v>1.196881641524828</v>
      </c>
    </row>
    <row r="16" spans="1:7" s="27" customFormat="1">
      <c r="A16" s="104" t="s">
        <v>52</v>
      </c>
      <c r="B16" s="105" t="s">
        <v>54</v>
      </c>
      <c r="C16" s="124">
        <v>42430967.409999996</v>
      </c>
      <c r="D16" s="124">
        <v>25538231.489999998</v>
      </c>
      <c r="E16" s="97">
        <f t="shared" si="0"/>
        <v>0.60187719132656936</v>
      </c>
      <c r="F16" s="124">
        <v>18502249.530000001</v>
      </c>
      <c r="G16" s="106">
        <f t="shared" si="1"/>
        <v>1.3802771089316292</v>
      </c>
    </row>
    <row r="17" spans="1:7" s="27" customFormat="1">
      <c r="A17" s="76" t="s">
        <v>55</v>
      </c>
      <c r="B17" s="49" t="s">
        <v>56</v>
      </c>
      <c r="C17" s="120">
        <v>41447616.210000001</v>
      </c>
      <c r="D17" s="120">
        <v>25095528.600000001</v>
      </c>
      <c r="E17" s="38">
        <f t="shared" ref="E17:E51" si="2">D17/C17</f>
        <v>0.60547580041395099</v>
      </c>
      <c r="F17" s="120">
        <v>18366751.34</v>
      </c>
      <c r="G17" s="59">
        <f t="shared" si="1"/>
        <v>1.366356419567011</v>
      </c>
    </row>
    <row r="18" spans="1:7" s="27" customFormat="1" ht="25.5">
      <c r="A18" s="76" t="s">
        <v>57</v>
      </c>
      <c r="B18" s="74" t="s">
        <v>58</v>
      </c>
      <c r="C18" s="120">
        <v>983351.2</v>
      </c>
      <c r="D18" s="120">
        <v>442702.89</v>
      </c>
      <c r="E18" s="38">
        <f t="shared" si="2"/>
        <v>0.45019814894210741</v>
      </c>
      <c r="F18" s="120">
        <v>135498.19</v>
      </c>
      <c r="G18" s="59">
        <f t="shared" si="1"/>
        <v>3.267223643356417</v>
      </c>
    </row>
    <row r="19" spans="1:7" s="27" customFormat="1">
      <c r="A19" s="104" t="s">
        <v>59</v>
      </c>
      <c r="B19" s="105" t="s">
        <v>60</v>
      </c>
      <c r="C19" s="124">
        <v>137867825.50999999</v>
      </c>
      <c r="D19" s="124">
        <v>74559996.219999999</v>
      </c>
      <c r="E19" s="97">
        <f t="shared" si="2"/>
        <v>0.54080780591256894</v>
      </c>
      <c r="F19" s="124">
        <v>45208514.020000003</v>
      </c>
      <c r="G19" s="106">
        <f t="shared" si="1"/>
        <v>1.6492467809717226</v>
      </c>
    </row>
    <row r="20" spans="1:7" s="27" customFormat="1">
      <c r="A20" s="76" t="s">
        <v>61</v>
      </c>
      <c r="B20" s="49" t="s">
        <v>62</v>
      </c>
      <c r="C20" s="120">
        <v>120000</v>
      </c>
      <c r="D20" s="120">
        <v>0</v>
      </c>
      <c r="E20" s="38">
        <f t="shared" si="2"/>
        <v>0</v>
      </c>
      <c r="F20" s="120">
        <v>0</v>
      </c>
      <c r="G20" s="59" t="e">
        <f t="shared" si="1"/>
        <v>#DIV/0!</v>
      </c>
    </row>
    <row r="21" spans="1:7" s="27" customFormat="1">
      <c r="A21" s="83" t="s">
        <v>143</v>
      </c>
      <c r="B21" s="116" t="s">
        <v>142</v>
      </c>
      <c r="C21" s="120">
        <v>795593.16</v>
      </c>
      <c r="D21" s="120">
        <v>57375</v>
      </c>
      <c r="E21" s="38">
        <v>0</v>
      </c>
      <c r="F21" s="120">
        <v>60875</v>
      </c>
      <c r="G21" s="59">
        <f t="shared" si="1"/>
        <v>0.94250513347022591</v>
      </c>
    </row>
    <row r="22" spans="1:7" s="27" customFormat="1">
      <c r="A22" s="76" t="s">
        <v>63</v>
      </c>
      <c r="B22" s="49" t="s">
        <v>64</v>
      </c>
      <c r="C22" s="120">
        <v>32034792.600000001</v>
      </c>
      <c r="D22" s="120">
        <v>29238238.719999999</v>
      </c>
      <c r="E22" s="38">
        <f t="shared" si="2"/>
        <v>0.91270260697738992</v>
      </c>
      <c r="F22" s="120">
        <v>4585722.5999999996</v>
      </c>
      <c r="G22" s="59">
        <f t="shared" si="1"/>
        <v>6.3759283476937751</v>
      </c>
    </row>
    <row r="23" spans="1:7" s="27" customFormat="1">
      <c r="A23" s="76" t="s">
        <v>65</v>
      </c>
      <c r="B23" s="49" t="s">
        <v>66</v>
      </c>
      <c r="C23" s="120">
        <v>67485483.549999997</v>
      </c>
      <c r="D23" s="120">
        <v>17546155.870000001</v>
      </c>
      <c r="E23" s="38">
        <f t="shared" si="2"/>
        <v>0.25999896491813762</v>
      </c>
      <c r="F23" s="120">
        <v>18687284.449999999</v>
      </c>
      <c r="G23" s="59">
        <f t="shared" si="1"/>
        <v>0.9389355589329621</v>
      </c>
    </row>
    <row r="24" spans="1:7" s="27" customFormat="1">
      <c r="A24" s="83" t="s">
        <v>137</v>
      </c>
      <c r="B24" s="119" t="s">
        <v>136</v>
      </c>
      <c r="C24" s="120">
        <v>203371.43</v>
      </c>
      <c r="D24" s="120">
        <v>38795.26</v>
      </c>
      <c r="E24" s="38">
        <f t="shared" si="2"/>
        <v>0.19076061962095661</v>
      </c>
      <c r="F24" s="120">
        <v>101205</v>
      </c>
      <c r="G24" s="59">
        <f t="shared" si="1"/>
        <v>0.38333343214268073</v>
      </c>
    </row>
    <row r="25" spans="1:7" s="27" customFormat="1" ht="25.5">
      <c r="A25" s="76" t="s">
        <v>67</v>
      </c>
      <c r="B25" s="49" t="s">
        <v>68</v>
      </c>
      <c r="C25" s="120">
        <v>37228584.770000003</v>
      </c>
      <c r="D25" s="120">
        <v>27679431.370000001</v>
      </c>
      <c r="E25" s="38">
        <f t="shared" si="2"/>
        <v>0.7434994249984217</v>
      </c>
      <c r="F25" s="120">
        <v>21773426.969999999</v>
      </c>
      <c r="G25" s="59">
        <f t="shared" si="1"/>
        <v>1.2712482701109684</v>
      </c>
    </row>
    <row r="26" spans="1:7" s="27" customFormat="1" ht="17.25" customHeight="1">
      <c r="A26" s="77" t="s">
        <v>69</v>
      </c>
      <c r="B26" s="80" t="s">
        <v>70</v>
      </c>
      <c r="C26" s="124">
        <v>584339371.69000006</v>
      </c>
      <c r="D26" s="124">
        <v>282112456.74000001</v>
      </c>
      <c r="E26" s="81">
        <f t="shared" si="2"/>
        <v>0.48278871903511661</v>
      </c>
      <c r="F26" s="124">
        <v>207591550.72</v>
      </c>
      <c r="G26" s="82">
        <f t="shared" si="1"/>
        <v>1.3589785121867219</v>
      </c>
    </row>
    <row r="27" spans="1:7" s="27" customFormat="1">
      <c r="A27" s="76" t="s">
        <v>71</v>
      </c>
      <c r="B27" s="49" t="s">
        <v>72</v>
      </c>
      <c r="C27" s="120">
        <v>307467363.56999999</v>
      </c>
      <c r="D27" s="120">
        <v>137556176.27000001</v>
      </c>
      <c r="E27" s="38">
        <f t="shared" si="2"/>
        <v>0.4473846416505376</v>
      </c>
      <c r="F27" s="120">
        <v>79272881.109999999</v>
      </c>
      <c r="G27" s="59">
        <f t="shared" si="1"/>
        <v>1.7352236268431498</v>
      </c>
    </row>
    <row r="28" spans="1:7" s="27" customFormat="1">
      <c r="A28" s="76" t="s">
        <v>73</v>
      </c>
      <c r="B28" s="49" t="s">
        <v>74</v>
      </c>
      <c r="C28" s="120">
        <v>39901990.979999997</v>
      </c>
      <c r="D28" s="120">
        <v>16587119.310000001</v>
      </c>
      <c r="E28" s="38">
        <f t="shared" si="2"/>
        <v>0.41569653299540699</v>
      </c>
      <c r="F28" s="120">
        <v>6235983.8700000001</v>
      </c>
      <c r="G28" s="59">
        <f t="shared" si="1"/>
        <v>2.6599041395532024</v>
      </c>
    </row>
    <row r="29" spans="1:7" s="27" customFormat="1">
      <c r="A29" s="76" t="s">
        <v>75</v>
      </c>
      <c r="B29" s="49" t="s">
        <v>76</v>
      </c>
      <c r="C29" s="120">
        <v>224232076.72999999</v>
      </c>
      <c r="D29" s="120">
        <v>119160852.41</v>
      </c>
      <c r="E29" s="38">
        <f t="shared" si="2"/>
        <v>0.53141751237260637</v>
      </c>
      <c r="F29" s="120">
        <v>114095241.90000001</v>
      </c>
      <c r="G29" s="59">
        <f t="shared" si="1"/>
        <v>1.0443980872965746</v>
      </c>
    </row>
    <row r="30" spans="1:7" s="27" customFormat="1" ht="25.5">
      <c r="A30" s="76" t="s">
        <v>77</v>
      </c>
      <c r="B30" s="49" t="s">
        <v>78</v>
      </c>
      <c r="C30" s="120">
        <v>12737940.41</v>
      </c>
      <c r="D30" s="120">
        <v>8808308.75</v>
      </c>
      <c r="E30" s="38">
        <f t="shared" si="2"/>
        <v>0.69150180221325119</v>
      </c>
      <c r="F30" s="120">
        <v>7987443.8399999999</v>
      </c>
      <c r="G30" s="59">
        <f t="shared" si="1"/>
        <v>1.1027694123981471</v>
      </c>
    </row>
    <row r="31" spans="1:7" s="27" customFormat="1">
      <c r="A31" s="77" t="s">
        <v>79</v>
      </c>
      <c r="B31" s="80" t="s">
        <v>80</v>
      </c>
      <c r="C31" s="124">
        <v>1564274139.54</v>
      </c>
      <c r="D31" s="124">
        <v>1259236868.8299999</v>
      </c>
      <c r="E31" s="81">
        <f t="shared" si="2"/>
        <v>0.80499756212827178</v>
      </c>
      <c r="F31" s="124">
        <v>1144903638.2</v>
      </c>
      <c r="G31" s="82">
        <f t="shared" si="1"/>
        <v>1.0998627542224888</v>
      </c>
    </row>
    <row r="32" spans="1:7" s="27" customFormat="1">
      <c r="A32" s="76" t="s">
        <v>81</v>
      </c>
      <c r="B32" s="49" t="s">
        <v>82</v>
      </c>
      <c r="C32" s="120">
        <v>506784782.05000001</v>
      </c>
      <c r="D32" s="120">
        <v>416043406.33999997</v>
      </c>
      <c r="E32" s="38">
        <f t="shared" si="2"/>
        <v>0.82094692081529907</v>
      </c>
      <c r="F32" s="120">
        <v>394932684.35000002</v>
      </c>
      <c r="G32" s="59">
        <f t="shared" si="1"/>
        <v>1.0534539753901226</v>
      </c>
    </row>
    <row r="33" spans="1:7" s="27" customFormat="1">
      <c r="A33" s="76" t="s">
        <v>83</v>
      </c>
      <c r="B33" s="49" t="s">
        <v>84</v>
      </c>
      <c r="C33" s="120">
        <v>839461343.25</v>
      </c>
      <c r="D33" s="120">
        <v>694971911.13</v>
      </c>
      <c r="E33" s="38">
        <f t="shared" si="2"/>
        <v>0.82787839692462217</v>
      </c>
      <c r="F33" s="120">
        <v>609704819.72000003</v>
      </c>
      <c r="G33" s="59">
        <f t="shared" si="1"/>
        <v>1.1398497906727356</v>
      </c>
    </row>
    <row r="34" spans="1:7" s="27" customFormat="1">
      <c r="A34" s="76" t="s">
        <v>85</v>
      </c>
      <c r="B34" s="49" t="s">
        <v>86</v>
      </c>
      <c r="C34" s="120">
        <v>92727037.459999993</v>
      </c>
      <c r="D34" s="120">
        <v>67561633.680000007</v>
      </c>
      <c r="E34" s="38">
        <f t="shared" si="2"/>
        <v>0.72860770203236913</v>
      </c>
      <c r="F34" s="120">
        <v>67699692.170000002</v>
      </c>
      <c r="G34" s="59">
        <v>0</v>
      </c>
    </row>
    <row r="35" spans="1:7" s="27" customFormat="1">
      <c r="A35" s="76"/>
      <c r="B35" s="116" t="s">
        <v>157</v>
      </c>
      <c r="C35" s="120">
        <v>646475</v>
      </c>
      <c r="D35" s="120">
        <v>150025</v>
      </c>
      <c r="E35" s="38">
        <v>0</v>
      </c>
      <c r="F35" s="120">
        <v>0</v>
      </c>
      <c r="G35" s="59">
        <v>0</v>
      </c>
    </row>
    <row r="36" spans="1:7" s="27" customFormat="1">
      <c r="A36" s="76" t="s">
        <v>129</v>
      </c>
      <c r="B36" s="49" t="s">
        <v>87</v>
      </c>
      <c r="C36" s="120">
        <v>2676992.4</v>
      </c>
      <c r="D36" s="120">
        <v>421727.06</v>
      </c>
      <c r="E36" s="38">
        <f t="shared" si="2"/>
        <v>0.1575376381344975</v>
      </c>
      <c r="F36" s="120">
        <v>973135.9</v>
      </c>
      <c r="G36" s="59">
        <f t="shared" si="1"/>
        <v>0.43336913169065078</v>
      </c>
    </row>
    <row r="37" spans="1:7" s="27" customFormat="1">
      <c r="A37" s="76" t="s">
        <v>88</v>
      </c>
      <c r="B37" s="49" t="s">
        <v>89</v>
      </c>
      <c r="C37" s="120">
        <v>121977509.38</v>
      </c>
      <c r="D37" s="120">
        <v>80088165.620000005</v>
      </c>
      <c r="E37" s="38">
        <f t="shared" si="2"/>
        <v>0.65658141428760497</v>
      </c>
      <c r="F37" s="120">
        <v>71593306.060000002</v>
      </c>
      <c r="G37" s="59">
        <f t="shared" si="1"/>
        <v>1.1186543830352065</v>
      </c>
    </row>
    <row r="38" spans="1:7" s="27" customFormat="1">
      <c r="A38" s="77" t="s">
        <v>90</v>
      </c>
      <c r="B38" s="80" t="s">
        <v>91</v>
      </c>
      <c r="C38" s="124">
        <v>232024127.50999999</v>
      </c>
      <c r="D38" s="124">
        <v>164600415.56</v>
      </c>
      <c r="E38" s="81">
        <f t="shared" si="2"/>
        <v>0.70941077260555974</v>
      </c>
      <c r="F38" s="124">
        <v>179059733.36000001</v>
      </c>
      <c r="G38" s="82">
        <f t="shared" si="1"/>
        <v>0.91924863547669022</v>
      </c>
    </row>
    <row r="39" spans="1:7" s="27" customFormat="1">
      <c r="A39" s="76" t="s">
        <v>92</v>
      </c>
      <c r="B39" s="49" t="s">
        <v>93</v>
      </c>
      <c r="C39" s="120">
        <v>189046469.25</v>
      </c>
      <c r="D39" s="120">
        <v>135612134.53</v>
      </c>
      <c r="E39" s="38">
        <f t="shared" si="2"/>
        <v>0.71734814761688548</v>
      </c>
      <c r="F39" s="120">
        <v>145095032.03999999</v>
      </c>
      <c r="G39" s="59">
        <f t="shared" si="1"/>
        <v>0.93464354101809821</v>
      </c>
    </row>
    <row r="40" spans="1:7" s="27" customFormat="1">
      <c r="A40" s="76" t="s">
        <v>94</v>
      </c>
      <c r="B40" s="49" t="s">
        <v>95</v>
      </c>
      <c r="C40" s="120">
        <v>17266187.300000001</v>
      </c>
      <c r="D40" s="120">
        <v>11293473.199999999</v>
      </c>
      <c r="E40" s="38">
        <f t="shared" si="2"/>
        <v>0.65408031337642203</v>
      </c>
      <c r="F40" s="120">
        <v>17819597.469999999</v>
      </c>
      <c r="G40" s="59">
        <f t="shared" si="1"/>
        <v>0.63376702077659219</v>
      </c>
    </row>
    <row r="41" spans="1:7" s="27" customFormat="1" ht="25.5">
      <c r="A41" s="76" t="s">
        <v>96</v>
      </c>
      <c r="B41" s="49" t="s">
        <v>97</v>
      </c>
      <c r="C41" s="120">
        <v>25711470.960000001</v>
      </c>
      <c r="D41" s="120">
        <v>17694807.829999998</v>
      </c>
      <c r="E41" s="38">
        <f t="shared" si="2"/>
        <v>0.68820674855702602</v>
      </c>
      <c r="F41" s="120">
        <v>16145103.85</v>
      </c>
      <c r="G41" s="59">
        <f t="shared" si="1"/>
        <v>1.0959860025923587</v>
      </c>
    </row>
    <row r="42" spans="1:7" s="27" customFormat="1">
      <c r="A42" s="77" t="s">
        <v>98</v>
      </c>
      <c r="B42" s="80" t="s">
        <v>99</v>
      </c>
      <c r="C42" s="124">
        <v>52684703.359999999</v>
      </c>
      <c r="D42" s="124">
        <v>34253611.75</v>
      </c>
      <c r="E42" s="81">
        <f t="shared" si="2"/>
        <v>0.65016237286070577</v>
      </c>
      <c r="F42" s="124">
        <v>37693502.270000003</v>
      </c>
      <c r="G42" s="82">
        <f t="shared" si="1"/>
        <v>0.90874049072543228</v>
      </c>
    </row>
    <row r="43" spans="1:7" s="27" customFormat="1">
      <c r="A43" s="76" t="s">
        <v>100</v>
      </c>
      <c r="B43" s="49" t="s">
        <v>101</v>
      </c>
      <c r="C43" s="120">
        <v>18204109.670000002</v>
      </c>
      <c r="D43" s="120">
        <v>12995288.35</v>
      </c>
      <c r="E43" s="38">
        <f t="shared" si="2"/>
        <v>0.71386563724212049</v>
      </c>
      <c r="F43" s="120">
        <v>12584063.67</v>
      </c>
      <c r="G43" s="59">
        <f t="shared" si="1"/>
        <v>1.0326782103765373</v>
      </c>
    </row>
    <row r="44" spans="1:7" s="27" customFormat="1">
      <c r="A44" s="76" t="s">
        <v>102</v>
      </c>
      <c r="B44" s="49" t="s">
        <v>103</v>
      </c>
      <c r="C44" s="120">
        <v>9483030</v>
      </c>
      <c r="D44" s="120">
        <v>4250509.71</v>
      </c>
      <c r="E44" s="38">
        <f t="shared" si="2"/>
        <v>0.44822274209825341</v>
      </c>
      <c r="F44" s="120">
        <v>4690530.42</v>
      </c>
      <c r="G44" s="59">
        <f t="shared" si="1"/>
        <v>0.90618956267210393</v>
      </c>
    </row>
    <row r="45" spans="1:7" s="27" customFormat="1">
      <c r="A45" s="76" t="s">
        <v>104</v>
      </c>
      <c r="B45" s="49" t="s">
        <v>105</v>
      </c>
      <c r="C45" s="120">
        <v>24997563.690000001</v>
      </c>
      <c r="D45" s="120">
        <v>17007813.690000001</v>
      </c>
      <c r="E45" s="38">
        <f t="shared" si="2"/>
        <v>0.68037885215205152</v>
      </c>
      <c r="F45" s="120">
        <v>20418908.18</v>
      </c>
      <c r="G45" s="59">
        <f t="shared" si="1"/>
        <v>0.83294432493990489</v>
      </c>
    </row>
    <row r="46" spans="1:7" s="27" customFormat="1">
      <c r="A46" s="77" t="s">
        <v>106</v>
      </c>
      <c r="B46" s="80" t="s">
        <v>107</v>
      </c>
      <c r="C46" s="124">
        <v>128939305.45</v>
      </c>
      <c r="D46" s="124">
        <v>69602887.5</v>
      </c>
      <c r="E46" s="81">
        <f t="shared" si="2"/>
        <v>0.5398112488436706</v>
      </c>
      <c r="F46" s="124">
        <v>65518818.25</v>
      </c>
      <c r="G46" s="82">
        <f t="shared" si="1"/>
        <v>1.0623342935523719</v>
      </c>
    </row>
    <row r="47" spans="1:7" s="27" customFormat="1">
      <c r="A47" s="76" t="s">
        <v>108</v>
      </c>
      <c r="B47" s="49" t="s">
        <v>109</v>
      </c>
      <c r="C47" s="120">
        <v>29587451.859999999</v>
      </c>
      <c r="D47" s="120">
        <v>19653122.039999999</v>
      </c>
      <c r="E47" s="38">
        <f t="shared" si="2"/>
        <v>0.66423841204688316</v>
      </c>
      <c r="F47" s="120">
        <v>40539348.960000001</v>
      </c>
      <c r="G47" s="59">
        <v>0</v>
      </c>
    </row>
    <row r="48" spans="1:7" s="27" customFormat="1">
      <c r="A48" s="76" t="s">
        <v>110</v>
      </c>
      <c r="B48" s="49" t="s">
        <v>111</v>
      </c>
      <c r="C48" s="120">
        <v>45000</v>
      </c>
      <c r="D48" s="120">
        <v>45000</v>
      </c>
      <c r="E48" s="38">
        <f t="shared" si="2"/>
        <v>1</v>
      </c>
      <c r="F48" s="120">
        <v>43970</v>
      </c>
      <c r="G48" s="59">
        <f t="shared" si="1"/>
        <v>1.0234250625426426</v>
      </c>
    </row>
    <row r="49" spans="1:8" s="27" customFormat="1">
      <c r="A49" s="83" t="s">
        <v>152</v>
      </c>
      <c r="B49" s="137" t="s">
        <v>151</v>
      </c>
      <c r="C49" s="120">
        <v>99306853.590000004</v>
      </c>
      <c r="D49" s="120">
        <v>49904765.460000001</v>
      </c>
      <c r="E49" s="38"/>
      <c r="F49" s="120">
        <v>24935499.289999999</v>
      </c>
      <c r="G49" s="59"/>
    </row>
    <row r="50" spans="1:8" s="27" customFormat="1">
      <c r="A50" s="77" t="s">
        <v>130</v>
      </c>
      <c r="B50" s="79" t="s">
        <v>133</v>
      </c>
      <c r="C50" s="124">
        <v>5788200</v>
      </c>
      <c r="D50" s="124">
        <v>4200000</v>
      </c>
      <c r="E50" s="81">
        <f t="shared" si="2"/>
        <v>0.72561418057427185</v>
      </c>
      <c r="F50" s="124">
        <v>4889554.29</v>
      </c>
      <c r="G50" s="82">
        <f t="shared" si="1"/>
        <v>0.85897399863004686</v>
      </c>
    </row>
    <row r="51" spans="1:8" s="27" customFormat="1">
      <c r="A51" s="76" t="s">
        <v>131</v>
      </c>
      <c r="B51" s="78" t="s">
        <v>134</v>
      </c>
      <c r="C51" s="120">
        <v>5788200</v>
      </c>
      <c r="D51" s="120">
        <v>4200000</v>
      </c>
      <c r="E51" s="38">
        <f t="shared" si="2"/>
        <v>0.72561418057427185</v>
      </c>
      <c r="F51" s="120">
        <v>4889554.29</v>
      </c>
      <c r="G51" s="59">
        <f t="shared" si="1"/>
        <v>0.85897399863004686</v>
      </c>
    </row>
    <row r="52" spans="1:8" s="27" customFormat="1" ht="25.5">
      <c r="A52" s="77" t="s">
        <v>112</v>
      </c>
      <c r="B52" s="80" t="s">
        <v>113</v>
      </c>
      <c r="C52" s="124">
        <v>16000</v>
      </c>
      <c r="D52" s="124">
        <v>0</v>
      </c>
      <c r="E52" s="81">
        <v>0</v>
      </c>
      <c r="F52" s="114">
        <v>0</v>
      </c>
      <c r="G52" s="82">
        <v>0</v>
      </c>
    </row>
    <row r="53" spans="1:8" s="27" customFormat="1" ht="26.25" thickBot="1">
      <c r="A53" s="76" t="s">
        <v>114</v>
      </c>
      <c r="B53" s="50" t="s">
        <v>115</v>
      </c>
      <c r="C53" s="123">
        <v>16000</v>
      </c>
      <c r="D53" s="123">
        <v>0</v>
      </c>
      <c r="E53" s="51">
        <v>0</v>
      </c>
      <c r="F53" s="117">
        <v>0</v>
      </c>
      <c r="G53" s="60">
        <v>0</v>
      </c>
    </row>
    <row r="54" spans="1:8" s="27" customFormat="1" ht="13.5" thickBot="1">
      <c r="A54" s="66"/>
      <c r="B54" s="52"/>
      <c r="C54" s="132"/>
      <c r="D54" s="132"/>
      <c r="E54" s="52"/>
      <c r="F54" s="132"/>
      <c r="G54" s="52"/>
    </row>
    <row r="55" spans="1:8" s="27" customFormat="1" ht="26.25" thickBot="1">
      <c r="A55" s="67" t="s">
        <v>116</v>
      </c>
      <c r="B55" s="55" t="s">
        <v>5</v>
      </c>
      <c r="C55" s="138">
        <v>-141858500</v>
      </c>
      <c r="D55" s="138">
        <v>40166457.719999999</v>
      </c>
      <c r="E55" s="56">
        <f t="shared" ref="E55" si="3">D55/C55</f>
        <v>-0.28314452584794003</v>
      </c>
      <c r="F55" s="138">
        <v>85089814.939999998</v>
      </c>
      <c r="G55" s="57">
        <f t="shared" si="1"/>
        <v>0.47204777385310881</v>
      </c>
    </row>
    <row r="56" spans="1:8">
      <c r="A56" s="5"/>
      <c r="B56" s="53"/>
      <c r="C56" s="133"/>
      <c r="D56" s="133"/>
      <c r="E56" s="53"/>
      <c r="F56" s="54"/>
      <c r="G56" s="54"/>
    </row>
    <row r="57" spans="1:8">
      <c r="A57" s="15"/>
      <c r="B57" s="10"/>
      <c r="C57" s="134"/>
      <c r="D57" s="134"/>
      <c r="E57" s="12"/>
      <c r="G57" s="54"/>
    </row>
    <row r="58" spans="1:8">
      <c r="G58" s="54"/>
      <c r="H58" s="54"/>
    </row>
    <row r="59" spans="1:8">
      <c r="G59" s="54"/>
      <c r="H59" s="54"/>
    </row>
  </sheetData>
  <pageMargins left="0.59055118110236227" right="0" top="0" bottom="0" header="0" footer="0"/>
  <pageSetup paperSize="9" scale="70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zoomScaleNormal="100" workbookViewId="0">
      <selection activeCell="D18" sqref="D18"/>
    </sheetView>
  </sheetViews>
  <sheetFormatPr defaultRowHeight="12.75"/>
  <cols>
    <col min="1" max="1" width="39.85546875" style="14" customWidth="1"/>
    <col min="2" max="2" width="26.85546875" style="27" customWidth="1"/>
    <col min="3" max="3" width="17.7109375" style="27" customWidth="1"/>
    <col min="4" max="4" width="15.28515625" style="27" customWidth="1"/>
    <col min="5" max="5" width="10.28515625" style="14" customWidth="1"/>
    <col min="6" max="6" width="13.7109375" style="14" customWidth="1"/>
    <col min="7" max="16384" width="9.140625" style="14"/>
  </cols>
  <sheetData>
    <row r="1" spans="1:7" ht="10.5" customHeight="1">
      <c r="A1" s="13"/>
      <c r="B1" s="30"/>
      <c r="C1" s="20"/>
      <c r="D1" s="20"/>
      <c r="E1" s="5"/>
      <c r="F1" s="5"/>
    </row>
    <row r="2" spans="1:7" ht="14.1" customHeight="1">
      <c r="A2" s="64" t="s">
        <v>117</v>
      </c>
      <c r="B2" s="65"/>
      <c r="C2" s="22"/>
      <c r="D2" s="22"/>
      <c r="E2" s="5"/>
      <c r="F2" s="5"/>
    </row>
    <row r="3" spans="1:7" ht="14.1" customHeight="1">
      <c r="A3" s="28"/>
      <c r="B3" s="25"/>
      <c r="C3" s="24"/>
      <c r="D3" s="24"/>
      <c r="E3" s="17"/>
      <c r="F3" s="5"/>
    </row>
    <row r="4" spans="1:7" ht="53.25" customHeight="1">
      <c r="A4" s="1" t="s">
        <v>1</v>
      </c>
      <c r="B4" s="1" t="s">
        <v>118</v>
      </c>
      <c r="C4" s="84" t="s">
        <v>154</v>
      </c>
      <c r="D4" s="84" t="s">
        <v>155</v>
      </c>
      <c r="E4" s="3" t="s">
        <v>124</v>
      </c>
      <c r="F4" s="84" t="s">
        <v>150</v>
      </c>
      <c r="G4" s="45" t="s">
        <v>126</v>
      </c>
    </row>
    <row r="5" spans="1:7" ht="11.45" customHeight="1" thickBot="1">
      <c r="A5" s="31" t="s">
        <v>3</v>
      </c>
      <c r="B5" s="2">
        <v>2</v>
      </c>
      <c r="C5" s="2">
        <v>3</v>
      </c>
      <c r="D5" s="2">
        <v>4</v>
      </c>
      <c r="E5" s="46">
        <v>5</v>
      </c>
      <c r="F5" s="2">
        <v>6</v>
      </c>
      <c r="G5" s="47">
        <v>7</v>
      </c>
    </row>
    <row r="6" spans="1:7" ht="38.25" customHeight="1">
      <c r="A6" s="110" t="s">
        <v>119</v>
      </c>
      <c r="B6" s="107" t="s">
        <v>5</v>
      </c>
      <c r="C6" s="135">
        <v>141858500</v>
      </c>
      <c r="D6" s="135">
        <v>-40166457.719999999</v>
      </c>
      <c r="E6" s="108">
        <f>D6/C6</f>
        <v>-0.28314452584794003</v>
      </c>
      <c r="F6" s="135">
        <v>-85089814.939999998</v>
      </c>
      <c r="G6" s="109">
        <f>D6/F6</f>
        <v>0.47204777385310881</v>
      </c>
    </row>
    <row r="7" spans="1:7" ht="24" customHeight="1">
      <c r="A7" s="111" t="s">
        <v>120</v>
      </c>
      <c r="B7" s="68" t="s">
        <v>121</v>
      </c>
      <c r="C7" s="115">
        <v>0</v>
      </c>
      <c r="D7" s="115">
        <v>0</v>
      </c>
      <c r="E7" s="70">
        <v>0</v>
      </c>
      <c r="F7" s="115">
        <v>0</v>
      </c>
      <c r="G7" s="62">
        <v>0</v>
      </c>
    </row>
    <row r="8" spans="1:7" ht="26.25" thickBot="1">
      <c r="A8" s="111" t="s">
        <v>122</v>
      </c>
      <c r="B8" s="69" t="s">
        <v>123</v>
      </c>
      <c r="C8" s="136">
        <v>141858500</v>
      </c>
      <c r="D8" s="136">
        <v>-40166457.719999999</v>
      </c>
      <c r="E8" s="71">
        <f>D8/C8</f>
        <v>-0.28314452584794003</v>
      </c>
      <c r="F8" s="136">
        <v>-85089814.939999998</v>
      </c>
      <c r="G8" s="63">
        <f t="shared" ref="G8" si="0">D8/F8</f>
        <v>0.47204777385310881</v>
      </c>
    </row>
    <row r="9" spans="1:7" ht="12.95" customHeight="1">
      <c r="A9" s="29"/>
      <c r="B9" s="53"/>
      <c r="C9" s="53"/>
      <c r="D9" s="53"/>
      <c r="E9" s="61"/>
      <c r="F9" s="5"/>
      <c r="G9" s="54"/>
    </row>
    <row r="10" spans="1:7" hidden="1">
      <c r="A10" s="15"/>
      <c r="B10" s="10"/>
      <c r="C10" s="12"/>
      <c r="D10" s="12"/>
      <c r="E10" s="18"/>
      <c r="F10" s="5" t="s">
        <v>37</v>
      </c>
    </row>
  </sheetData>
  <pageMargins left="0.78740157480314965" right="0" top="0" bottom="0" header="0" footer="0"/>
  <pageSetup paperSize="9" scale="6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678661-DF8D-4FEE-9539-7E409023D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2023-10-09T12:10:32Z</cp:lastPrinted>
  <dcterms:created xsi:type="dcterms:W3CDTF">2017-07-13T11:01:10Z</dcterms:created>
  <dcterms:modified xsi:type="dcterms:W3CDTF">2024-10-11T12:36:46Z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C:\Users\Администратор\AppData\Local\Кейсистемс\Свод-СМАРТ\ReportManager\0503317M.xlsx</vt:lpwstr>
  </property>
  <property fmtid="{D5CDD505-2E9C-101B-9397-08002B2CF9AE}" pid="3" name="Report Name">
    <vt:lpwstr>C__Users_Администратор_AppData_Local_Кейсистемс_Свод-СМАРТ_ReportManager_0503317M.xlsx</vt:lpwstr>
  </property>
</Properties>
</file>