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0">Доходы!$A$1:$G$212</definedName>
    <definedName name="_xlnm.Print_Area" localSheetId="1">Расходы!$A$1:$G$358</definedName>
  </definedNames>
  <calcPr calcId="125725"/>
</workbook>
</file>

<file path=xl/calcChain.xml><?xml version="1.0" encoding="utf-8"?>
<calcChain xmlns="http://schemas.openxmlformats.org/spreadsheetml/2006/main">
  <c r="G12" i="4"/>
  <c r="G13"/>
  <c r="G14"/>
  <c r="G15"/>
  <c r="G16"/>
  <c r="G17"/>
  <c r="G18"/>
  <c r="G19"/>
  <c r="G20"/>
  <c r="G21"/>
  <c r="F13"/>
  <c r="F14"/>
  <c r="F15"/>
  <c r="F16"/>
  <c r="F17"/>
  <c r="F18"/>
  <c r="F19"/>
  <c r="F20"/>
  <c r="F21"/>
  <c r="F12"/>
  <c r="G11"/>
  <c r="F11"/>
  <c r="G10"/>
  <c r="F10"/>
  <c r="F8"/>
  <c r="G6"/>
  <c r="F6"/>
  <c r="G356" i="3"/>
  <c r="F356"/>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F340"/>
  <c r="G340"/>
  <c r="F341"/>
  <c r="G341"/>
  <c r="F342"/>
  <c r="G342"/>
  <c r="F343"/>
  <c r="G343"/>
  <c r="F344"/>
  <c r="G344"/>
  <c r="F345"/>
  <c r="G345"/>
  <c r="F346"/>
  <c r="G346"/>
  <c r="F347"/>
  <c r="G347"/>
  <c r="F348"/>
  <c r="G348"/>
  <c r="F349"/>
  <c r="G349"/>
  <c r="F350"/>
  <c r="G350"/>
  <c r="F351"/>
  <c r="G351"/>
  <c r="F352"/>
  <c r="G352"/>
  <c r="F353"/>
  <c r="G353"/>
  <c r="F354"/>
  <c r="G354"/>
  <c r="G10"/>
  <c r="F10"/>
  <c r="G9"/>
  <c r="F9"/>
  <c r="G8"/>
  <c r="F8"/>
  <c r="G6"/>
  <c r="F6"/>
  <c r="F18" i="2"/>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F144"/>
  <c r="F145"/>
  <c r="F146"/>
  <c r="F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F199"/>
  <c r="F200"/>
  <c r="G200"/>
  <c r="F201"/>
  <c r="G201"/>
  <c r="F202"/>
  <c r="G202"/>
  <c r="F203"/>
  <c r="G203"/>
  <c r="F204"/>
  <c r="G204"/>
  <c r="F205"/>
  <c r="G205"/>
  <c r="F206"/>
  <c r="G206"/>
  <c r="F207"/>
  <c r="G207"/>
  <c r="F208"/>
  <c r="G208"/>
  <c r="F209"/>
  <c r="F210"/>
  <c r="G210"/>
  <c r="G17"/>
  <c r="F17"/>
  <c r="G15"/>
  <c r="F15"/>
</calcChain>
</file>

<file path=xl/sharedStrings.xml><?xml version="1.0" encoding="utf-8"?>
<sst xmlns="http://schemas.openxmlformats.org/spreadsheetml/2006/main" count="1744" uniqueCount="913">
  <si>
    <t xml:space="preserve">Форма по ОКУД  </t>
  </si>
  <si>
    <t>на  1 ноября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</si>
  <si>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</si>
  <si>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</si>
  <si>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</si>
  <si>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</si>
  <si>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</si>
  <si>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</si>
  <si>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</si>
  <si>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</si>
  <si>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</si>
  <si>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</si>
  <si>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</si>
  <si>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</si>
  <si>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</si>
  <si>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</si>
  <si>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</si>
  <si>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</si>
  <si>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</si>
  <si>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</si>
  <si>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</si>
  <si>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</si>
  <si>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</si>
  <si>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</si>
  <si>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</si>
  <si>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</si>
  <si>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</si>
  <si>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</si>
  <si>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</si>
  <si>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</si>
  <si>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</si>
  <si>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</si>
  <si>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</si>
  <si>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</si>
  <si>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</si>
  <si>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</si>
  <si>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</si>
  <si>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</si>
  <si>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</si>
  <si>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</si>
  <si>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</si>
  <si>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</si>
  <si>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</si>
  <si>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</si>
  <si>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</si>
  <si>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</si>
  <si>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</si>
  <si>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</si>
  <si>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</si>
  <si>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</si>
  <si>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</si>
  <si>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</si>
  <si>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</si>
  <si>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</si>
  <si>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</si>
  <si>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</si>
  <si>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</si>
  <si>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</si>
  <si>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</si>
  <si>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</si>
  <si>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</si>
  <si>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</si>
  <si>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</si>
  <si>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</si>
  <si>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</si>
  <si>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</si>
  <si>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</si>
  <si>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</si>
  <si>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</si>
  <si>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</si>
  <si>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</si>
  <si>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</si>
  <si>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</si>
  <si>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</si>
  <si>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</si>
  <si>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</si>
  <si>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</si>
  <si>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</si>
  <si>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</si>
  <si>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</si>
  <si>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</si>
  <si>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</si>
  <si>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</si>
  <si>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</si>
  <si>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</si>
  <si>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</si>
  <si>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</si>
  <si>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</si>
  <si>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</si>
  <si>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</si>
  <si>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</si>
  <si>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</si>
  <si>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</si>
  <si>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</si>
  <si>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</si>
  <si>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</si>
  <si>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</si>
  <si>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</si>
  <si>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 xml:space="preserve">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</si>
  <si>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</si>
  <si>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</si>
  <si>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</si>
  <si>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</si>
  <si>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</si>
  <si>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</si>
  <si>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</si>
  <si>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</si>
  <si>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</si>
  <si>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</si>
  <si>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</si>
  <si>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</si>
  <si>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</si>
  <si>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</si>
  <si>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</si>
  <si>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</si>
  <si>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</si>
  <si>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</si>
  <si>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</si>
  <si>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</si>
  <si>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</si>
  <si>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</si>
  <si>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</si>
  <si>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</si>
  <si>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</si>
  <si>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муниципальных районов (за исключением земельных участков)</t>
  </si>
  <si>
    <t xml:space="preserve"> 000 1110507505 0000 120</t>
  </si>
  <si>
    <t xml:space="preserve">  Платежи от государственных и муниципальных унитарных предприятий</t>
  </si>
  <si>
    <t xml:space="preserve"> 000 1110700000 0000 120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</si>
  <si>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</si>
  <si>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</si>
  <si>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</si>
  <si>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</si>
  <si>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</si>
  <si>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</si>
  <si>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</si>
  <si>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</si>
  <si>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</si>
  <si>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</si>
  <si>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</si>
  <si>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</si>
  <si>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</si>
  <si>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</si>
  <si>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</si>
  <si>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</si>
  <si>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</si>
  <si>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</si>
  <si>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</si>
  <si>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</si>
  <si>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</si>
  <si>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</si>
  <si>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</si>
  <si>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</si>
  <si>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</si>
  <si>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</si>
  <si>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 xml:space="preserve">  ДОХОДЫ ОТ ОКАЗАНИЯ ПЛАТНЫХ УСЛУГ И КОМПЕНСАЦИИ ЗАТРАТ ГОСУДАРСТВА</t>
  </si>
  <si>
    <t xml:space="preserve"> 000 1130000000 0000 000</t>
  </si>
  <si>
    <t xml:space="preserve">  Доходы от компенсации затрат государства</t>
  </si>
  <si>
    <t xml:space="preserve"> 000 1130200000 0000 130</t>
  </si>
  <si>
    <t xml:space="preserve">  Доходы, поступающие в порядке возмещения расходов, понесенных в связи с эксплуатацией имущества</t>
  </si>
  <si>
    <t xml:space="preserve"> 000 1130206000 0000 130</t>
  </si>
  <si>
    <t xml:space="preserve">  Доходы, поступающие в порядке возмещения расходов, понесенных в связи с эксплуатацией имущества муниципальных районов</t>
  </si>
  <si>
    <t xml:space="preserve"> 000 1130206505 0000 130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</si>
  <si>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</si>
  <si>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</si>
  <si>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</si>
  <si>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</si>
  <si>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</si>
  <si>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</si>
  <si>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</si>
  <si>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</si>
  <si>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</si>
  <si>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</si>
  <si>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</si>
  <si>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</si>
  <si>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</si>
  <si>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</si>
  <si>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</si>
  <si>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</si>
  <si>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</si>
  <si>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</si>
  <si>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</si>
  <si>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</si>
  <si>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</si>
  <si>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</si>
  <si>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</si>
  <si>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</si>
  <si>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</si>
  <si>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</si>
  <si>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</si>
  <si>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</si>
  <si>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</si>
  <si>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</si>
  <si>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</si>
  <si>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</si>
  <si>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</si>
  <si>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</si>
  <si>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</si>
  <si>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</si>
  <si>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</si>
  <si>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</si>
  <si>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</si>
  <si>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</si>
  <si>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</si>
  <si>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</si>
  <si>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</si>
  <si>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</si>
  <si>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</si>
  <si>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</si>
  <si>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</si>
  <si>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</si>
  <si>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</si>
  <si>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</si>
  <si>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</si>
  <si>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</si>
  <si>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</si>
  <si>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 000 1160110001 0000 140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</si>
  <si>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</si>
  <si>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000 1160110301 0000 140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</si>
  <si>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</si>
  <si>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</si>
  <si>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</si>
  <si>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</si>
  <si>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</si>
  <si>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</si>
  <si>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</si>
  <si>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</si>
  <si>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</si>
  <si>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</si>
  <si>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</si>
  <si>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</si>
  <si>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</si>
  <si>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</si>
  <si>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</si>
  <si>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</si>
  <si>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</si>
  <si>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</si>
  <si>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</si>
  <si>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</si>
  <si>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</si>
  <si>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</si>
  <si>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</si>
  <si>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</si>
  <si>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</si>
  <si>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</si>
  <si>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</si>
  <si>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</si>
  <si>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</si>
  <si>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</si>
  <si>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</si>
  <si>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</si>
  <si>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</si>
  <si>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</si>
  <si>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</si>
  <si>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</si>
  <si>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</si>
  <si>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</si>
  <si>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</si>
  <si>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 xml:space="preserve"> 000 1160701013 0000 140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</si>
  <si>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</si>
  <si>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</si>
  <si>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</si>
  <si>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</si>
  <si>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 xml:space="preserve">  Платежи в целях возмещения причиненного ущерба (убытков)</t>
  </si>
  <si>
    <t xml:space="preserve"> 000 1161000000 0000 140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</si>
  <si>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</si>
  <si>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</si>
  <si>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 xml:space="preserve">  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</si>
  <si>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</si>
  <si>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</si>
  <si>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</si>
  <si>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</si>
  <si>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</si>
  <si>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</si>
  <si>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</si>
  <si>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</si>
  <si>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</si>
  <si>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Платежи, уплачиваемые в целях возмещения вреда, причиняемого автомобильным дорогам</t>
  </si>
  <si>
    <t xml:space="preserve"> 000 1161106001 0000 140</t>
  </si>
  <si>
    <t xml:space="preserve">  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</si>
  <si>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 000 1161106401 0000 140</t>
  </si>
  <si>
    <t xml:space="preserve">  ПРОЧИЕ НЕНАЛОГОВЫЕ ДОХОДЫ</t>
  </si>
  <si>
    <t xml:space="preserve"> 000 1170000000 0000 000</t>
  </si>
  <si>
    <t xml:space="preserve">  Невыясненные поступления</t>
  </si>
  <si>
    <t xml:space="preserve"> 000 1170100000 0000 180</t>
  </si>
  <si>
    <t xml:space="preserve">  Невыясненные поступления, зачисляемые в бюджеты муниципальных районов</t>
  </si>
  <si>
    <t xml:space="preserve"> 000 1170105005 0000 180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</si>
  <si>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</si>
  <si>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</si>
  <si>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</si>
  <si>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</si>
  <si>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</si>
  <si>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</si>
  <si>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</si>
  <si>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</si>
  <si>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</si>
  <si>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</si>
  <si>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</si>
  <si>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Прочие дотации</t>
  </si>
  <si>
    <t xml:space="preserve"> 000 2021999900 0000 150</t>
  </si>
  <si>
    <t xml:space="preserve">  Прочие дотации бюджетам муниципальных районов</t>
  </si>
  <si>
    <t xml:space="preserve"> 000 2021999905 0000 150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</si>
  <si>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</si>
  <si>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</si>
  <si>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</si>
  <si>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</si>
  <si>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</si>
  <si>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</si>
  <si>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</si>
  <si>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</si>
  <si>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</si>
  <si>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</si>
  <si>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</si>
  <si>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</si>
  <si>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</si>
  <si>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</si>
  <si>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</si>
  <si>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</si>
  <si>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</si>
  <si>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</si>
  <si>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</si>
  <si>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</si>
  <si>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</si>
  <si>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</si>
  <si>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</si>
  <si>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</si>
  <si>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</si>
  <si>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</si>
  <si>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</si>
  <si>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</si>
  <si>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</si>
  <si>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</si>
  <si>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</si>
  <si>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</si>
  <si>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</si>
  <si>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</si>
  <si>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</si>
  <si>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</si>
  <si>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</si>
  <si>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</si>
  <si>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</si>
  <si>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</si>
  <si>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</si>
  <si>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</si>
  <si>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</si>
  <si>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</si>
  <si>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 xml:space="preserve">  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</si>
  <si>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</si>
  <si>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 xml:space="preserve">  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</si>
  <si>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</si>
  <si>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</si>
  <si>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</si>
  <si>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</si>
  <si>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</si>
  <si>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</si>
  <si>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</si>
  <si>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</si>
  <si>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</si>
  <si>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</si>
  <si>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</si>
  <si>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</si>
  <si>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</si>
  <si>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</si>
  <si>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</si>
  <si>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</si>
  <si>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</si>
  <si>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</si>
  <si>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</si>
  <si>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</si>
  <si>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</si>
  <si>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</si>
  <si>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</si>
  <si>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</si>
  <si>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</si>
  <si>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</si>
  <si>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</si>
  <si>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</si>
  <si>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БЕЗВОЗМЕЗДНЫЕ ПОСТУПЛЕНИЯ ОТ НЕГОСУДАРСТВЕННЫХ ОРГАНИЗАЦИЙ</t>
  </si>
  <si>
    <t xml:space="preserve"> 000 2040000000 0000 000</t>
  </si>
  <si>
    <t xml:space="preserve">  Безвозмездные поступления от негосударственных организаций в бюджеты муниципальных районов</t>
  </si>
  <si>
    <t xml:space="preserve"> 000 2040500005 0000 150</t>
  </si>
  <si>
    <t xml:space="preserve">  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</si>
  <si>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</si>
  <si>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</si>
  <si>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</si>
  <si>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</si>
  <si>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</si>
  <si>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</si>
  <si>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</si>
  <si>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 xml:space="preserve">  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</si>
  <si>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 000 2080000000 0000 000</t>
  </si>
  <si>
    <t xml:space="preserve">  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</si>
  <si>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 000 2080500005 0000 150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</si>
  <si>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</si>
  <si>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</si>
  <si>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</si>
  <si>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</si>
  <si>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</si>
  <si>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</si>
  <si>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 xml:space="preserve">  Доходы бюджетов муниципальных районов от возврата организациями остатков субсидий прошлых лет</t>
  </si>
  <si>
    <t xml:space="preserve"> 000 2180500005 0000 150</t>
  </si>
  <si>
    <t xml:space="preserve">  Доходы бюджетов муниципальных районов от возврата бюджетными учреждениями остатков субсидий прошлых лет</t>
  </si>
  <si>
    <t xml:space="preserve"> 000 2180501005 0000 150</t>
  </si>
  <si>
    <t xml:space="preserve">  Доходы бюджетов муниципальных районов от возврата автономными учреждениями остатков субсидий прошлых лет</t>
  </si>
  <si>
    <t xml:space="preserve"> 000 2180502005 0000 150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</si>
  <si>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</si>
  <si>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</si>
  <si>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</si>
  <si>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</si>
  <si>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</si>
  <si>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</si>
  <si>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</si>
  <si>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 xml:space="preserve"> 000 2192530405 0000 150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</si>
  <si>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</si>
  <si>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</si>
  <si>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</si>
  <si>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</si>
  <si>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</si>
  <si>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</si>
  <si>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</si>
  <si>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</si>
  <si>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</si>
  <si>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</si>
  <si>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</si>
  <si>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</si>
  <si>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</si>
  <si>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</si>
  <si>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</si>
  <si>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</si>
  <si>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</si>
  <si>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</si>
  <si>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</si>
  <si>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</si>
  <si>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</si>
  <si>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</si>
  <si>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</si>
  <si>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</si>
  <si>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Иные выплаты государственных (муниципальных) органов привлекаемым лицам
</t>
  </si>
  <si>
    <t xml:space="preserve"> 000 0103 0000000000 123</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</si>
  <si>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</si>
  <si>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</si>
  <si>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</si>
  <si>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</si>
  <si>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</si>
  <si>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</si>
  <si>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</si>
  <si>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</si>
  <si>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</si>
  <si>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</si>
  <si>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</si>
  <si>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</si>
  <si>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</si>
  <si>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</si>
  <si>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</si>
  <si>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</si>
  <si>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Закупка энергетических ресурсов
</t>
  </si>
  <si>
    <t xml:space="preserve"> 000 0104 0000000000 247</t>
  </si>
  <si>
    <t xml:space="preserve">  
Межбюджетные трансферты
</t>
  </si>
  <si>
    <t xml:space="preserve">  
Иные бюджетные ассигнования
</t>
  </si>
  <si>
    <t xml:space="preserve"> 000 0104 0000000000 800</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</si>
  <si>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</si>
  <si>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</si>
  <si>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</si>
  <si>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</si>
  <si>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</si>
  <si>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</si>
  <si>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</si>
  <si>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</si>
  <si>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</si>
  <si>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</si>
  <si>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</si>
  <si>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</si>
  <si>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</si>
  <si>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</si>
  <si>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</si>
  <si>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</si>
  <si>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</si>
  <si>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</si>
  <si>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</si>
  <si>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</si>
  <si>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 xml:space="preserve">  
Уплата иных платежей
</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</si>
  <si>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</si>
  <si>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</si>
  <si>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</si>
  <si>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</si>
  <si>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</si>
  <si>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</si>
  <si>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</si>
  <si>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</si>
  <si>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</si>
  <si>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</si>
  <si>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</si>
  <si>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</si>
  <si>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</si>
  <si>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</si>
  <si>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</si>
  <si>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</si>
  <si>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</si>
  <si>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</si>
  <si>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</si>
  <si>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</si>
  <si>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</si>
  <si>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</si>
  <si>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</si>
  <si>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Иные выплаты населению
</t>
  </si>
  <si>
    <t xml:space="preserve"> 000 0113 0000000000 360</t>
  </si>
  <si>
    <t xml:space="preserve"> 000 0113 0000000000 500</t>
  </si>
  <si>
    <t xml:space="preserve">  
Субвенции
</t>
  </si>
  <si>
    <t xml:space="preserve"> 000 0113 0000000000 530</t>
  </si>
  <si>
    <t xml:space="preserve"> 000 0113 0000000000 540</t>
  </si>
  <si>
    <t xml:space="preserve">  
Предоставление субсидий бюджетным, автономным учреждениям и иным некоммерческим организациям
</t>
  </si>
  <si>
    <t xml:space="preserve"> 000 0113 0000000000 600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</si>
  <si>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</si>
  <si>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000 0113 0000000000 630</t>
  </si>
  <si>
    <t xml:space="preserve">  
Субсидии (гранты в форме субсидий), не подлежащие казначейскому сопровождению
</t>
  </si>
  <si>
    <t xml:space="preserve"> 000 0113 0000000000 633</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</si>
  <si>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</si>
  <si>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</si>
  <si>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</si>
  <si>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</si>
  <si>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</si>
  <si>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000 0113 0000000000 850</t>
  </si>
  <si>
    <t xml:space="preserve"> 000 0113 0000000000 851</t>
  </si>
  <si>
    <t xml:space="preserve"> 000 0113 0000000000 852</t>
  </si>
  <si>
    <t xml:space="preserve"> 000 0113 0000000000 853</t>
  </si>
  <si>
    <t xml:space="preserve">  
НАЦИОНАЛЬНАЯ БЕЗОПАСНОСТЬ И ПРАВООХРАНИТЕЛЬНАЯ ДЕЯТЕЛЬНОСТЬ
</t>
  </si>
  <si>
    <t xml:space="preserve"> 000 0300 0000000000 000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</si>
  <si>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</si>
  <si>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</si>
  <si>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</si>
  <si>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Расходы на выплаты персоналу казенных учреждений
</t>
  </si>
  <si>
    <t xml:space="preserve"> 000 0310 0000000000 110</t>
  </si>
  <si>
    <t xml:space="preserve">  
Фонд оплаты труда учреждений
</t>
  </si>
  <si>
    <t xml:space="preserve"> 000 0310 0000000000 111</t>
  </si>
  <si>
    <t xml:space="preserve">  
Иные выплаты персоналу учреждений, за исключением фонда оплаты труда
</t>
  </si>
  <si>
    <t xml:space="preserve"> 000 0310 0000000000 112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</si>
  <si>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</si>
  <si>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</si>
  <si>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</si>
  <si>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</si>
  <si>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</si>
  <si>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</si>
  <si>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000 0310 0000000000 300</t>
  </si>
  <si>
    <t xml:space="preserve"> 000 0310 0000000000 320</t>
  </si>
  <si>
    <t xml:space="preserve"> 000 0310 0000000000 321</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</si>
  <si>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</si>
  <si>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</si>
  <si>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</si>
  <si>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</si>
  <si>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</si>
  <si>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</si>
  <si>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</si>
  <si>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</si>
  <si>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</si>
  <si>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</si>
  <si>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</si>
  <si>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</si>
  <si>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</si>
  <si>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</si>
  <si>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</si>
  <si>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</si>
  <si>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</si>
  <si>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</si>
  <si>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</si>
  <si>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</si>
  <si>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</si>
  <si>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</si>
  <si>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</si>
  <si>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</si>
  <si>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</si>
  <si>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</si>
  <si>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</si>
  <si>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</si>
  <si>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</si>
  <si>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</si>
  <si>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</si>
  <si>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</si>
  <si>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000 0408 0000000000 810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</si>
  <si>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</si>
  <si>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000 0408 0000000000 811</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</si>
  <si>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</si>
  <si>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</si>
  <si>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</si>
  <si>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</si>
  <si>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</si>
  <si>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Связь и информатика
</t>
  </si>
  <si>
    <t xml:space="preserve"> 000 0410 0000000000 000</t>
  </si>
  <si>
    <t xml:space="preserve"> 000 0410 0000000000 200</t>
  </si>
  <si>
    <t xml:space="preserve"> 000 0410 0000000000 240</t>
  </si>
  <si>
    <t xml:space="preserve"> 000 0410 0000000000 244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</si>
  <si>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</si>
  <si>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</si>
  <si>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</si>
  <si>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</si>
  <si>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</si>
  <si>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000 0412 0000000000 600</t>
  </si>
  <si>
    <t xml:space="preserve">  
Субсидии автономным учреждениям
</t>
  </si>
  <si>
    <t xml:space="preserve"> 000 0412 0000000000 620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</si>
  <si>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</si>
  <si>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000 0412 0000000000 621</t>
  </si>
  <si>
    <t xml:space="preserve">  
Субсидии автономным учреждениям на иные цели
</t>
  </si>
  <si>
    <t xml:space="preserve"> 000 0412 0000000000 622</t>
  </si>
  <si>
    <t xml:space="preserve"> 000 0412 0000000000 800</t>
  </si>
  <si>
    <t xml:space="preserve"> 000 0412 0000000000 810</t>
  </si>
  <si>
    <t xml:space="preserve"> 000 0412 0000000000 811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</si>
  <si>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</si>
  <si>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 xml:space="preserve"> 000 0412 0000000000 813</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</si>
  <si>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</si>
  <si>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</si>
  <si>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</si>
  <si>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</si>
  <si>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</si>
  <si>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</si>
  <si>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</si>
  <si>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</si>
  <si>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</si>
  <si>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</si>
  <si>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</si>
  <si>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</si>
  <si>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</si>
  <si>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Бюджетные инвестиции в объекты капитального строительства государственной (муниципальной) собственности
</t>
  </si>
  <si>
    <t xml:space="preserve"> 000 0501 0000000000 414</t>
  </si>
  <si>
    <t xml:space="preserve"> 000 0501 0000000000 800</t>
  </si>
  <si>
    <t xml:space="preserve"> 000 0501 0000000000 850</t>
  </si>
  <si>
    <t xml:space="preserve"> 000 0501 0000000000 853</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</si>
  <si>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</si>
  <si>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</si>
  <si>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</si>
  <si>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</si>
  <si>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</si>
  <si>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</si>
  <si>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</si>
  <si>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</si>
  <si>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</si>
  <si>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</si>
  <si>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</si>
  <si>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</si>
  <si>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</si>
  <si>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</si>
  <si>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</si>
  <si>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</si>
  <si>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</si>
  <si>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000 0503 0000000000 500</t>
  </si>
  <si>
    <t xml:space="preserve">  
Субсидии
</t>
  </si>
  <si>
    <t xml:space="preserve"> 000 0503 0000000000 520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</si>
  <si>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</si>
  <si>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000 0503 0000000000 521</t>
  </si>
  <si>
    <t xml:space="preserve"> 000 0503 0000000000 540</t>
  </si>
  <si>
    <t xml:space="preserve">  
Субсидии бюджетным учреждениям
</t>
  </si>
  <si>
    <t xml:space="preserve">  
Субсидии бюджетным учреждениям на иные цели
</t>
  </si>
  <si>
    <t xml:space="preserve">  
Другие вопросы в области жилищно-коммунального хозяйства
</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</si>
  <si>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</si>
  <si>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</si>
  <si>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</si>
  <si>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</si>
  <si>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</si>
  <si>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</si>
  <si>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</si>
  <si>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</si>
  <si>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</si>
  <si>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</si>
  <si>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</si>
  <si>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000 0505 0000000000 830</t>
  </si>
  <si>
    <t xml:space="preserve"> 000 0505 0000000000 831</t>
  </si>
  <si>
    <t xml:space="preserve"> 000 0505 0000000000 850</t>
  </si>
  <si>
    <t xml:space="preserve"> 000 0505 0000000000 851</t>
  </si>
  <si>
    <t xml:space="preserve"> 000 0505 0000000000 852</t>
  </si>
  <si>
    <t xml:space="preserve"> 000 0505 0000000000 853</t>
  </si>
  <si>
    <t xml:space="preserve">  
ОБРАЗОВАНИЕ
</t>
  </si>
  <si>
    <t xml:space="preserve"> 000 0700 0000000000 000</t>
  </si>
  <si>
    <t xml:space="preserve">  
Дошкольное образование
</t>
  </si>
  <si>
    <t xml:space="preserve"> 000 0701 0000000000 000</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</si>
  <si>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</si>
  <si>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</si>
  <si>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</si>
  <si>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</si>
  <si>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</si>
  <si>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</si>
  <si>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000 0701 0000000000 621</t>
  </si>
  <si>
    <t xml:space="preserve"> 000 0701 0000000000 622</t>
  </si>
  <si>
    <t xml:space="preserve">  
Общее образование
</t>
  </si>
  <si>
    <t xml:space="preserve"> 000 0702 0000000000 000</t>
  </si>
  <si>
    <t xml:space="preserve"> 000 0702 0000000000 200</t>
  </si>
  <si>
    <t xml:space="preserve"> 000 0702 0000000000 240</t>
  </si>
  <si>
    <t xml:space="preserve"> 000 0702 0000000000 244</t>
  </si>
  <si>
    <t xml:space="preserve"> 000 0702 0000000000 300</t>
  </si>
  <si>
    <t xml:space="preserve">  
Премии и гранты
</t>
  </si>
  <si>
    <t xml:space="preserve"> 000 0702 0000000000 350</t>
  </si>
  <si>
    <t xml:space="preserve"> 000 0702 0000000000 600</t>
  </si>
  <si>
    <t xml:space="preserve"> 000 0702 0000000000 610</t>
  </si>
  <si>
    <t xml:space="preserve"> 000 0702 0000000000 611</t>
  </si>
  <si>
    <t xml:space="preserve"> 000 0702 0000000000 612</t>
  </si>
  <si>
    <t xml:space="preserve">  
Дополнительное образование детей
</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</si>
  <si>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</si>
  <si>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</si>
  <si>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</si>
  <si>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</si>
  <si>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</si>
  <si>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</si>
  <si>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</si>
  <si>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</si>
  <si>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</si>
  <si>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</si>
  <si>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000 0703 0000000000 800</t>
  </si>
  <si>
    <t xml:space="preserve"> 000 0703 0000000000 810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</si>
  <si>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</si>
  <si>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</si>
  <si>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</si>
  <si>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</si>
  <si>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</si>
  <si>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</si>
  <si>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</si>
  <si>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</si>
  <si>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</si>
  <si>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</si>
  <si>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</si>
  <si>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Иные выплаты учреждений привлекаемым лицам
</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</si>
  <si>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</si>
  <si>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</si>
  <si>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</si>
  <si>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</si>
  <si>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</si>
  <si>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</si>
  <si>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</si>
  <si>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</si>
  <si>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</si>
  <si>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</si>
  <si>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</si>
  <si>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</si>
  <si>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</si>
  <si>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</si>
  <si>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</si>
  <si>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</si>
  <si>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</si>
  <si>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</si>
  <si>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</si>
  <si>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</si>
  <si>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</si>
  <si>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</si>
  <si>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</si>
  <si>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</si>
  <si>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 xml:space="preserve">  
Приобретение товаров, работ и услуг в пользу граждан в целях их социального обеспечения
</t>
  </si>
  <si>
    <t xml:space="preserve"> 000 0709 0000000000 323</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</si>
  <si>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</si>
  <si>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</si>
  <si>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</si>
  <si>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</si>
  <si>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</si>
  <si>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</si>
  <si>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</si>
  <si>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</si>
  <si>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</si>
  <si>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</si>
  <si>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 xml:space="preserve">  
КУЛЬТУРА, КИНЕМАТОГРАФИЯ
</t>
  </si>
  <si>
    <t xml:space="preserve"> 000 0800 0000000000 000</t>
  </si>
  <si>
    <t xml:space="preserve">  
Культура
</t>
  </si>
  <si>
    <t xml:space="preserve"> 000 0801 0000000000 000</t>
  </si>
  <si>
    <t xml:space="preserve"> 000 0801 0000000000 400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</si>
  <si>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</si>
  <si>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000 0801 0000000000 460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</si>
  <si>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
</t>
  </si>
  <si>
    <t xml:space="preserve"> 000 0801 0000000000 464</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</si>
  <si>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</si>
  <si>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</si>
  <si>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</si>
  <si>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</si>
  <si>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</si>
  <si>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</si>
  <si>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</si>
  <si>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</si>
  <si>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</si>
  <si>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</si>
  <si>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</si>
  <si>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</si>
  <si>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</si>
  <si>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</si>
  <si>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</si>
  <si>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</si>
  <si>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</si>
  <si>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</si>
  <si>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</si>
  <si>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</si>
  <si>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</si>
  <si>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</si>
  <si>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</si>
  <si>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</si>
  <si>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</si>
  <si>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</si>
  <si>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</si>
  <si>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</si>
  <si>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</si>
  <si>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</si>
  <si>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</si>
  <si>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</si>
  <si>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</si>
  <si>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</si>
  <si>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</si>
  <si>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000 1001 0000000000 500</t>
  </si>
  <si>
    <t xml:space="preserve"> 000 1001 0000000000 540</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</si>
  <si>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</si>
  <si>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</si>
  <si>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</si>
  <si>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</si>
  <si>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</si>
  <si>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</si>
  <si>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</si>
  <si>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</si>
  <si>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Публичные нормативные выплаты гражданам несоциального характера
</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</si>
  <si>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</si>
  <si>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</si>
  <si>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</si>
  <si>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</si>
  <si>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</si>
  <si>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</si>
  <si>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</si>
  <si>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</si>
  <si>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</si>
  <si>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</si>
  <si>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</si>
  <si>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</si>
  <si>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Субсидии гражданам на приобретение жилья
</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</si>
  <si>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</si>
  <si>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</si>
  <si>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</si>
  <si>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</si>
  <si>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</si>
  <si>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</si>
  <si>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</si>
  <si>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</si>
  <si>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</si>
  <si>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</si>
  <si>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</si>
  <si>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</si>
  <si>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</si>
  <si>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</si>
  <si>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</si>
  <si>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</si>
  <si>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</si>
  <si>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</si>
  <si>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</si>
  <si>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</si>
  <si>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</si>
  <si>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</si>
  <si>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</si>
  <si>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</si>
  <si>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</si>
  <si>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 xml:space="preserve">  
Спорт высших достижений
</t>
  </si>
  <si>
    <t xml:space="preserve"> 000 1103 0000000000 000</t>
  </si>
  <si>
    <t xml:space="preserve"> 000 1103 0000000000 200</t>
  </si>
  <si>
    <t xml:space="preserve"> 000 1103 0000000000 240</t>
  </si>
  <si>
    <t xml:space="preserve"> 000 1103 0000000000 243</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</si>
  <si>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</si>
  <si>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</si>
  <si>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</si>
  <si>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</si>
  <si>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</si>
  <si>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</si>
  <si>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</si>
  <si>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</si>
  <si>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</si>
  <si>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</si>
  <si>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000 1202 0000000000 621</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</si>
  <si>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</si>
  <si>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</si>
  <si>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</si>
  <si>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</si>
  <si>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</si>
  <si>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</si>
  <si>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</si>
  <si>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</si>
  <si>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</si>
  <si>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</si>
  <si>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</si>
  <si>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</si>
  <si>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</si>
  <si>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</si>
  <si>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</si>
  <si>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</si>
  <si>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</si>
  <si>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</si>
  <si>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</si>
  <si>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</si>
  <si>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</si>
  <si>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</si>
  <si>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</si>
  <si>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</si>
  <si>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</si>
  <si>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</si>
  <si>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</si>
  <si>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</si>
  <si>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</si>
  <si>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</si>
  <si>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</si>
  <si>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</si>
  <si>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</si>
  <si>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</si>
  <si>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</si>
  <si>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</si>
  <si>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</si>
  <si>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</si>
  <si>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</si>
  <si>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</si>
  <si>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</si>
  <si>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</si>
  <si>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</si>
  <si>
    <t xml:space="preserve">ОТЧЕТ ОБ ИСПОЛНЕНИИ БЮДЖЕТА </t>
  </si>
  <si>
    <t>0503117</t>
  </si>
  <si>
    <t>Управление финансов МР "Печора"</t>
  </si>
  <si>
    <t>Бюджет МО МР "Печора"</t>
  </si>
  <si>
    <t xml:space="preserve"> </t>
  </si>
  <si>
    <t>Код стро-ки</t>
  </si>
  <si>
    <t>Неисполненные назначения</t>
  </si>
  <si>
    <t>% исполнения</t>
  </si>
  <si>
    <t>Наименование 
показателя</t>
  </si>
</sst>
</file>

<file path=xl/styles.xml><?xml version="1.0" encoding="utf-8"?>
<styleSheet xmlns="http://schemas.openxmlformats.org/spreadsheetml/2006/main">
  <numFmts count="1">
    <numFmt numFmtId="164" formatCode="dd\.mm\.yyyy"/>
  </numFmts>
  <fonts count="35">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0"/>
      <color rgb="FF000000"/>
      <name val="Calibri"/>
      <family val="2"/>
      <charset val="204"/>
      <scheme val="minor"/>
    </font>
    <font>
      <sz val="10"/>
      <name val="Calibri"/>
      <family val="2"/>
      <scheme val="minor"/>
    </font>
    <font>
      <b/>
      <sz val="10"/>
      <name val="Arial"/>
      <family val="2"/>
      <charset val="204"/>
    </font>
    <font>
      <sz val="10"/>
      <name val="Arial"/>
      <family val="2"/>
      <charset val="204"/>
    </font>
    <font>
      <b/>
      <sz val="10"/>
      <color rgb="FF000000"/>
      <name val="Calibri"/>
      <family val="2"/>
      <charset val="204"/>
      <scheme val="minor"/>
    </font>
    <font>
      <b/>
      <sz val="10"/>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hair">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98">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17" fillId="0" borderId="1"/>
    <xf numFmtId="0" fontId="18" fillId="0" borderId="1">
      <alignment horizontal="center" wrapText="1"/>
    </xf>
    <xf numFmtId="0" fontId="19" fillId="0" borderId="2"/>
    <xf numFmtId="0" fontId="19" fillId="0" borderId="1"/>
    <xf numFmtId="0" fontId="20" fillId="0" borderId="1"/>
    <xf numFmtId="0" fontId="18" fillId="0" borderId="1">
      <alignment horizontal="left" wrapText="1"/>
    </xf>
    <xf numFmtId="0" fontId="21" fillId="0" borderId="1"/>
    <xf numFmtId="0" fontId="22" fillId="0" borderId="1"/>
    <xf numFmtId="0" fontId="19" fillId="0" borderId="3"/>
    <xf numFmtId="0" fontId="23" fillId="0" borderId="4">
      <alignment horizontal="center"/>
    </xf>
    <xf numFmtId="0" fontId="20" fillId="0" borderId="5"/>
    <xf numFmtId="0" fontId="23" fillId="0" borderId="1">
      <alignment horizontal="left"/>
    </xf>
    <xf numFmtId="0" fontId="24" fillId="0" borderId="1">
      <alignment horizontal="center" vertical="top"/>
    </xf>
    <xf numFmtId="49" fontId="25" fillId="0" borderId="6">
      <alignment horizontal="right"/>
    </xf>
    <xf numFmtId="49" fontId="20" fillId="0" borderId="7">
      <alignment horizontal="center"/>
    </xf>
    <xf numFmtId="0" fontId="20" fillId="0" borderId="8"/>
    <xf numFmtId="49" fontId="20" fillId="0" borderId="1"/>
    <xf numFmtId="49" fontId="23" fillId="0" borderId="1">
      <alignment horizontal="right"/>
    </xf>
    <xf numFmtId="0" fontId="23" fillId="0" borderId="1"/>
    <xf numFmtId="0" fontId="23" fillId="0" borderId="1">
      <alignment horizontal="center"/>
    </xf>
    <xf numFmtId="0" fontId="23" fillId="0" borderId="6">
      <alignment horizontal="right"/>
    </xf>
    <xf numFmtId="164" fontId="23" fillId="0" borderId="9">
      <alignment horizontal="center"/>
    </xf>
    <xf numFmtId="49" fontId="23" fillId="0" borderId="1"/>
    <xf numFmtId="0" fontId="23" fillId="0" borderId="1">
      <alignment horizontal="right"/>
    </xf>
    <xf numFmtId="0" fontId="23" fillId="0" borderId="10">
      <alignment horizontal="center"/>
    </xf>
    <xf numFmtId="0" fontId="23" fillId="0" borderId="2">
      <alignment wrapText="1"/>
    </xf>
    <xf numFmtId="49" fontId="23" fillId="0" borderId="11">
      <alignment horizontal="center"/>
    </xf>
    <xf numFmtId="0" fontId="23" fillId="0" borderId="12">
      <alignment wrapText="1"/>
    </xf>
    <xf numFmtId="49" fontId="23" fillId="0" borderId="9">
      <alignment horizontal="center"/>
    </xf>
    <xf numFmtId="0" fontId="23" fillId="0" borderId="13">
      <alignment horizontal="left"/>
    </xf>
    <xf numFmtId="49" fontId="23" fillId="0" borderId="13"/>
    <xf numFmtId="0" fontId="23" fillId="0" borderId="9">
      <alignment horizontal="center"/>
    </xf>
    <xf numFmtId="49" fontId="23" fillId="0" borderId="14">
      <alignment horizontal="center"/>
    </xf>
    <xf numFmtId="0" fontId="21" fillId="0" borderId="15"/>
    <xf numFmtId="49" fontId="23" fillId="0" borderId="16">
      <alignment horizontal="center" vertical="center" wrapText="1"/>
    </xf>
    <xf numFmtId="49" fontId="23" fillId="0" borderId="17">
      <alignment horizontal="center" vertical="center" wrapText="1"/>
    </xf>
    <xf numFmtId="49" fontId="23" fillId="0" borderId="18">
      <alignment horizontal="center" vertical="center" wrapText="1"/>
    </xf>
    <xf numFmtId="49" fontId="23" fillId="0" borderId="4">
      <alignment horizontal="center" vertical="center" wrapText="1"/>
    </xf>
    <xf numFmtId="0" fontId="23" fillId="0" borderId="19">
      <alignment horizontal="left" wrapText="1"/>
    </xf>
    <xf numFmtId="49" fontId="23" fillId="0" borderId="20">
      <alignment horizontal="center" wrapText="1"/>
    </xf>
    <xf numFmtId="49" fontId="23" fillId="0" borderId="21">
      <alignment horizontal="center"/>
    </xf>
    <xf numFmtId="4" fontId="23" fillId="0" borderId="16">
      <alignment horizontal="right"/>
    </xf>
    <xf numFmtId="4" fontId="23" fillId="0" borderId="22">
      <alignment horizontal="right"/>
    </xf>
    <xf numFmtId="0" fontId="23" fillId="0" borderId="23">
      <alignment horizontal="left" wrapText="1"/>
    </xf>
    <xf numFmtId="4" fontId="23" fillId="0" borderId="24">
      <alignment horizontal="right"/>
    </xf>
    <xf numFmtId="0" fontId="23" fillId="0" borderId="25">
      <alignment horizontal="left" wrapText="1" indent="1"/>
    </xf>
    <xf numFmtId="49" fontId="23" fillId="0" borderId="26">
      <alignment horizontal="center" wrapText="1"/>
    </xf>
    <xf numFmtId="49" fontId="23" fillId="0" borderId="27">
      <alignment horizontal="center"/>
    </xf>
    <xf numFmtId="0" fontId="23" fillId="0" borderId="28">
      <alignment horizontal="left" wrapText="1" indent="1"/>
    </xf>
    <xf numFmtId="49" fontId="23" fillId="0" borderId="29">
      <alignment horizontal="center"/>
    </xf>
    <xf numFmtId="49" fontId="23" fillId="0" borderId="5">
      <alignment horizontal="center"/>
    </xf>
    <xf numFmtId="49" fontId="23" fillId="0" borderId="1">
      <alignment horizontal="center"/>
    </xf>
    <xf numFmtId="0" fontId="23" fillId="0" borderId="22">
      <alignment horizontal="left" wrapText="1" indent="2"/>
    </xf>
    <xf numFmtId="49" fontId="23" fillId="0" borderId="30">
      <alignment horizontal="center"/>
    </xf>
    <xf numFmtId="49" fontId="23" fillId="0" borderId="16">
      <alignment horizontal="center"/>
    </xf>
    <xf numFmtId="0" fontId="23" fillId="0" borderId="31">
      <alignment horizontal="left" wrapText="1" indent="2"/>
    </xf>
    <xf numFmtId="0" fontId="23" fillId="0" borderId="15"/>
    <xf numFmtId="0" fontId="23" fillId="2" borderId="15"/>
    <xf numFmtId="0" fontId="23" fillId="2" borderId="1"/>
    <xf numFmtId="0" fontId="23" fillId="0" borderId="1">
      <alignment horizontal="left" wrapText="1"/>
    </xf>
    <xf numFmtId="49" fontId="23" fillId="0" borderId="1">
      <alignment horizontal="center" wrapText="1"/>
    </xf>
    <xf numFmtId="0" fontId="23" fillId="0" borderId="2">
      <alignment horizontal="left"/>
    </xf>
    <xf numFmtId="49" fontId="23" fillId="0" borderId="2"/>
    <xf numFmtId="0" fontId="23" fillId="0" borderId="2"/>
    <xf numFmtId="0" fontId="23" fillId="0" borderId="32">
      <alignment horizontal="left" wrapText="1"/>
    </xf>
    <xf numFmtId="49" fontId="23" fillId="0" borderId="21">
      <alignment horizontal="center" wrapText="1"/>
    </xf>
    <xf numFmtId="4" fontId="23" fillId="0" borderId="18">
      <alignment horizontal="right"/>
    </xf>
    <xf numFmtId="4" fontId="23" fillId="0" borderId="33">
      <alignment horizontal="right"/>
    </xf>
    <xf numFmtId="0" fontId="23" fillId="0" borderId="34">
      <alignment horizontal="left" wrapText="1"/>
    </xf>
    <xf numFmtId="49" fontId="23" fillId="0" borderId="30">
      <alignment horizontal="center" wrapText="1"/>
    </xf>
    <xf numFmtId="49" fontId="23" fillId="0" borderId="22">
      <alignment horizontal="center"/>
    </xf>
    <xf numFmtId="0" fontId="23" fillId="0" borderId="12"/>
    <xf numFmtId="0" fontId="23" fillId="0" borderId="35"/>
    <xf numFmtId="0" fontId="17" fillId="0" borderId="31">
      <alignment horizontal="left" wrapText="1"/>
    </xf>
    <xf numFmtId="0" fontId="23" fillId="0" borderId="36">
      <alignment horizontal="center" wrapText="1"/>
    </xf>
    <xf numFmtId="49" fontId="23" fillId="0" borderId="37">
      <alignment horizontal="center" wrapText="1"/>
    </xf>
    <xf numFmtId="4" fontId="23" fillId="0" borderId="21">
      <alignment horizontal="right"/>
    </xf>
    <xf numFmtId="4" fontId="23" fillId="0" borderId="38">
      <alignment horizontal="right"/>
    </xf>
    <xf numFmtId="0" fontId="17" fillId="0" borderId="9">
      <alignment horizontal="left" wrapText="1"/>
    </xf>
    <xf numFmtId="0" fontId="20" fillId="0" borderId="15"/>
    <xf numFmtId="0" fontId="23" fillId="0" borderId="1">
      <alignment horizontal="center" wrapText="1"/>
    </xf>
    <xf numFmtId="0" fontId="17" fillId="0" borderId="1">
      <alignment horizontal="center"/>
    </xf>
    <xf numFmtId="0" fontId="17" fillId="0" borderId="2"/>
    <xf numFmtId="49" fontId="23" fillId="0" borderId="2">
      <alignment horizontal="left"/>
    </xf>
    <xf numFmtId="49" fontId="23" fillId="0" borderId="18">
      <alignment horizontal="center"/>
    </xf>
    <xf numFmtId="0" fontId="23" fillId="0" borderId="25">
      <alignment horizontal="left" wrapText="1"/>
    </xf>
    <xf numFmtId="49" fontId="23" fillId="0" borderId="39">
      <alignment horizontal="center"/>
    </xf>
    <xf numFmtId="0" fontId="23" fillId="0" borderId="28">
      <alignment horizontal="left" wrapText="1"/>
    </xf>
    <xf numFmtId="0" fontId="20" fillId="0" borderId="27"/>
    <xf numFmtId="0" fontId="20" fillId="0" borderId="39"/>
    <xf numFmtId="0" fontId="23" fillId="0" borderId="32">
      <alignment horizontal="left" wrapText="1" indent="1"/>
    </xf>
    <xf numFmtId="49" fontId="23" fillId="0" borderId="40">
      <alignment horizontal="center" wrapText="1"/>
    </xf>
    <xf numFmtId="0" fontId="23" fillId="0" borderId="34">
      <alignment horizontal="left" wrapText="1" indent="1"/>
    </xf>
    <xf numFmtId="0" fontId="23" fillId="0" borderId="25">
      <alignment horizontal="left" wrapText="1" indent="2"/>
    </xf>
    <xf numFmtId="0" fontId="23" fillId="0" borderId="28">
      <alignment horizontal="left" wrapText="1" indent="2"/>
    </xf>
    <xf numFmtId="49" fontId="23" fillId="0" borderId="40">
      <alignment horizontal="center"/>
    </xf>
    <xf numFmtId="0" fontId="20" fillId="0" borderId="13"/>
    <xf numFmtId="0" fontId="20" fillId="0" borderId="2"/>
    <xf numFmtId="0" fontId="17" fillId="0" borderId="17">
      <alignment horizontal="center" vertical="center" textRotation="90" wrapText="1"/>
    </xf>
    <xf numFmtId="0" fontId="23" fillId="0" borderId="16">
      <alignment horizontal="center" vertical="top" wrapText="1"/>
    </xf>
    <xf numFmtId="0" fontId="23" fillId="0" borderId="27">
      <alignment horizontal="center" vertical="top"/>
    </xf>
    <xf numFmtId="0" fontId="23" fillId="0" borderId="16">
      <alignment horizontal="center" vertical="top"/>
    </xf>
    <xf numFmtId="49" fontId="23" fillId="0" borderId="16">
      <alignment horizontal="center" vertical="top" wrapText="1"/>
    </xf>
    <xf numFmtId="0" fontId="17" fillId="0" borderId="41"/>
    <xf numFmtId="49" fontId="17" fillId="0" borderId="20">
      <alignment horizontal="center"/>
    </xf>
    <xf numFmtId="0" fontId="21" fillId="0" borderId="8"/>
    <xf numFmtId="49" fontId="26" fillId="0" borderId="42">
      <alignment horizontal="left" vertical="center" wrapText="1"/>
    </xf>
    <xf numFmtId="49" fontId="17" fillId="0" borderId="30">
      <alignment horizontal="center" vertical="center" wrapText="1"/>
    </xf>
    <xf numFmtId="49" fontId="23" fillId="0" borderId="43">
      <alignment horizontal="left" vertical="center" wrapText="1" indent="2"/>
    </xf>
    <xf numFmtId="49" fontId="23" fillId="0" borderId="26">
      <alignment horizontal="center" vertical="center" wrapText="1"/>
    </xf>
    <xf numFmtId="0" fontId="23" fillId="0" borderId="27"/>
    <xf numFmtId="4" fontId="23" fillId="0" borderId="27">
      <alignment horizontal="right"/>
    </xf>
    <xf numFmtId="4" fontId="23" fillId="0" borderId="39">
      <alignment horizontal="right"/>
    </xf>
    <xf numFmtId="49" fontId="23" fillId="0" borderId="44">
      <alignment horizontal="left" vertical="center" wrapText="1" indent="3"/>
    </xf>
    <xf numFmtId="49" fontId="23" fillId="0" borderId="40">
      <alignment horizontal="center" vertical="center" wrapText="1"/>
    </xf>
    <xf numFmtId="49" fontId="23" fillId="0" borderId="42">
      <alignment horizontal="left" vertical="center" wrapText="1" indent="3"/>
    </xf>
    <xf numFmtId="49" fontId="23" fillId="0" borderId="30">
      <alignment horizontal="center" vertical="center" wrapText="1"/>
    </xf>
    <xf numFmtId="49" fontId="23" fillId="0" borderId="45">
      <alignment horizontal="left" vertical="center" wrapText="1" indent="3"/>
    </xf>
    <xf numFmtId="0" fontId="26" fillId="0" borderId="41">
      <alignment horizontal="left" vertical="center" wrapText="1"/>
    </xf>
    <xf numFmtId="49" fontId="23" fillId="0" borderId="46">
      <alignment horizontal="center" vertical="center" wrapText="1"/>
    </xf>
    <xf numFmtId="4" fontId="23" fillId="0" borderId="4">
      <alignment horizontal="right"/>
    </xf>
    <xf numFmtId="4" fontId="23" fillId="0" borderId="47">
      <alignment horizontal="right"/>
    </xf>
    <xf numFmtId="0" fontId="17" fillId="0" borderId="13">
      <alignment horizontal="center" vertical="center" textRotation="90" wrapText="1"/>
    </xf>
    <xf numFmtId="49" fontId="23" fillId="0" borderId="13">
      <alignment horizontal="left" vertical="center" wrapText="1" indent="3"/>
    </xf>
    <xf numFmtId="49" fontId="23" fillId="0" borderId="15">
      <alignment horizontal="center" vertical="center" wrapText="1"/>
    </xf>
    <xf numFmtId="4" fontId="23" fillId="0" borderId="15">
      <alignment horizontal="right"/>
    </xf>
    <xf numFmtId="0" fontId="23" fillId="0" borderId="1">
      <alignment vertical="center"/>
    </xf>
    <xf numFmtId="49" fontId="23" fillId="0" borderId="1">
      <alignment horizontal="left" vertical="center" wrapText="1" indent="3"/>
    </xf>
    <xf numFmtId="49" fontId="23" fillId="0" borderId="1">
      <alignment horizontal="center" vertical="center" wrapText="1"/>
    </xf>
    <xf numFmtId="4" fontId="23" fillId="0" borderId="1">
      <alignment horizontal="right" shrinkToFit="1"/>
    </xf>
    <xf numFmtId="0" fontId="17" fillId="0" borderId="2">
      <alignment horizontal="center" vertical="center" textRotation="90" wrapText="1"/>
    </xf>
    <xf numFmtId="49" fontId="23" fillId="0" borderId="2">
      <alignment horizontal="left" vertical="center" wrapText="1" indent="3"/>
    </xf>
    <xf numFmtId="49" fontId="23" fillId="0" borderId="2">
      <alignment horizontal="center" vertical="center" wrapText="1"/>
    </xf>
    <xf numFmtId="4" fontId="23" fillId="0" borderId="2">
      <alignment horizontal="right"/>
    </xf>
    <xf numFmtId="49" fontId="23" fillId="0" borderId="27">
      <alignment horizontal="center" vertical="center" wrapText="1"/>
    </xf>
    <xf numFmtId="0" fontId="26" fillId="0" borderId="48">
      <alignment horizontal="left" vertical="center" wrapText="1"/>
    </xf>
    <xf numFmtId="49" fontId="17" fillId="0" borderId="20">
      <alignment horizontal="center" vertical="center" wrapText="1"/>
    </xf>
    <xf numFmtId="4" fontId="23" fillId="0" borderId="49">
      <alignment horizontal="right"/>
    </xf>
    <xf numFmtId="49" fontId="23" fillId="0" borderId="50">
      <alignment horizontal="left" vertical="center" wrapText="1" indent="2"/>
    </xf>
    <xf numFmtId="0" fontId="23" fillId="0" borderId="29"/>
    <xf numFmtId="0" fontId="23" fillId="0" borderId="22"/>
    <xf numFmtId="49" fontId="23" fillId="0" borderId="51">
      <alignment horizontal="left" vertical="center" wrapText="1" indent="3"/>
    </xf>
    <xf numFmtId="4" fontId="23" fillId="0" borderId="52">
      <alignment horizontal="right"/>
    </xf>
    <xf numFmtId="49" fontId="23" fillId="0" borderId="53">
      <alignment horizontal="left" vertical="center" wrapText="1" indent="3"/>
    </xf>
    <xf numFmtId="49" fontId="23" fillId="0" borderId="54">
      <alignment horizontal="left" vertical="center" wrapText="1" indent="3"/>
    </xf>
    <xf numFmtId="49" fontId="23" fillId="0" borderId="55">
      <alignment horizontal="center" vertical="center" wrapText="1"/>
    </xf>
    <xf numFmtId="4" fontId="23" fillId="0" borderId="56">
      <alignment horizontal="right"/>
    </xf>
    <xf numFmtId="0" fontId="17" fillId="0" borderId="13">
      <alignment horizontal="center" vertical="center" textRotation="90"/>
    </xf>
    <xf numFmtId="4" fontId="23" fillId="0" borderId="1">
      <alignment horizontal="right"/>
    </xf>
    <xf numFmtId="0" fontId="17" fillId="0" borderId="2">
      <alignment horizontal="center" vertical="center" textRotation="90"/>
    </xf>
    <xf numFmtId="0" fontId="17" fillId="0" borderId="17">
      <alignment horizontal="center" vertical="center" textRotation="90"/>
    </xf>
    <xf numFmtId="0" fontId="23" fillId="0" borderId="39"/>
    <xf numFmtId="49" fontId="23" fillId="0" borderId="57">
      <alignment horizontal="center" vertical="center" wrapText="1"/>
    </xf>
    <xf numFmtId="0" fontId="23" fillId="0" borderId="58"/>
    <xf numFmtId="0" fontId="23" fillId="0" borderId="59"/>
    <xf numFmtId="0" fontId="17" fillId="0" borderId="16">
      <alignment horizontal="center" vertical="center" textRotation="90"/>
    </xf>
    <xf numFmtId="49" fontId="26" fillId="0" borderId="48">
      <alignment horizontal="left" vertical="center" wrapText="1"/>
    </xf>
    <xf numFmtId="0" fontId="17" fillId="0" borderId="40">
      <alignment horizontal="center" vertical="center"/>
    </xf>
    <xf numFmtId="0" fontId="23" fillId="0" borderId="26">
      <alignment horizontal="center" vertical="center"/>
    </xf>
    <xf numFmtId="0" fontId="23" fillId="0" borderId="40">
      <alignment horizontal="center" vertical="center"/>
    </xf>
    <xf numFmtId="0" fontId="23" fillId="0" borderId="30">
      <alignment horizontal="center" vertical="center"/>
    </xf>
    <xf numFmtId="0" fontId="23" fillId="0" borderId="46">
      <alignment horizontal="center" vertical="center"/>
    </xf>
    <xf numFmtId="0" fontId="17" fillId="0" borderId="20">
      <alignment horizontal="center" vertical="center"/>
    </xf>
    <xf numFmtId="49" fontId="17" fillId="0" borderId="30">
      <alignment horizontal="center" vertical="center"/>
    </xf>
    <xf numFmtId="49" fontId="23" fillId="0" borderId="57">
      <alignment horizontal="center" vertical="center"/>
    </xf>
    <xf numFmtId="49" fontId="23" fillId="0" borderId="40">
      <alignment horizontal="center" vertical="center"/>
    </xf>
    <xf numFmtId="49" fontId="23" fillId="0" borderId="30">
      <alignment horizontal="center" vertical="center"/>
    </xf>
    <xf numFmtId="49" fontId="23" fillId="0" borderId="46">
      <alignment horizontal="center" vertical="center"/>
    </xf>
    <xf numFmtId="49" fontId="23" fillId="0" borderId="2">
      <alignment horizontal="center" wrapText="1"/>
    </xf>
    <xf numFmtId="0" fontId="23" fillId="0" borderId="2">
      <alignment horizontal="center"/>
    </xf>
    <xf numFmtId="49" fontId="23" fillId="0" borderId="1">
      <alignment horizontal="left"/>
    </xf>
    <xf numFmtId="0" fontId="23" fillId="0" borderId="13">
      <alignment horizontal="center"/>
    </xf>
    <xf numFmtId="49" fontId="23" fillId="0" borderId="13">
      <alignment horizontal="center"/>
    </xf>
    <xf numFmtId="0" fontId="27" fillId="0" borderId="2">
      <alignment wrapText="1"/>
    </xf>
    <xf numFmtId="0" fontId="28" fillId="0" borderId="2"/>
    <xf numFmtId="0" fontId="27" fillId="0" borderId="16">
      <alignment wrapText="1"/>
    </xf>
    <xf numFmtId="0" fontId="27" fillId="0" borderId="13">
      <alignment wrapText="1"/>
    </xf>
    <xf numFmtId="0" fontId="28" fillId="0" borderId="13"/>
    <xf numFmtId="0" fontId="16" fillId="0" borderId="1"/>
    <xf numFmtId="0" fontId="16" fillId="0" borderId="1"/>
    <xf numFmtId="0" fontId="16" fillId="0" borderId="1"/>
    <xf numFmtId="0" fontId="21" fillId="0" borderId="1"/>
    <xf numFmtId="0" fontId="21" fillId="0" borderId="1"/>
    <xf numFmtId="0" fontId="20" fillId="3" borderId="1"/>
    <xf numFmtId="0" fontId="21" fillId="0" borderId="1"/>
    <xf numFmtId="0" fontId="16" fillId="0" borderId="1"/>
    <xf numFmtId="0" fontId="17" fillId="0" borderId="1"/>
    <xf numFmtId="0" fontId="20" fillId="0" borderId="1"/>
    <xf numFmtId="0" fontId="21" fillId="0" borderId="1"/>
    <xf numFmtId="0" fontId="23" fillId="0" borderId="1">
      <alignment horizontal="left"/>
    </xf>
    <xf numFmtId="49" fontId="23" fillId="0" borderId="30">
      <alignment horizontal="center"/>
    </xf>
    <xf numFmtId="49" fontId="23" fillId="0" borderId="11">
      <alignment horizontal="center"/>
    </xf>
    <xf numFmtId="0" fontId="20" fillId="0" borderId="5"/>
    <xf numFmtId="0" fontId="23" fillId="0" borderId="23">
      <alignment horizontal="left" wrapText="1"/>
    </xf>
    <xf numFmtId="0" fontId="23" fillId="0" borderId="1"/>
    <xf numFmtId="0" fontId="16" fillId="0" borderId="1"/>
    <xf numFmtId="0" fontId="20" fillId="0" borderId="8"/>
    <xf numFmtId="0" fontId="23" fillId="0" borderId="28">
      <alignment horizontal="left" wrapText="1" indent="1"/>
    </xf>
    <xf numFmtId="49" fontId="23" fillId="0" borderId="9">
      <alignment horizontal="center"/>
    </xf>
    <xf numFmtId="0" fontId="23" fillId="0" borderId="9">
      <alignment horizontal="left" wrapText="1" indent="2"/>
    </xf>
    <xf numFmtId="0" fontId="23" fillId="2" borderId="60"/>
    <xf numFmtId="0" fontId="18" fillId="0" borderId="1">
      <alignment horizontal="left" wrapText="1"/>
    </xf>
    <xf numFmtId="49" fontId="23" fillId="0" borderId="1"/>
    <xf numFmtId="0" fontId="23" fillId="0" borderId="1">
      <alignment horizontal="center"/>
    </xf>
    <xf numFmtId="49" fontId="20" fillId="0" borderId="1"/>
    <xf numFmtId="0" fontId="23" fillId="0" borderId="2">
      <alignment wrapText="1"/>
    </xf>
    <xf numFmtId="0" fontId="23" fillId="0" borderId="1">
      <alignment horizontal="right"/>
    </xf>
    <xf numFmtId="49" fontId="23" fillId="0" borderId="16">
      <alignment horizontal="center" vertical="center" wrapText="1"/>
    </xf>
    <xf numFmtId="49" fontId="23" fillId="0" borderId="4">
      <alignment horizontal="center" vertical="center" wrapText="1"/>
    </xf>
    <xf numFmtId="49" fontId="23" fillId="0" borderId="18">
      <alignment horizontal="center" vertical="center" wrapText="1"/>
    </xf>
    <xf numFmtId="0" fontId="16" fillId="0" borderId="1"/>
  </cellStyleXfs>
  <cellXfs count="122">
    <xf numFmtId="0" fontId="0" fillId="0" borderId="0" xfId="0"/>
    <xf numFmtId="0" fontId="29" fillId="0" borderId="1" xfId="193" applyNumberFormat="1" applyFont="1" applyAlignment="1" applyProtection="1">
      <alignment vertical="center"/>
    </xf>
    <xf numFmtId="49" fontId="20" fillId="0" borderId="16" xfId="221" applyNumberFormat="1" applyFont="1" applyAlignment="1" applyProtection="1">
      <alignment horizontal="center" vertical="center" wrapText="1"/>
    </xf>
    <xf numFmtId="0" fontId="30" fillId="0" borderId="1" xfId="372" applyFont="1" applyBorder="1" applyAlignment="1" applyProtection="1">
      <alignment vertical="center"/>
      <protection locked="0"/>
    </xf>
    <xf numFmtId="0" fontId="30" fillId="0" borderId="1" xfId="186" applyFont="1" applyBorder="1" applyAlignment="1" applyProtection="1">
      <alignment vertical="center"/>
      <protection locked="0"/>
    </xf>
    <xf numFmtId="0" fontId="20" fillId="0" borderId="1" xfId="374" applyNumberFormat="1" applyFont="1" applyAlignment="1" applyProtection="1">
      <alignment vertical="center"/>
    </xf>
    <xf numFmtId="0" fontId="29" fillId="0" borderId="1" xfId="375" applyNumberFormat="1" applyFont="1" applyAlignment="1" applyProtection="1">
      <alignment vertical="center"/>
    </xf>
    <xf numFmtId="0" fontId="20" fillId="0" borderId="1" xfId="376" applyNumberFormat="1" applyFont="1" applyBorder="1" applyAlignment="1" applyProtection="1">
      <alignment horizontal="left" vertical="center"/>
      <protection locked="0"/>
    </xf>
    <xf numFmtId="0" fontId="20" fillId="0" borderId="1" xfId="377" applyNumberFormat="1" applyFont="1" applyBorder="1" applyAlignment="1" applyProtection="1">
      <alignment horizontal="center" vertical="center"/>
      <protection locked="0"/>
    </xf>
    <xf numFmtId="49" fontId="20" fillId="0" borderId="1" xfId="378" applyNumberFormat="1" applyFont="1" applyBorder="1" applyAlignment="1" applyProtection="1">
      <alignment horizontal="right" vertical="center"/>
      <protection locked="0"/>
    </xf>
    <xf numFmtId="0" fontId="20" fillId="0" borderId="1" xfId="374" applyNumberFormat="1" applyFont="1" applyBorder="1" applyAlignment="1" applyProtection="1">
      <alignment vertical="center"/>
      <protection locked="0"/>
    </xf>
    <xf numFmtId="49" fontId="32" fillId="0" borderId="6" xfId="379" applyNumberFormat="1" applyFont="1" applyBorder="1" applyAlignment="1" applyProtection="1">
      <alignment horizontal="right" vertical="center"/>
    </xf>
    <xf numFmtId="49" fontId="32" fillId="0" borderId="7" xfId="380" applyNumberFormat="1" applyFont="1" applyBorder="1" applyAlignment="1" applyProtection="1">
      <alignment horizontal="center" vertical="center"/>
    </xf>
    <xf numFmtId="0" fontId="20" fillId="0" borderId="1" xfId="381" applyNumberFormat="1" applyFont="1" applyBorder="1" applyAlignment="1" applyProtection="1">
      <alignment vertical="center"/>
      <protection locked="0"/>
    </xf>
    <xf numFmtId="0" fontId="32" fillId="0" borderId="6" xfId="383" applyNumberFormat="1" applyFont="1" applyBorder="1" applyAlignment="1" applyProtection="1">
      <alignment horizontal="right" vertical="center"/>
    </xf>
    <xf numFmtId="0" fontId="20" fillId="0" borderId="1" xfId="385" applyNumberFormat="1" applyFont="1" applyBorder="1" applyAlignment="1" applyProtection="1">
      <alignment horizontal="right" vertical="center"/>
      <protection locked="0"/>
    </xf>
    <xf numFmtId="0" fontId="32" fillId="0" borderId="10" xfId="386" applyNumberFormat="1" applyFont="1" applyBorder="1" applyAlignment="1" applyProtection="1">
      <alignment horizontal="center" vertical="center"/>
    </xf>
    <xf numFmtId="0" fontId="32" fillId="0" borderId="1" xfId="376" applyNumberFormat="1" applyFont="1" applyBorder="1" applyAlignment="1" applyProtection="1">
      <alignment horizontal="left" vertical="center"/>
    </xf>
    <xf numFmtId="49" fontId="32" fillId="2" borderId="11" xfId="387" applyNumberFormat="1" applyFont="1" applyBorder="1" applyAlignment="1" applyProtection="1">
      <alignment horizontal="center" vertical="center"/>
    </xf>
    <xf numFmtId="49" fontId="32" fillId="0" borderId="9" xfId="388" applyNumberFormat="1" applyFont="1" applyBorder="1" applyAlignment="1" applyProtection="1">
      <alignment horizontal="center" vertical="center"/>
    </xf>
    <xf numFmtId="0" fontId="32" fillId="0" borderId="1" xfId="389" applyNumberFormat="1" applyFont="1" applyAlignment="1" applyProtection="1">
      <alignment horizontal="left" vertical="center"/>
    </xf>
    <xf numFmtId="49" fontId="32" fillId="0" borderId="13" xfId="390" applyNumberFormat="1" applyFont="1" applyBorder="1" applyAlignment="1" applyProtection="1">
      <alignment vertical="center"/>
    </xf>
    <xf numFmtId="0" fontId="32" fillId="0" borderId="1" xfId="385" applyNumberFormat="1" applyFont="1" applyBorder="1" applyAlignment="1" applyProtection="1">
      <alignment horizontal="right" vertical="center"/>
    </xf>
    <xf numFmtId="0" fontId="32" fillId="0" borderId="9" xfId="391" applyNumberFormat="1" applyFont="1" applyBorder="1" applyAlignment="1" applyProtection="1">
      <alignment horizontal="center" vertical="center"/>
    </xf>
    <xf numFmtId="49" fontId="32" fillId="0" borderId="1" xfId="392" applyNumberFormat="1" applyFont="1" applyBorder="1" applyAlignment="1" applyProtection="1">
      <alignment vertical="center"/>
    </xf>
    <xf numFmtId="49" fontId="32" fillId="0" borderId="14" xfId="393" applyNumberFormat="1" applyFont="1" applyBorder="1" applyAlignment="1" applyProtection="1">
      <alignment horizontal="center" vertical="center"/>
    </xf>
    <xf numFmtId="0" fontId="19" fillId="0" borderId="1" xfId="373" applyNumberFormat="1" applyFont="1" applyAlignment="1" applyProtection="1">
      <alignment vertical="center"/>
    </xf>
    <xf numFmtId="0" fontId="20" fillId="0" borderId="1" xfId="376" applyNumberFormat="1" applyFont="1" applyAlignment="1" applyProtection="1">
      <alignment horizontal="left" vertical="center"/>
    </xf>
    <xf numFmtId="49" fontId="20" fillId="0" borderId="1" xfId="389" applyNumberFormat="1" applyFont="1" applyAlignment="1" applyProtection="1">
      <alignment vertical="center"/>
    </xf>
    <xf numFmtId="49" fontId="20" fillId="0" borderId="16" xfId="382" applyNumberFormat="1" applyFont="1" applyFill="1" applyBorder="1" applyAlignment="1" applyProtection="1">
      <alignment horizontal="center" vertical="center" wrapText="1"/>
    </xf>
    <xf numFmtId="49" fontId="20" fillId="0" borderId="29" xfId="382" applyNumberFormat="1" applyFont="1" applyFill="1" applyBorder="1" applyAlignment="1" applyProtection="1">
      <alignment horizontal="center" vertical="center" wrapText="1"/>
    </xf>
    <xf numFmtId="0" fontId="20" fillId="0" borderId="61" xfId="382" applyFont="1" applyBorder="1" applyAlignment="1">
      <alignment horizontal="center" vertical="center" wrapText="1"/>
    </xf>
    <xf numFmtId="0" fontId="20" fillId="0" borderId="61" xfId="382" applyFont="1" applyBorder="1" applyAlignment="1">
      <alignment horizontal="center" vertical="center"/>
    </xf>
    <xf numFmtId="49" fontId="20" fillId="0" borderId="4" xfId="224" applyNumberFormat="1" applyFont="1" applyBorder="1" applyAlignment="1" applyProtection="1">
      <alignment horizontal="center" vertical="center" wrapText="1"/>
    </xf>
    <xf numFmtId="14" fontId="32" fillId="0" borderId="9" xfId="384" applyNumberFormat="1" applyFont="1" applyBorder="1" applyAlignment="1" applyProtection="1">
      <alignment horizontal="center" vertical="center"/>
    </xf>
    <xf numFmtId="0" fontId="30" fillId="0" borderId="0" xfId="0" applyFont="1" applyAlignment="1" applyProtection="1">
      <alignment vertical="center"/>
      <protection locked="0"/>
    </xf>
    <xf numFmtId="0" fontId="19" fillId="0" borderId="19" xfId="39" applyNumberFormat="1" applyFont="1" applyAlignment="1" applyProtection="1">
      <alignment horizontal="left" vertical="center" wrapText="1"/>
    </xf>
    <xf numFmtId="49" fontId="19" fillId="0" borderId="20" xfId="40" applyNumberFormat="1" applyFont="1" applyAlignment="1" applyProtection="1">
      <alignment horizontal="center" vertical="center" wrapText="1"/>
    </xf>
    <xf numFmtId="49" fontId="19" fillId="0" borderId="21" xfId="41" applyNumberFormat="1" applyFont="1" applyAlignment="1" applyProtection="1">
      <alignment horizontal="center" vertical="center"/>
    </xf>
    <xf numFmtId="4" fontId="19" fillId="0" borderId="16" xfId="42" applyNumberFormat="1" applyFont="1" applyAlignment="1" applyProtection="1">
      <alignment horizontal="right" vertical="center"/>
    </xf>
    <xf numFmtId="0" fontId="33" fillId="0" borderId="1" xfId="7" applyNumberFormat="1" applyFont="1" applyAlignment="1" applyProtection="1">
      <alignment vertical="center"/>
    </xf>
    <xf numFmtId="0" fontId="34" fillId="0" borderId="0" xfId="0" applyFont="1" applyAlignment="1" applyProtection="1">
      <alignment vertical="center"/>
      <protection locked="0"/>
    </xf>
    <xf numFmtId="0" fontId="20" fillId="0" borderId="25" xfId="46" applyNumberFormat="1" applyFont="1" applyAlignment="1" applyProtection="1">
      <alignment horizontal="left" vertical="center" wrapText="1"/>
    </xf>
    <xf numFmtId="49" fontId="20" fillId="0" borderId="26" xfId="47" applyNumberFormat="1" applyFont="1" applyAlignment="1" applyProtection="1">
      <alignment horizontal="center" vertical="center" wrapText="1"/>
    </xf>
    <xf numFmtId="49" fontId="20" fillId="0" borderId="27" xfId="48" applyNumberFormat="1" applyFont="1" applyAlignment="1" applyProtection="1">
      <alignment horizontal="center" vertical="center"/>
    </xf>
    <xf numFmtId="0" fontId="29" fillId="0" borderId="1" xfId="7" applyNumberFormat="1" applyFont="1" applyAlignment="1" applyProtection="1">
      <alignment vertical="center"/>
    </xf>
    <xf numFmtId="0" fontId="20" fillId="0" borderId="22" xfId="53" applyNumberFormat="1" applyFont="1" applyAlignment="1" applyProtection="1">
      <alignment horizontal="left" vertical="center" wrapText="1"/>
    </xf>
    <xf numFmtId="49" fontId="20" fillId="0" borderId="30" xfId="54" applyNumberFormat="1" applyFont="1" applyAlignment="1" applyProtection="1">
      <alignment horizontal="center" vertical="center"/>
    </xf>
    <xf numFmtId="49" fontId="20" fillId="0" borderId="16" xfId="55" applyNumberFormat="1" applyFont="1" applyAlignment="1" applyProtection="1">
      <alignment horizontal="center" vertical="center"/>
    </xf>
    <xf numFmtId="4" fontId="20" fillId="0" borderId="16" xfId="42" applyNumberFormat="1" applyFont="1" applyAlignment="1" applyProtection="1">
      <alignment horizontal="right" vertical="center"/>
    </xf>
    <xf numFmtId="0" fontId="20" fillId="0" borderId="1" xfId="19" applyNumberFormat="1" applyFont="1" applyAlignment="1" applyProtection="1">
      <alignment vertical="center"/>
    </xf>
    <xf numFmtId="0" fontId="20" fillId="0" borderId="15" xfId="57" applyNumberFormat="1" applyFont="1" applyAlignment="1" applyProtection="1">
      <alignment vertical="center"/>
    </xf>
    <xf numFmtId="0" fontId="20" fillId="2" borderId="1" xfId="59" applyNumberFormat="1" applyFont="1" applyAlignment="1" applyProtection="1">
      <alignment vertical="center"/>
    </xf>
    <xf numFmtId="0" fontId="20" fillId="0" borderId="1" xfId="5" applyNumberFormat="1" applyFont="1" applyAlignment="1" applyProtection="1">
      <alignment vertical="center"/>
    </xf>
    <xf numFmtId="4" fontId="20" fillId="0" borderId="16" xfId="228" applyNumberFormat="1" applyFont="1" applyAlignment="1" applyProtection="1">
      <alignment horizontal="right" vertical="center"/>
    </xf>
    <xf numFmtId="49" fontId="20" fillId="0" borderId="5" xfId="237" applyNumberFormat="1" applyFont="1" applyAlignment="1" applyProtection="1">
      <alignment horizontal="center" vertical="center"/>
    </xf>
    <xf numFmtId="0" fontId="20" fillId="0" borderId="61" xfId="382" applyFont="1" applyBorder="1" applyAlignment="1">
      <alignment horizontal="center" vertical="center" wrapText="1"/>
    </xf>
    <xf numFmtId="49" fontId="20" fillId="0" borderId="4" xfId="395" applyNumberFormat="1" applyFont="1" applyBorder="1" applyAlignment="1" applyProtection="1">
      <alignment horizontal="center" vertical="center" wrapText="1"/>
    </xf>
    <xf numFmtId="4" fontId="19" fillId="0" borderId="16" xfId="228" applyNumberFormat="1" applyFont="1" applyAlignment="1" applyProtection="1">
      <alignment horizontal="right" vertical="center"/>
    </xf>
    <xf numFmtId="10" fontId="19" fillId="0" borderId="22" xfId="229" applyNumberFormat="1" applyFont="1" applyAlignment="1" applyProtection="1">
      <alignment horizontal="right" vertical="center"/>
    </xf>
    <xf numFmtId="10" fontId="20" fillId="0" borderId="22" xfId="229" applyNumberFormat="1" applyFont="1" applyAlignment="1" applyProtection="1">
      <alignment horizontal="right" vertical="center"/>
    </xf>
    <xf numFmtId="0" fontId="20" fillId="0" borderId="1" xfId="210" applyNumberFormat="1" applyFont="1" applyAlignment="1" applyProtection="1">
      <alignment horizontal="right" vertical="center"/>
    </xf>
    <xf numFmtId="0" fontId="20" fillId="0" borderId="1" xfId="210" applyFont="1" applyAlignment="1">
      <alignment horizontal="right" vertical="center"/>
    </xf>
    <xf numFmtId="0" fontId="19" fillId="0" borderId="12" xfId="382" applyFont="1" applyBorder="1" applyAlignment="1">
      <alignment horizontal="left" vertical="center" wrapText="1"/>
    </xf>
    <xf numFmtId="0" fontId="20" fillId="0" borderId="1" xfId="382" applyNumberFormat="1" applyFont="1" applyFill="1" applyBorder="1" applyAlignment="1" applyProtection="1">
      <alignment horizontal="center" vertical="center"/>
    </xf>
    <xf numFmtId="0" fontId="20" fillId="0" borderId="2" xfId="382" applyFont="1" applyBorder="1" applyAlignment="1">
      <alignment horizontal="left" vertical="center" wrapText="1"/>
    </xf>
    <xf numFmtId="0" fontId="31" fillId="0" borderId="1" xfId="373" applyNumberFormat="1" applyFont="1" applyBorder="1" applyAlignment="1" applyProtection="1">
      <alignment horizontal="center" vertical="center"/>
    </xf>
    <xf numFmtId="0" fontId="20" fillId="0" borderId="1" xfId="60" applyNumberFormat="1" applyFont="1" applyAlignment="1" applyProtection="1">
      <alignment horizontal="left" vertical="center" wrapText="1"/>
    </xf>
    <xf numFmtId="49" fontId="20" fillId="0" borderId="1" xfId="61" applyNumberFormat="1" applyFont="1" applyAlignment="1" applyProtection="1">
      <alignment horizontal="center" vertical="center" wrapText="1"/>
    </xf>
    <xf numFmtId="49" fontId="20" fillId="0" borderId="1" xfId="52" applyNumberFormat="1" applyFont="1" applyAlignment="1" applyProtection="1">
      <alignment horizontal="center" vertical="center"/>
    </xf>
    <xf numFmtId="0" fontId="19" fillId="0" borderId="1" xfId="1" applyNumberFormat="1" applyFont="1" applyAlignment="1" applyProtection="1">
      <alignment vertical="center"/>
    </xf>
    <xf numFmtId="0" fontId="20" fillId="0" borderId="1" xfId="24" applyNumberFormat="1" applyFont="1" applyAlignment="1" applyProtection="1">
      <alignment horizontal="right" vertical="center"/>
    </xf>
    <xf numFmtId="0" fontId="20" fillId="0" borderId="1" xfId="24" applyFont="1" applyAlignment="1">
      <alignment horizontal="right" vertical="center"/>
    </xf>
    <xf numFmtId="0" fontId="20" fillId="0" borderId="2" xfId="62" applyNumberFormat="1" applyFont="1" applyAlignment="1" applyProtection="1">
      <alignment horizontal="left" vertical="center"/>
    </xf>
    <xf numFmtId="49" fontId="20" fillId="0" borderId="1" xfId="63" applyNumberFormat="1" applyFont="1" applyBorder="1" applyAlignment="1" applyProtection="1">
      <alignment vertical="center"/>
    </xf>
    <xf numFmtId="49" fontId="20" fillId="0" borderId="16" xfId="35" applyNumberFormat="1" applyFont="1" applyAlignment="1" applyProtection="1">
      <alignment horizontal="center" vertical="center" wrapText="1"/>
    </xf>
    <xf numFmtId="4" fontId="20" fillId="0" borderId="18" xfId="67" applyNumberFormat="1" applyFont="1" applyAlignment="1" applyProtection="1">
      <alignment horizontal="right" vertical="center"/>
    </xf>
    <xf numFmtId="49" fontId="20" fillId="0" borderId="30" xfId="70" applyNumberFormat="1" applyFont="1" applyAlignment="1" applyProtection="1">
      <alignment horizontal="center" vertical="center" wrapText="1"/>
    </xf>
    <xf numFmtId="0" fontId="20" fillId="0" borderId="12" xfId="72" applyNumberFormat="1" applyFont="1" applyAlignment="1" applyProtection="1">
      <alignment vertical="center"/>
    </xf>
    <xf numFmtId="0" fontId="20" fillId="0" borderId="35" xfId="73" applyNumberFormat="1" applyFont="1" applyAlignment="1" applyProtection="1">
      <alignment vertical="center"/>
    </xf>
    <xf numFmtId="0" fontId="19" fillId="0" borderId="31" xfId="74" applyNumberFormat="1" applyFont="1" applyAlignment="1" applyProtection="1">
      <alignment horizontal="left" vertical="center" wrapText="1"/>
    </xf>
    <xf numFmtId="0" fontId="20" fillId="0" borderId="36" xfId="75" applyNumberFormat="1" applyFont="1" applyAlignment="1" applyProtection="1">
      <alignment horizontal="center" vertical="center" wrapText="1"/>
    </xf>
    <xf numFmtId="49" fontId="20" fillId="0" borderId="37" xfId="76" applyNumberFormat="1" applyFont="1" applyAlignment="1" applyProtection="1">
      <alignment horizontal="center" vertical="center" wrapText="1"/>
    </xf>
    <xf numFmtId="4" fontId="20" fillId="0" borderId="21" xfId="77" applyNumberFormat="1" applyFont="1" applyAlignment="1" applyProtection="1">
      <alignment horizontal="right" vertical="center"/>
    </xf>
    <xf numFmtId="0" fontId="20" fillId="0" borderId="15" xfId="80" applyNumberFormat="1" applyFont="1" applyAlignment="1" applyProtection="1">
      <alignment vertical="center"/>
    </xf>
    <xf numFmtId="0" fontId="20" fillId="0" borderId="62" xfId="382" applyFont="1" applyBorder="1" applyAlignment="1">
      <alignment horizontal="center" vertical="center" wrapText="1"/>
    </xf>
    <xf numFmtId="0" fontId="20" fillId="0" borderId="62" xfId="382" applyFont="1" applyBorder="1" applyAlignment="1">
      <alignment horizontal="center" vertical="center"/>
    </xf>
    <xf numFmtId="49" fontId="20" fillId="0" borderId="4" xfId="38" applyNumberFormat="1" applyFont="1" applyAlignment="1" applyProtection="1">
      <alignment horizontal="center" vertical="center" wrapText="1"/>
    </xf>
    <xf numFmtId="10" fontId="19" fillId="0" borderId="22" xfId="43" applyNumberFormat="1" applyFont="1" applyAlignment="1" applyProtection="1">
      <alignment horizontal="right" vertical="center"/>
    </xf>
    <xf numFmtId="49" fontId="20" fillId="0" borderId="5" xfId="51" applyNumberFormat="1" applyFont="1" applyAlignment="1" applyProtection="1">
      <alignment horizontal="center" vertical="center"/>
    </xf>
    <xf numFmtId="10" fontId="20" fillId="0" borderId="22" xfId="43" applyNumberFormat="1" applyFont="1" applyAlignment="1" applyProtection="1">
      <alignment horizontal="right" vertical="center"/>
    </xf>
    <xf numFmtId="0" fontId="19" fillId="0" borderId="32" xfId="65" applyNumberFormat="1" applyFont="1" applyAlignment="1" applyProtection="1">
      <alignment horizontal="left" vertical="center" wrapText="1"/>
    </xf>
    <xf numFmtId="49" fontId="19" fillId="0" borderId="21" xfId="66" applyNumberFormat="1" applyFont="1" applyAlignment="1" applyProtection="1">
      <alignment horizontal="center" vertical="center" wrapText="1"/>
    </xf>
    <xf numFmtId="4" fontId="19" fillId="0" borderId="18" xfId="67" applyNumberFormat="1" applyFont="1" applyAlignment="1" applyProtection="1">
      <alignment horizontal="right" vertical="center"/>
    </xf>
    <xf numFmtId="0" fontId="20" fillId="0" borderId="1" xfId="81" applyNumberFormat="1" applyFont="1" applyAlignment="1" applyProtection="1">
      <alignment horizontal="center" vertical="center" wrapText="1"/>
    </xf>
    <xf numFmtId="0" fontId="19" fillId="0" borderId="1" xfId="82" applyNumberFormat="1" applyFont="1" applyAlignment="1" applyProtection="1">
      <alignment horizontal="center" vertical="center"/>
    </xf>
    <xf numFmtId="0" fontId="19" fillId="0" borderId="1" xfId="82" applyFont="1" applyAlignment="1">
      <alignment horizontal="center" vertical="center"/>
    </xf>
    <xf numFmtId="49" fontId="20" fillId="0" borderId="1" xfId="23" applyNumberFormat="1" applyFont="1" applyAlignment="1" applyProtection="1">
      <alignment vertical="center"/>
    </xf>
    <xf numFmtId="0" fontId="20" fillId="0" borderId="25" xfId="86" applyNumberFormat="1" applyFont="1" applyAlignment="1" applyProtection="1">
      <alignment horizontal="left" vertical="center" wrapText="1"/>
    </xf>
    <xf numFmtId="0" fontId="20" fillId="0" borderId="27" xfId="89" applyNumberFormat="1" applyFont="1" applyAlignment="1" applyProtection="1">
      <alignment vertical="center"/>
    </xf>
    <xf numFmtId="0" fontId="20" fillId="0" borderId="32" xfId="91" applyNumberFormat="1" applyFont="1" applyAlignment="1" applyProtection="1">
      <alignment horizontal="left" vertical="center" wrapText="1"/>
    </xf>
    <xf numFmtId="49" fontId="20" fillId="0" borderId="40" xfId="92" applyNumberFormat="1" applyFont="1" applyAlignment="1" applyProtection="1">
      <alignment horizontal="center" vertical="center" wrapText="1"/>
    </xf>
    <xf numFmtId="49" fontId="20" fillId="0" borderId="18" xfId="85" applyNumberFormat="1" applyFont="1" applyAlignment="1" applyProtection="1">
      <alignment horizontal="center" vertical="center"/>
    </xf>
    <xf numFmtId="0" fontId="20" fillId="0" borderId="25" xfId="94" applyNumberFormat="1" applyFont="1" applyAlignment="1" applyProtection="1">
      <alignment horizontal="left" vertical="center" wrapText="1"/>
    </xf>
    <xf numFmtId="49" fontId="20" fillId="0" borderId="40" xfId="96" applyNumberFormat="1" applyFont="1" applyAlignment="1" applyProtection="1">
      <alignment horizontal="center" vertical="center"/>
    </xf>
    <xf numFmtId="0" fontId="20" fillId="0" borderId="13" xfId="97" applyNumberFormat="1" applyFont="1" applyAlignment="1" applyProtection="1">
      <alignment vertical="center"/>
    </xf>
    <xf numFmtId="0" fontId="29" fillId="0" borderId="15" xfId="34" applyNumberFormat="1" applyFont="1" applyAlignment="1" applyProtection="1">
      <alignment vertical="center"/>
    </xf>
    <xf numFmtId="0" fontId="19" fillId="0" borderId="1" xfId="83" applyNumberFormat="1" applyFont="1" applyBorder="1" applyAlignment="1" applyProtection="1">
      <alignment vertical="center"/>
    </xf>
    <xf numFmtId="49" fontId="20" fillId="0" borderId="1" xfId="84" applyNumberFormat="1" applyFont="1" applyBorder="1" applyAlignment="1" applyProtection="1">
      <alignment horizontal="left" vertical="center"/>
    </xf>
    <xf numFmtId="0" fontId="20" fillId="0" borderId="1" xfId="64" applyNumberFormat="1" applyFont="1" applyBorder="1" applyAlignment="1" applyProtection="1">
      <alignment vertical="center"/>
    </xf>
    <xf numFmtId="49" fontId="20" fillId="0" borderId="17" xfId="382" applyNumberFormat="1" applyFont="1" applyFill="1" applyBorder="1" applyAlignment="1" applyProtection="1">
      <alignment horizontal="center" vertical="center" wrapText="1"/>
    </xf>
    <xf numFmtId="0" fontId="30" fillId="0" borderId="1" xfId="0" applyFont="1" applyBorder="1" applyAlignment="1" applyProtection="1">
      <alignment vertical="center"/>
      <protection locked="0"/>
    </xf>
    <xf numFmtId="49" fontId="20" fillId="0" borderId="16" xfId="394" applyNumberFormat="1" applyFont="1" applyBorder="1" applyAlignment="1" applyProtection="1">
      <alignment horizontal="center" vertical="center" wrapText="1"/>
    </xf>
    <xf numFmtId="49" fontId="20" fillId="0" borderId="17" xfId="394" applyNumberFormat="1" applyFont="1" applyBorder="1" applyAlignment="1" applyProtection="1">
      <alignment horizontal="center" vertical="center" wrapText="1"/>
    </xf>
    <xf numFmtId="49" fontId="20" fillId="0" borderId="16" xfId="394" applyNumberFormat="1" applyFont="1" applyAlignment="1" applyProtection="1">
      <alignment horizontal="center" vertical="center" wrapText="1"/>
    </xf>
    <xf numFmtId="49" fontId="20" fillId="0" borderId="4" xfId="395" applyNumberFormat="1" applyFont="1" applyAlignment="1" applyProtection="1">
      <alignment horizontal="center" vertical="center" wrapText="1"/>
    </xf>
    <xf numFmtId="49" fontId="20" fillId="0" borderId="4" xfId="396" applyNumberFormat="1" applyFont="1" applyBorder="1" applyAlignment="1" applyProtection="1">
      <alignment horizontal="center" vertical="center" wrapText="1"/>
    </xf>
    <xf numFmtId="49" fontId="20" fillId="0" borderId="29" xfId="237" applyNumberFormat="1" applyFont="1" applyBorder="1" applyAlignment="1" applyProtection="1">
      <alignment horizontal="center" vertical="center"/>
    </xf>
    <xf numFmtId="10" fontId="20" fillId="0" borderId="39" xfId="229" applyNumberFormat="1" applyFont="1" applyBorder="1" applyAlignment="1" applyProtection="1">
      <alignment horizontal="right" vertical="center"/>
    </xf>
    <xf numFmtId="4" fontId="20" fillId="0" borderId="18" xfId="228" applyNumberFormat="1" applyFont="1" applyBorder="1" applyAlignment="1" applyProtection="1">
      <alignment horizontal="right" vertical="center"/>
    </xf>
    <xf numFmtId="10" fontId="20" fillId="0" borderId="33" xfId="229" applyNumberFormat="1" applyFont="1" applyBorder="1" applyAlignment="1" applyProtection="1">
      <alignment horizontal="right" vertical="center"/>
    </xf>
    <xf numFmtId="4" fontId="20" fillId="0" borderId="27" xfId="228" applyNumberFormat="1" applyFont="1" applyBorder="1" applyAlignment="1" applyProtection="1">
      <alignment horizontal="right" vertical="center"/>
    </xf>
  </cellXfs>
  <cellStyles count="398">
    <cellStyle name="br" xfId="181"/>
    <cellStyle name="br 2" xfId="367"/>
    <cellStyle name="col" xfId="180"/>
    <cellStyle name="col 2" xfId="366"/>
    <cellStyle name="style0" xfId="182"/>
    <cellStyle name="style0 2" xfId="368"/>
    <cellStyle name="td" xfId="183"/>
    <cellStyle name="td 2" xfId="369"/>
    <cellStyle name="tr" xfId="179"/>
    <cellStyle name="tr 2" xfId="365"/>
    <cellStyle name="xl100" xfId="64"/>
    <cellStyle name="xl100 2" xfId="250"/>
    <cellStyle name="xl101" xfId="69"/>
    <cellStyle name="xl101 2" xfId="255"/>
    <cellStyle name="xl102" xfId="79"/>
    <cellStyle name="xl102 2" xfId="265"/>
    <cellStyle name="xl103" xfId="83"/>
    <cellStyle name="xl103 2" xfId="269"/>
    <cellStyle name="xl104" xfId="91"/>
    <cellStyle name="xl104 2" xfId="277"/>
    <cellStyle name="xl105" xfId="86"/>
    <cellStyle name="xl105 2" xfId="272"/>
    <cellStyle name="xl106" xfId="94"/>
    <cellStyle name="xl106 2" xfId="280"/>
    <cellStyle name="xl107" xfId="97"/>
    <cellStyle name="xl107 2" xfId="283"/>
    <cellStyle name="xl108" xfId="81"/>
    <cellStyle name="xl108 2" xfId="267"/>
    <cellStyle name="xl109" xfId="84"/>
    <cellStyle name="xl109 2" xfId="270"/>
    <cellStyle name="xl110" xfId="92"/>
    <cellStyle name="xl110 2" xfId="278"/>
    <cellStyle name="xl111" xfId="96"/>
    <cellStyle name="xl111 2" xfId="282"/>
    <cellStyle name="xl112" xfId="82"/>
    <cellStyle name="xl112 2" xfId="268"/>
    <cellStyle name="xl113" xfId="85"/>
    <cellStyle name="xl113 2" xfId="271"/>
    <cellStyle name="xl114" xfId="87"/>
    <cellStyle name="xl114 2" xfId="273"/>
    <cellStyle name="xl115" xfId="93"/>
    <cellStyle name="xl115 2" xfId="279"/>
    <cellStyle name="xl116" xfId="88"/>
    <cellStyle name="xl116 2" xfId="274"/>
    <cellStyle name="xl117" xfId="95"/>
    <cellStyle name="xl117 2" xfId="281"/>
    <cellStyle name="xl118" xfId="89"/>
    <cellStyle name="xl118 2" xfId="275"/>
    <cellStyle name="xl119" xfId="90"/>
    <cellStyle name="xl119 2" xfId="276"/>
    <cellStyle name="xl120" xfId="99"/>
    <cellStyle name="xl120 2" xfId="285"/>
    <cellStyle name="xl121" xfId="123"/>
    <cellStyle name="xl121 2" xfId="309"/>
    <cellStyle name="xl122" xfId="127"/>
    <cellStyle name="xl122 2" xfId="313"/>
    <cellStyle name="xl123" xfId="131"/>
    <cellStyle name="xl123 2" xfId="317"/>
    <cellStyle name="xl124" xfId="148"/>
    <cellStyle name="xl124 2" xfId="334"/>
    <cellStyle name="xl125" xfId="150"/>
    <cellStyle name="xl125 2" xfId="336"/>
    <cellStyle name="xl126" xfId="151"/>
    <cellStyle name="xl126 2" xfId="337"/>
    <cellStyle name="xl127" xfId="98"/>
    <cellStyle name="xl127 2" xfId="284"/>
    <cellStyle name="xl128" xfId="156"/>
    <cellStyle name="xl128 2" xfId="342"/>
    <cellStyle name="xl129" xfId="174"/>
    <cellStyle name="xl129 2" xfId="360"/>
    <cellStyle name="xl130" xfId="177"/>
    <cellStyle name="xl130 2" xfId="363"/>
    <cellStyle name="xl131" xfId="100"/>
    <cellStyle name="xl131 2" xfId="286"/>
    <cellStyle name="xl132" xfId="104"/>
    <cellStyle name="xl132 2" xfId="290"/>
    <cellStyle name="xl133" xfId="107"/>
    <cellStyle name="xl133 2" xfId="293"/>
    <cellStyle name="xl134" xfId="109"/>
    <cellStyle name="xl134 2" xfId="295"/>
    <cellStyle name="xl135" xfId="114"/>
    <cellStyle name="xl135 2" xfId="300"/>
    <cellStyle name="xl136" xfId="116"/>
    <cellStyle name="xl136 2" xfId="302"/>
    <cellStyle name="xl137" xfId="118"/>
    <cellStyle name="xl137 2" xfId="304"/>
    <cellStyle name="xl138" xfId="119"/>
    <cellStyle name="xl138 2" xfId="305"/>
    <cellStyle name="xl139" xfId="124"/>
    <cellStyle name="xl139 2" xfId="310"/>
    <cellStyle name="xl140" xfId="128"/>
    <cellStyle name="xl140 2" xfId="314"/>
    <cellStyle name="xl141" xfId="132"/>
    <cellStyle name="xl141 2" xfId="318"/>
    <cellStyle name="xl142" xfId="136"/>
    <cellStyle name="xl142 2" xfId="322"/>
    <cellStyle name="xl143" xfId="139"/>
    <cellStyle name="xl143 2" xfId="325"/>
    <cellStyle name="xl144" xfId="142"/>
    <cellStyle name="xl144 2" xfId="328"/>
    <cellStyle name="xl145" xfId="144"/>
    <cellStyle name="xl145 2" xfId="330"/>
    <cellStyle name="xl146" xfId="145"/>
    <cellStyle name="xl146 2" xfId="331"/>
    <cellStyle name="xl147" xfId="157"/>
    <cellStyle name="xl147 2" xfId="343"/>
    <cellStyle name="xl148" xfId="105"/>
    <cellStyle name="xl148 2" xfId="291"/>
    <cellStyle name="xl149" xfId="108"/>
    <cellStyle name="xl149 2" xfId="294"/>
    <cellStyle name="xl150" xfId="110"/>
    <cellStyle name="xl150 2" xfId="296"/>
    <cellStyle name="xl151" xfId="115"/>
    <cellStyle name="xl151 2" xfId="301"/>
    <cellStyle name="xl152" xfId="117"/>
    <cellStyle name="xl152 2" xfId="303"/>
    <cellStyle name="xl153" xfId="120"/>
    <cellStyle name="xl153 2" xfId="306"/>
    <cellStyle name="xl154" xfId="125"/>
    <cellStyle name="xl154 2" xfId="311"/>
    <cellStyle name="xl155" xfId="129"/>
    <cellStyle name="xl155 2" xfId="315"/>
    <cellStyle name="xl156" xfId="133"/>
    <cellStyle name="xl156 2" xfId="319"/>
    <cellStyle name="xl157" xfId="135"/>
    <cellStyle name="xl157 2" xfId="321"/>
    <cellStyle name="xl158" xfId="137"/>
    <cellStyle name="xl158 2" xfId="323"/>
    <cellStyle name="xl159" xfId="146"/>
    <cellStyle name="xl159 2" xfId="332"/>
    <cellStyle name="xl160" xfId="153"/>
    <cellStyle name="xl160 2" xfId="339"/>
    <cellStyle name="xl161" xfId="158"/>
    <cellStyle name="xl161 2" xfId="344"/>
    <cellStyle name="xl162" xfId="159"/>
    <cellStyle name="xl162 2" xfId="345"/>
    <cellStyle name="xl163" xfId="160"/>
    <cellStyle name="xl163 2" xfId="346"/>
    <cellStyle name="xl164" xfId="161"/>
    <cellStyle name="xl164 2" xfId="347"/>
    <cellStyle name="xl165" xfId="162"/>
    <cellStyle name="xl165 2" xfId="348"/>
    <cellStyle name="xl166" xfId="163"/>
    <cellStyle name="xl166 2" xfId="349"/>
    <cellStyle name="xl167" xfId="164"/>
    <cellStyle name="xl167 2" xfId="350"/>
    <cellStyle name="xl168" xfId="165"/>
    <cellStyle name="xl168 2" xfId="351"/>
    <cellStyle name="xl169" xfId="166"/>
    <cellStyle name="xl169 2" xfId="352"/>
    <cellStyle name="xl170" xfId="167"/>
    <cellStyle name="xl170 2" xfId="353"/>
    <cellStyle name="xl171" xfId="168"/>
    <cellStyle name="xl171 2" xfId="354"/>
    <cellStyle name="xl172" xfId="103"/>
    <cellStyle name="xl172 2" xfId="289"/>
    <cellStyle name="xl173" xfId="111"/>
    <cellStyle name="xl173 2" xfId="297"/>
    <cellStyle name="xl174" xfId="121"/>
    <cellStyle name="xl174 2" xfId="307"/>
    <cellStyle name="xl175" xfId="126"/>
    <cellStyle name="xl175 2" xfId="312"/>
    <cellStyle name="xl176" xfId="130"/>
    <cellStyle name="xl176 2" xfId="316"/>
    <cellStyle name="xl177" xfId="134"/>
    <cellStyle name="xl177 2" xfId="320"/>
    <cellStyle name="xl178" xfId="149"/>
    <cellStyle name="xl178 2" xfId="335"/>
    <cellStyle name="xl179" xfId="112"/>
    <cellStyle name="xl179 2" xfId="298"/>
    <cellStyle name="xl180" xfId="154"/>
    <cellStyle name="xl180 2" xfId="340"/>
    <cellStyle name="xl181" xfId="169"/>
    <cellStyle name="xl181 2" xfId="355"/>
    <cellStyle name="xl182" xfId="172"/>
    <cellStyle name="xl182 2" xfId="358"/>
    <cellStyle name="xl183" xfId="175"/>
    <cellStyle name="xl183 2" xfId="361"/>
    <cellStyle name="xl184" xfId="178"/>
    <cellStyle name="xl184 2" xfId="364"/>
    <cellStyle name="xl185" xfId="170"/>
    <cellStyle name="xl185 2" xfId="356"/>
    <cellStyle name="xl186" xfId="173"/>
    <cellStyle name="xl186 2" xfId="359"/>
    <cellStyle name="xl187" xfId="171"/>
    <cellStyle name="xl187 2" xfId="357"/>
    <cellStyle name="xl188" xfId="101"/>
    <cellStyle name="xl188 2" xfId="287"/>
    <cellStyle name="xl189" xfId="138"/>
    <cellStyle name="xl189 2" xfId="324"/>
    <cellStyle name="xl190" xfId="140"/>
    <cellStyle name="xl190 2" xfId="326"/>
    <cellStyle name="xl191" xfId="143"/>
    <cellStyle name="xl191 2" xfId="329"/>
    <cellStyle name="xl192" xfId="147"/>
    <cellStyle name="xl192 2" xfId="333"/>
    <cellStyle name="xl193" xfId="152"/>
    <cellStyle name="xl193 2" xfId="338"/>
    <cellStyle name="xl194" xfId="113"/>
    <cellStyle name="xl194 2" xfId="299"/>
    <cellStyle name="xl195" xfId="155"/>
    <cellStyle name="xl195 2" xfId="341"/>
    <cellStyle name="xl196" xfId="122"/>
    <cellStyle name="xl196 2" xfId="308"/>
    <cellStyle name="xl197" xfId="176"/>
    <cellStyle name="xl197 2" xfId="362"/>
    <cellStyle name="xl198" xfId="102"/>
    <cellStyle name="xl198 2" xfId="288"/>
    <cellStyle name="xl199" xfId="141"/>
    <cellStyle name="xl199 2" xfId="327"/>
    <cellStyle name="xl200" xfId="106"/>
    <cellStyle name="xl200 2" xfId="292"/>
    <cellStyle name="xl21" xfId="184"/>
    <cellStyle name="xl21 2" xfId="370"/>
    <cellStyle name="xl22" xfId="1"/>
    <cellStyle name="xl22 2" xfId="373"/>
    <cellStyle name="xl22 3" xfId="187"/>
    <cellStyle name="xl23" xfId="8"/>
    <cellStyle name="xl23 2" xfId="194"/>
    <cellStyle name="xl24" xfId="12"/>
    <cellStyle name="xl24 2" xfId="376"/>
    <cellStyle name="xl24 3" xfId="198"/>
    <cellStyle name="xl25" xfId="19"/>
    <cellStyle name="xl25 2" xfId="381"/>
    <cellStyle name="xl25 3" xfId="205"/>
    <cellStyle name="xl26" xfId="7"/>
    <cellStyle name="xl26 2" xfId="193"/>
    <cellStyle name="xl27" xfId="5"/>
    <cellStyle name="xl27 2" xfId="374"/>
    <cellStyle name="xl27 3" xfId="191"/>
    <cellStyle name="xl28" xfId="35"/>
    <cellStyle name="xl28 2" xfId="394"/>
    <cellStyle name="xl28 3" xfId="221"/>
    <cellStyle name="xl29" xfId="39"/>
    <cellStyle name="xl29 2" xfId="225"/>
    <cellStyle name="xl30" xfId="46"/>
    <cellStyle name="xl30 2" xfId="232"/>
    <cellStyle name="xl31" xfId="53"/>
    <cellStyle name="xl31 2" xfId="239"/>
    <cellStyle name="xl32" xfId="185"/>
    <cellStyle name="xl32 2" xfId="375"/>
    <cellStyle name="xl32 3" xfId="371"/>
    <cellStyle name="xl33" xfId="13"/>
    <cellStyle name="xl33 2" xfId="199"/>
    <cellStyle name="xl34" xfId="30"/>
    <cellStyle name="xl34 2" xfId="216"/>
    <cellStyle name="xl35" xfId="40"/>
    <cellStyle name="xl35 2" xfId="226"/>
    <cellStyle name="xl36" xfId="47"/>
    <cellStyle name="xl36 2" xfId="233"/>
    <cellStyle name="xl37" xfId="54"/>
    <cellStyle name="xl37 2" xfId="377"/>
    <cellStyle name="xl37 3" xfId="240"/>
    <cellStyle name="xl38" xfId="57"/>
    <cellStyle name="xl38 2" xfId="243"/>
    <cellStyle name="xl39" xfId="31"/>
    <cellStyle name="xl39 2" xfId="217"/>
    <cellStyle name="xl40" xfId="23"/>
    <cellStyle name="xl40 2" xfId="389"/>
    <cellStyle name="xl40 3" xfId="209"/>
    <cellStyle name="xl41" xfId="41"/>
    <cellStyle name="xl41 2" xfId="227"/>
    <cellStyle name="xl42" xfId="48"/>
    <cellStyle name="xl42 2" xfId="234"/>
    <cellStyle name="xl43" xfId="55"/>
    <cellStyle name="xl43 2" xfId="241"/>
    <cellStyle name="xl44" xfId="37"/>
    <cellStyle name="xl44 2" xfId="396"/>
    <cellStyle name="xl44 3" xfId="223"/>
    <cellStyle name="xl45" xfId="38"/>
    <cellStyle name="xl45 2" xfId="395"/>
    <cellStyle name="xl45 3" xfId="224"/>
    <cellStyle name="xl46" xfId="42"/>
    <cellStyle name="xl46 2" xfId="228"/>
    <cellStyle name="xl47" xfId="59"/>
    <cellStyle name="xl47 2" xfId="245"/>
    <cellStyle name="xl48" xfId="2"/>
    <cellStyle name="xl48 2" xfId="188"/>
    <cellStyle name="xl49" xfId="20"/>
    <cellStyle name="xl49 2" xfId="390"/>
    <cellStyle name="xl49 3" xfId="206"/>
    <cellStyle name="xl50" xfId="26"/>
    <cellStyle name="xl50 2" xfId="392"/>
    <cellStyle name="xl50 3" xfId="212"/>
    <cellStyle name="xl51" xfId="28"/>
    <cellStyle name="xl51 2" xfId="214"/>
    <cellStyle name="xl52" xfId="9"/>
    <cellStyle name="xl52 2" xfId="195"/>
    <cellStyle name="xl53" xfId="14"/>
    <cellStyle name="xl53 2" xfId="200"/>
    <cellStyle name="xl54" xfId="21"/>
    <cellStyle name="xl54 2" xfId="207"/>
    <cellStyle name="xl55" xfId="3"/>
    <cellStyle name="xl55 2" xfId="189"/>
    <cellStyle name="xl56" xfId="34"/>
    <cellStyle name="xl56 2" xfId="220"/>
    <cellStyle name="xl57" xfId="10"/>
    <cellStyle name="xl57 2" xfId="196"/>
    <cellStyle name="xl58" xfId="15"/>
    <cellStyle name="xl58 2" xfId="201"/>
    <cellStyle name="xl59" xfId="22"/>
    <cellStyle name="xl59 2" xfId="208"/>
    <cellStyle name="xl60" xfId="25"/>
    <cellStyle name="xl60 2" xfId="211"/>
    <cellStyle name="xl61" xfId="27"/>
    <cellStyle name="xl61 2" xfId="378"/>
    <cellStyle name="xl61 3" xfId="213"/>
    <cellStyle name="xl62" xfId="29"/>
    <cellStyle name="xl62 2" xfId="385"/>
    <cellStyle name="xl62 3" xfId="215"/>
    <cellStyle name="xl63" xfId="32"/>
    <cellStyle name="xl63 2" xfId="218"/>
    <cellStyle name="xl64" xfId="33"/>
    <cellStyle name="xl64 2" xfId="219"/>
    <cellStyle name="xl65" xfId="4"/>
    <cellStyle name="xl65 2" xfId="190"/>
    <cellStyle name="xl66" xfId="11"/>
    <cellStyle name="xl66 2" xfId="379"/>
    <cellStyle name="xl66 3" xfId="197"/>
    <cellStyle name="xl67" xfId="16"/>
    <cellStyle name="xl67 2" xfId="383"/>
    <cellStyle name="xl67 3" xfId="202"/>
    <cellStyle name="xl68" xfId="43"/>
    <cellStyle name="xl68 2" xfId="229"/>
    <cellStyle name="xl69" xfId="6"/>
    <cellStyle name="xl69 2" xfId="192"/>
    <cellStyle name="xl70" xfId="17"/>
    <cellStyle name="xl70 2" xfId="380"/>
    <cellStyle name="xl70 3" xfId="203"/>
    <cellStyle name="xl71" xfId="24"/>
    <cellStyle name="xl71 2" xfId="384"/>
    <cellStyle name="xl71 3" xfId="210"/>
    <cellStyle name="xl72" xfId="36"/>
    <cellStyle name="xl72 2" xfId="386"/>
    <cellStyle name="xl72 3" xfId="222"/>
    <cellStyle name="xl73" xfId="44"/>
    <cellStyle name="xl73 2" xfId="387"/>
    <cellStyle name="xl73 3" xfId="230"/>
    <cellStyle name="xl74" xfId="49"/>
    <cellStyle name="xl74 2" xfId="388"/>
    <cellStyle name="xl74 3" xfId="235"/>
    <cellStyle name="xl75" xfId="56"/>
    <cellStyle name="xl75 2" xfId="391"/>
    <cellStyle name="xl75 3" xfId="242"/>
    <cellStyle name="xl76" xfId="58"/>
    <cellStyle name="xl76 2" xfId="393"/>
    <cellStyle name="xl76 3" xfId="244"/>
    <cellStyle name="xl77" xfId="18"/>
    <cellStyle name="xl77 2" xfId="204"/>
    <cellStyle name="xl78" xfId="45"/>
    <cellStyle name="xl78 2" xfId="231"/>
    <cellStyle name="xl79" xfId="50"/>
    <cellStyle name="xl79 2" xfId="236"/>
    <cellStyle name="xl80" xfId="51"/>
    <cellStyle name="xl80 2" xfId="237"/>
    <cellStyle name="xl81" xfId="52"/>
    <cellStyle name="xl81 2" xfId="238"/>
    <cellStyle name="xl82" xfId="60"/>
    <cellStyle name="xl82 2" xfId="246"/>
    <cellStyle name="xl83" xfId="62"/>
    <cellStyle name="xl83 2" xfId="248"/>
    <cellStyle name="xl84" xfId="65"/>
    <cellStyle name="xl84 2" xfId="251"/>
    <cellStyle name="xl85" xfId="72"/>
    <cellStyle name="xl85 2" xfId="258"/>
    <cellStyle name="xl86" xfId="74"/>
    <cellStyle name="xl86 2" xfId="260"/>
    <cellStyle name="xl87" xfId="61"/>
    <cellStyle name="xl87 2" xfId="247"/>
    <cellStyle name="xl88" xfId="70"/>
    <cellStyle name="xl88 2" xfId="256"/>
    <cellStyle name="xl89" xfId="73"/>
    <cellStyle name="xl89 2" xfId="259"/>
    <cellStyle name="xl90" xfId="75"/>
    <cellStyle name="xl90 2" xfId="261"/>
    <cellStyle name="xl91" xfId="80"/>
    <cellStyle name="xl91 2" xfId="266"/>
    <cellStyle name="xl92" xfId="66"/>
    <cellStyle name="xl92 2" xfId="252"/>
    <cellStyle name="xl93" xfId="76"/>
    <cellStyle name="xl93 2" xfId="262"/>
    <cellStyle name="xl94" xfId="63"/>
    <cellStyle name="xl94 2" xfId="249"/>
    <cellStyle name="xl95" xfId="67"/>
    <cellStyle name="xl95 2" xfId="253"/>
    <cellStyle name="xl96" xfId="77"/>
    <cellStyle name="xl96 2" xfId="263"/>
    <cellStyle name="xl97" xfId="68"/>
    <cellStyle name="xl97 2" xfId="254"/>
    <cellStyle name="xl98" xfId="71"/>
    <cellStyle name="xl98 2" xfId="257"/>
    <cellStyle name="xl99" xfId="78"/>
    <cellStyle name="xl99 2" xfId="264"/>
    <cellStyle name="Обычный" xfId="0" builtinId="0"/>
    <cellStyle name="Обычный 2" xfId="382"/>
    <cellStyle name="Обычный 3" xfId="186"/>
    <cellStyle name="Обычный 4" xfId="397"/>
    <cellStyle name="Обычный 6" xfId="372"/>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12"/>
  <sheetViews>
    <sheetView tabSelected="1" zoomScale="90" zoomScaleNormal="90" zoomScaleSheetLayoutView="70" zoomScalePageLayoutView="70" workbookViewId="0">
      <selection activeCell="P201" sqref="P201"/>
    </sheetView>
  </sheetViews>
  <sheetFormatPr defaultRowHeight="12.75"/>
  <cols>
    <col min="1" max="1" width="50.85546875" style="35" customWidth="1"/>
    <col min="2" max="2" width="7.42578125" style="35" customWidth="1"/>
    <col min="3" max="3" width="26.42578125" style="35" customWidth="1"/>
    <col min="4" max="6" width="17" style="35" customWidth="1"/>
    <col min="7" max="7" width="11.7109375" style="35" customWidth="1"/>
    <col min="8" max="8" width="9.140625" style="35" customWidth="1"/>
    <col min="9" max="16384" width="9.140625" style="35"/>
  </cols>
  <sheetData>
    <row r="1" spans="1:9" ht="17.100000000000001" customHeight="1">
      <c r="A1" s="3"/>
      <c r="B1" s="3"/>
      <c r="C1" s="3"/>
      <c r="D1" s="3"/>
      <c r="E1" s="3"/>
      <c r="F1" s="3"/>
      <c r="G1" s="3"/>
      <c r="H1" s="3"/>
      <c r="I1" s="3"/>
    </row>
    <row r="2" spans="1:9" ht="17.100000000000001" customHeight="1">
      <c r="A2" s="66" t="s">
        <v>904</v>
      </c>
      <c r="B2" s="66"/>
      <c r="C2" s="66"/>
      <c r="D2" s="66"/>
      <c r="E2" s="66"/>
      <c r="F2" s="66"/>
      <c r="G2" s="66"/>
      <c r="H2" s="5"/>
      <c r="I2" s="6"/>
    </row>
    <row r="3" spans="1:9" ht="14.1" customHeight="1" thickBot="1">
      <c r="A3" s="66"/>
      <c r="B3" s="66"/>
      <c r="C3" s="66"/>
      <c r="D3" s="66"/>
      <c r="E3" s="66"/>
      <c r="F3" s="66"/>
      <c r="G3" s="66"/>
      <c r="H3" s="5"/>
      <c r="I3" s="6"/>
    </row>
    <row r="4" spans="1:9" ht="14.1" customHeight="1">
      <c r="A4" s="7"/>
      <c r="B4" s="8"/>
      <c r="C4" s="8"/>
      <c r="D4" s="9"/>
      <c r="E4" s="10"/>
      <c r="F4" s="11" t="s">
        <v>0</v>
      </c>
      <c r="G4" s="12" t="s">
        <v>905</v>
      </c>
      <c r="H4" s="5"/>
      <c r="I4" s="6"/>
    </row>
    <row r="5" spans="1:9" ht="14.1" customHeight="1">
      <c r="A5" s="13"/>
      <c r="B5" s="64" t="s">
        <v>1</v>
      </c>
      <c r="C5" s="64"/>
      <c r="D5" s="64"/>
      <c r="E5" s="10"/>
      <c r="F5" s="14" t="s">
        <v>2</v>
      </c>
      <c r="G5" s="34">
        <v>45597</v>
      </c>
      <c r="H5" s="5"/>
      <c r="I5" s="6"/>
    </row>
    <row r="6" spans="1:9" ht="15.2" customHeight="1">
      <c r="A6" s="7"/>
      <c r="B6" s="7"/>
      <c r="C6" s="7"/>
      <c r="D6" s="15"/>
      <c r="E6" s="10"/>
      <c r="F6" s="14"/>
      <c r="G6" s="16"/>
      <c r="H6" s="5"/>
      <c r="I6" s="6"/>
    </row>
    <row r="7" spans="1:9" ht="15.2" customHeight="1">
      <c r="A7" s="17" t="s">
        <v>3</v>
      </c>
      <c r="B7" s="65" t="s">
        <v>906</v>
      </c>
      <c r="C7" s="65"/>
      <c r="D7" s="65"/>
      <c r="E7" s="10"/>
      <c r="F7" s="14" t="s">
        <v>4</v>
      </c>
      <c r="G7" s="18" t="s">
        <v>903</v>
      </c>
      <c r="H7" s="5"/>
      <c r="I7" s="6"/>
    </row>
    <row r="8" spans="1:9" ht="14.1" customHeight="1">
      <c r="A8" s="17" t="s">
        <v>5</v>
      </c>
      <c r="B8" s="63" t="s">
        <v>907</v>
      </c>
      <c r="C8" s="63"/>
      <c r="D8" s="63"/>
      <c r="E8" s="10"/>
      <c r="F8" s="14" t="s">
        <v>6</v>
      </c>
      <c r="G8" s="19" t="s">
        <v>903</v>
      </c>
      <c r="H8" s="5"/>
      <c r="I8" s="6"/>
    </row>
    <row r="9" spans="1:9" ht="14.1" customHeight="1">
      <c r="A9" s="17" t="s">
        <v>7</v>
      </c>
      <c r="B9" s="20"/>
      <c r="C9" s="21" t="s">
        <v>903</v>
      </c>
      <c r="D9" s="22"/>
      <c r="E9" s="10"/>
      <c r="F9" s="14"/>
      <c r="G9" s="23"/>
      <c r="H9" s="5"/>
      <c r="I9" s="6"/>
    </row>
    <row r="10" spans="1:9" ht="15" customHeight="1" thickBot="1">
      <c r="A10" s="17" t="s">
        <v>8</v>
      </c>
      <c r="B10" s="17"/>
      <c r="C10" s="24" t="s">
        <v>903</v>
      </c>
      <c r="D10" s="22"/>
      <c r="E10" s="10"/>
      <c r="F10" s="14" t="s">
        <v>9</v>
      </c>
      <c r="G10" s="25" t="s">
        <v>10</v>
      </c>
      <c r="H10" s="5"/>
      <c r="I10" s="6"/>
    </row>
    <row r="11" spans="1:9" ht="12.95" customHeight="1">
      <c r="A11" s="26"/>
      <c r="B11" s="26"/>
      <c r="C11" s="27"/>
      <c r="D11" s="27"/>
      <c r="E11" s="5"/>
      <c r="F11" s="5"/>
      <c r="G11" s="5"/>
      <c r="H11" s="5"/>
      <c r="I11" s="6"/>
    </row>
    <row r="12" spans="1:9" ht="24.75" customHeight="1">
      <c r="A12" s="26" t="s">
        <v>11</v>
      </c>
      <c r="B12" s="26"/>
      <c r="C12" s="27"/>
      <c r="D12" s="28"/>
      <c r="E12" s="5"/>
      <c r="F12" s="61" t="s">
        <v>12</v>
      </c>
      <c r="G12" s="62"/>
      <c r="H12" s="1"/>
      <c r="I12" s="4"/>
    </row>
    <row r="13" spans="1:9" ht="65.25" customHeight="1">
      <c r="A13" s="29" t="s">
        <v>908</v>
      </c>
      <c r="B13" s="29" t="s">
        <v>909</v>
      </c>
      <c r="C13" s="30" t="s">
        <v>13</v>
      </c>
      <c r="D13" s="31" t="s">
        <v>14</v>
      </c>
      <c r="E13" s="32" t="s">
        <v>15</v>
      </c>
      <c r="F13" s="56" t="s">
        <v>910</v>
      </c>
      <c r="G13" s="56" t="s">
        <v>911</v>
      </c>
      <c r="H13" s="1"/>
      <c r="I13" s="4"/>
    </row>
    <row r="14" spans="1:9" ht="11.45" customHeight="1" thickBot="1">
      <c r="A14" s="2" t="s">
        <v>16</v>
      </c>
      <c r="B14" s="2" t="s">
        <v>17</v>
      </c>
      <c r="C14" s="2" t="s">
        <v>18</v>
      </c>
      <c r="D14" s="33" t="s">
        <v>19</v>
      </c>
      <c r="E14" s="33" t="s">
        <v>20</v>
      </c>
      <c r="F14" s="57" t="s">
        <v>21</v>
      </c>
      <c r="G14" s="57" t="s">
        <v>22</v>
      </c>
      <c r="H14" s="1"/>
      <c r="I14" s="4"/>
    </row>
    <row r="15" spans="1:9" s="41" customFormat="1" ht="21.75" customHeight="1">
      <c r="A15" s="36" t="s">
        <v>23</v>
      </c>
      <c r="B15" s="37" t="s">
        <v>24</v>
      </c>
      <c r="C15" s="38" t="s">
        <v>25</v>
      </c>
      <c r="D15" s="39">
        <v>2644205847</v>
      </c>
      <c r="E15" s="39">
        <v>2259633375.5700002</v>
      </c>
      <c r="F15" s="58">
        <f>D15-E15</f>
        <v>384572471.42999983</v>
      </c>
      <c r="G15" s="59">
        <f>E15/D15</f>
        <v>0.85456031274330668</v>
      </c>
      <c r="H15" s="40"/>
    </row>
    <row r="16" spans="1:9" ht="15" customHeight="1">
      <c r="A16" s="42" t="s">
        <v>26</v>
      </c>
      <c r="B16" s="43"/>
      <c r="C16" s="44"/>
      <c r="D16" s="44"/>
      <c r="E16" s="44"/>
      <c r="F16" s="55"/>
      <c r="G16" s="60"/>
      <c r="H16" s="45"/>
    </row>
    <row r="17" spans="1:8">
      <c r="A17" s="46" t="s">
        <v>27</v>
      </c>
      <c r="B17" s="47" t="s">
        <v>24</v>
      </c>
      <c r="C17" s="48" t="s">
        <v>28</v>
      </c>
      <c r="D17" s="49">
        <v>980724000</v>
      </c>
      <c r="E17" s="49">
        <v>876012906.12</v>
      </c>
      <c r="F17" s="54">
        <f>D17-E17</f>
        <v>104711093.88</v>
      </c>
      <c r="G17" s="60">
        <f>E17/D17</f>
        <v>0.89323082347327076</v>
      </c>
      <c r="H17" s="45"/>
    </row>
    <row r="18" spans="1:8">
      <c r="A18" s="46" t="s">
        <v>29</v>
      </c>
      <c r="B18" s="47" t="s">
        <v>24</v>
      </c>
      <c r="C18" s="48" t="s">
        <v>30</v>
      </c>
      <c r="D18" s="49">
        <v>782802000</v>
      </c>
      <c r="E18" s="49">
        <v>668399132.90999997</v>
      </c>
      <c r="F18" s="54">
        <f t="shared" ref="F18:F63" si="0">D18-E18</f>
        <v>114402867.09000003</v>
      </c>
      <c r="G18" s="60">
        <f t="shared" ref="G18:G63" si="1">E18/D18</f>
        <v>0.85385465661814863</v>
      </c>
      <c r="H18" s="45"/>
    </row>
    <row r="19" spans="1:8">
      <c r="A19" s="46" t="s">
        <v>31</v>
      </c>
      <c r="B19" s="47" t="s">
        <v>24</v>
      </c>
      <c r="C19" s="48" t="s">
        <v>32</v>
      </c>
      <c r="D19" s="49">
        <v>782802000</v>
      </c>
      <c r="E19" s="49">
        <v>668399132.90999997</v>
      </c>
      <c r="F19" s="54">
        <f t="shared" si="0"/>
        <v>114402867.09000003</v>
      </c>
      <c r="G19" s="60">
        <f t="shared" si="1"/>
        <v>0.85385465661814863</v>
      </c>
      <c r="H19" s="45"/>
    </row>
    <row r="20" spans="1:8" ht="114.75">
      <c r="A20" s="46" t="s">
        <v>33</v>
      </c>
      <c r="B20" s="47" t="s">
        <v>24</v>
      </c>
      <c r="C20" s="48" t="s">
        <v>34</v>
      </c>
      <c r="D20" s="49">
        <v>768890000</v>
      </c>
      <c r="E20" s="49">
        <v>655893805.08000004</v>
      </c>
      <c r="F20" s="54">
        <f t="shared" si="0"/>
        <v>112996194.91999996</v>
      </c>
      <c r="G20" s="60">
        <f t="shared" si="1"/>
        <v>0.85303984325456184</v>
      </c>
      <c r="H20" s="45"/>
    </row>
    <row r="21" spans="1:8" ht="114.75">
      <c r="A21" s="46" t="s">
        <v>35</v>
      </c>
      <c r="B21" s="47" t="s">
        <v>24</v>
      </c>
      <c r="C21" s="48" t="s">
        <v>36</v>
      </c>
      <c r="D21" s="49">
        <v>1190000</v>
      </c>
      <c r="E21" s="49">
        <v>1279982.04</v>
      </c>
      <c r="F21" s="54">
        <f t="shared" si="0"/>
        <v>-89982.040000000037</v>
      </c>
      <c r="G21" s="60">
        <f t="shared" si="1"/>
        <v>1.0756151596638657</v>
      </c>
      <c r="H21" s="45"/>
    </row>
    <row r="22" spans="1:8" ht="89.25">
      <c r="A22" s="46" t="s">
        <v>37</v>
      </c>
      <c r="B22" s="47" t="s">
        <v>24</v>
      </c>
      <c r="C22" s="48" t="s">
        <v>38</v>
      </c>
      <c r="D22" s="49">
        <v>3759000</v>
      </c>
      <c r="E22" s="49">
        <v>3747238.25</v>
      </c>
      <c r="F22" s="54">
        <f t="shared" si="0"/>
        <v>11761.75</v>
      </c>
      <c r="G22" s="60">
        <f t="shared" si="1"/>
        <v>0.99687104283054007</v>
      </c>
      <c r="H22" s="45"/>
    </row>
    <row r="23" spans="1:8" ht="89.25">
      <c r="A23" s="46" t="s">
        <v>39</v>
      </c>
      <c r="B23" s="47" t="s">
        <v>24</v>
      </c>
      <c r="C23" s="48" t="s">
        <v>40</v>
      </c>
      <c r="D23" s="49">
        <v>700000</v>
      </c>
      <c r="E23" s="49">
        <v>504185.4</v>
      </c>
      <c r="F23" s="54">
        <f t="shared" si="0"/>
        <v>195814.59999999998</v>
      </c>
      <c r="G23" s="60">
        <f t="shared" si="1"/>
        <v>0.72026485714285715</v>
      </c>
      <c r="H23" s="45"/>
    </row>
    <row r="24" spans="1:8" ht="140.25">
      <c r="A24" s="46" t="s">
        <v>41</v>
      </c>
      <c r="B24" s="47" t="s">
        <v>24</v>
      </c>
      <c r="C24" s="48" t="s">
        <v>42</v>
      </c>
      <c r="D24" s="49">
        <v>2465000</v>
      </c>
      <c r="E24" s="49">
        <v>2895985.18</v>
      </c>
      <c r="F24" s="54">
        <f t="shared" si="0"/>
        <v>-430985.18000000017</v>
      </c>
      <c r="G24" s="60">
        <f t="shared" si="1"/>
        <v>1.1748418580121704</v>
      </c>
      <c r="H24" s="45"/>
    </row>
    <row r="25" spans="1:8" ht="76.5">
      <c r="A25" s="46" t="s">
        <v>43</v>
      </c>
      <c r="B25" s="47" t="s">
        <v>24</v>
      </c>
      <c r="C25" s="48" t="s">
        <v>44</v>
      </c>
      <c r="D25" s="49">
        <v>2550000</v>
      </c>
      <c r="E25" s="49">
        <v>2025830.26</v>
      </c>
      <c r="F25" s="54">
        <f t="shared" si="0"/>
        <v>524169.74</v>
      </c>
      <c r="G25" s="60">
        <f t="shared" si="1"/>
        <v>0.79444323921568627</v>
      </c>
      <c r="H25" s="45"/>
    </row>
    <row r="26" spans="1:8" ht="63.75">
      <c r="A26" s="46" t="s">
        <v>45</v>
      </c>
      <c r="B26" s="47" t="s">
        <v>24</v>
      </c>
      <c r="C26" s="48" t="s">
        <v>46</v>
      </c>
      <c r="D26" s="49">
        <v>3248000</v>
      </c>
      <c r="E26" s="49">
        <v>2052106.7</v>
      </c>
      <c r="F26" s="54">
        <f t="shared" si="0"/>
        <v>1195893.3</v>
      </c>
      <c r="G26" s="60">
        <f t="shared" si="1"/>
        <v>0.63180625000000001</v>
      </c>
      <c r="H26" s="45"/>
    </row>
    <row r="27" spans="1:8" ht="38.25">
      <c r="A27" s="46" t="s">
        <v>47</v>
      </c>
      <c r="B27" s="47" t="s">
        <v>24</v>
      </c>
      <c r="C27" s="48" t="s">
        <v>48</v>
      </c>
      <c r="D27" s="49">
        <v>9773000</v>
      </c>
      <c r="E27" s="49">
        <v>8323601.8799999999</v>
      </c>
      <c r="F27" s="54">
        <f t="shared" si="0"/>
        <v>1449398.12</v>
      </c>
      <c r="G27" s="60">
        <f t="shared" si="1"/>
        <v>0.85169363347999594</v>
      </c>
      <c r="H27" s="45"/>
    </row>
    <row r="28" spans="1:8" ht="25.5">
      <c r="A28" s="46" t="s">
        <v>49</v>
      </c>
      <c r="B28" s="47" t="s">
        <v>24</v>
      </c>
      <c r="C28" s="48" t="s">
        <v>50</v>
      </c>
      <c r="D28" s="49">
        <v>9773000</v>
      </c>
      <c r="E28" s="49">
        <v>8323601.8799999999</v>
      </c>
      <c r="F28" s="54">
        <f t="shared" si="0"/>
        <v>1449398.12</v>
      </c>
      <c r="G28" s="60">
        <f t="shared" si="1"/>
        <v>0.85169363347999594</v>
      </c>
      <c r="H28" s="45"/>
    </row>
    <row r="29" spans="1:8" ht="76.5">
      <c r="A29" s="46" t="s">
        <v>51</v>
      </c>
      <c r="B29" s="47" t="s">
        <v>24</v>
      </c>
      <c r="C29" s="48" t="s">
        <v>52</v>
      </c>
      <c r="D29" s="49">
        <v>5050000</v>
      </c>
      <c r="E29" s="49">
        <v>4309790.8499999996</v>
      </c>
      <c r="F29" s="54">
        <f t="shared" si="0"/>
        <v>740209.15000000037</v>
      </c>
      <c r="G29" s="60">
        <f t="shared" si="1"/>
        <v>0.85342393069306921</v>
      </c>
      <c r="H29" s="45"/>
    </row>
    <row r="30" spans="1:8" ht="114.75">
      <c r="A30" s="46" t="s">
        <v>53</v>
      </c>
      <c r="B30" s="47" t="s">
        <v>24</v>
      </c>
      <c r="C30" s="48" t="s">
        <v>54</v>
      </c>
      <c r="D30" s="49">
        <v>5050000</v>
      </c>
      <c r="E30" s="49">
        <v>4309790.8499999996</v>
      </c>
      <c r="F30" s="54">
        <f t="shared" si="0"/>
        <v>740209.15000000037</v>
      </c>
      <c r="G30" s="60">
        <f t="shared" si="1"/>
        <v>0.85342393069306921</v>
      </c>
      <c r="H30" s="45"/>
    </row>
    <row r="31" spans="1:8" ht="89.25">
      <c r="A31" s="46" t="s">
        <v>55</v>
      </c>
      <c r="B31" s="47" t="s">
        <v>24</v>
      </c>
      <c r="C31" s="48" t="s">
        <v>56</v>
      </c>
      <c r="D31" s="49">
        <v>25000</v>
      </c>
      <c r="E31" s="49">
        <v>24877.96</v>
      </c>
      <c r="F31" s="54">
        <f t="shared" si="0"/>
        <v>122.04000000000087</v>
      </c>
      <c r="G31" s="60">
        <f t="shared" si="1"/>
        <v>0.99511839999999996</v>
      </c>
      <c r="H31" s="45"/>
    </row>
    <row r="32" spans="1:8" ht="127.5">
      <c r="A32" s="46" t="s">
        <v>57</v>
      </c>
      <c r="B32" s="47" t="s">
        <v>24</v>
      </c>
      <c r="C32" s="48" t="s">
        <v>58</v>
      </c>
      <c r="D32" s="49">
        <v>25000</v>
      </c>
      <c r="E32" s="49">
        <v>24877.96</v>
      </c>
      <c r="F32" s="54">
        <f t="shared" si="0"/>
        <v>122.04000000000087</v>
      </c>
      <c r="G32" s="60">
        <f t="shared" si="1"/>
        <v>0.99511839999999996</v>
      </c>
      <c r="H32" s="45"/>
    </row>
    <row r="33" spans="1:8" ht="76.5">
      <c r="A33" s="46" t="s">
        <v>59</v>
      </c>
      <c r="B33" s="47" t="s">
        <v>24</v>
      </c>
      <c r="C33" s="48" t="s">
        <v>60</v>
      </c>
      <c r="D33" s="49">
        <v>5300000</v>
      </c>
      <c r="E33" s="49">
        <v>4468558.28</v>
      </c>
      <c r="F33" s="54">
        <f t="shared" si="0"/>
        <v>831441.71999999974</v>
      </c>
      <c r="G33" s="60">
        <f t="shared" si="1"/>
        <v>0.84312420377358499</v>
      </c>
      <c r="H33" s="45"/>
    </row>
    <row r="34" spans="1:8" ht="114.75">
      <c r="A34" s="46" t="s">
        <v>61</v>
      </c>
      <c r="B34" s="47" t="s">
        <v>24</v>
      </c>
      <c r="C34" s="48" t="s">
        <v>62</v>
      </c>
      <c r="D34" s="49">
        <v>5300000</v>
      </c>
      <c r="E34" s="49">
        <v>4468558.28</v>
      </c>
      <c r="F34" s="54">
        <f t="shared" si="0"/>
        <v>831441.71999999974</v>
      </c>
      <c r="G34" s="60">
        <f t="shared" si="1"/>
        <v>0.84312420377358499</v>
      </c>
      <c r="H34" s="45"/>
    </row>
    <row r="35" spans="1:8" ht="76.5">
      <c r="A35" s="46" t="s">
        <v>63</v>
      </c>
      <c r="B35" s="47" t="s">
        <v>24</v>
      </c>
      <c r="C35" s="48" t="s">
        <v>64</v>
      </c>
      <c r="D35" s="49">
        <v>-602000</v>
      </c>
      <c r="E35" s="49">
        <v>-479625.21</v>
      </c>
      <c r="F35" s="54">
        <f t="shared" si="0"/>
        <v>-122374.78999999998</v>
      </c>
      <c r="G35" s="60">
        <f t="shared" si="1"/>
        <v>0.79671961794019941</v>
      </c>
      <c r="H35" s="45"/>
    </row>
    <row r="36" spans="1:8" ht="114.75">
      <c r="A36" s="46" t="s">
        <v>65</v>
      </c>
      <c r="B36" s="47" t="s">
        <v>24</v>
      </c>
      <c r="C36" s="48" t="s">
        <v>66</v>
      </c>
      <c r="D36" s="49">
        <v>-602000</v>
      </c>
      <c r="E36" s="49">
        <v>-479625.21</v>
      </c>
      <c r="F36" s="54">
        <f t="shared" si="0"/>
        <v>-122374.78999999998</v>
      </c>
      <c r="G36" s="60">
        <f t="shared" si="1"/>
        <v>0.79671961794019941</v>
      </c>
      <c r="H36" s="45"/>
    </row>
    <row r="37" spans="1:8">
      <c r="A37" s="46" t="s">
        <v>67</v>
      </c>
      <c r="B37" s="47" t="s">
        <v>24</v>
      </c>
      <c r="C37" s="48" t="s">
        <v>68</v>
      </c>
      <c r="D37" s="49">
        <v>120359000</v>
      </c>
      <c r="E37" s="49">
        <v>127627504.13</v>
      </c>
      <c r="F37" s="54">
        <f t="shared" si="0"/>
        <v>-7268504.1299999952</v>
      </c>
      <c r="G37" s="60">
        <f t="shared" si="1"/>
        <v>1.0603902004004686</v>
      </c>
      <c r="H37" s="45"/>
    </row>
    <row r="38" spans="1:8" ht="25.5">
      <c r="A38" s="46" t="s">
        <v>69</v>
      </c>
      <c r="B38" s="47" t="s">
        <v>24</v>
      </c>
      <c r="C38" s="48" t="s">
        <v>70</v>
      </c>
      <c r="D38" s="49">
        <v>113000000</v>
      </c>
      <c r="E38" s="49">
        <v>119886282.48</v>
      </c>
      <c r="F38" s="54">
        <f t="shared" si="0"/>
        <v>-6886282.4800000042</v>
      </c>
      <c r="G38" s="60">
        <f t="shared" si="1"/>
        <v>1.0609405529203539</v>
      </c>
      <c r="H38" s="45"/>
    </row>
    <row r="39" spans="1:8" ht="25.5">
      <c r="A39" s="46" t="s">
        <v>71</v>
      </c>
      <c r="B39" s="47" t="s">
        <v>24</v>
      </c>
      <c r="C39" s="48" t="s">
        <v>72</v>
      </c>
      <c r="D39" s="49">
        <v>96000000</v>
      </c>
      <c r="E39" s="49">
        <v>106215034.95</v>
      </c>
      <c r="F39" s="54">
        <f t="shared" si="0"/>
        <v>-10215034.950000003</v>
      </c>
      <c r="G39" s="60">
        <f t="shared" si="1"/>
        <v>1.1064066140625</v>
      </c>
      <c r="H39" s="45"/>
    </row>
    <row r="40" spans="1:8" ht="25.5">
      <c r="A40" s="46" t="s">
        <v>71</v>
      </c>
      <c r="B40" s="47" t="s">
        <v>24</v>
      </c>
      <c r="C40" s="48" t="s">
        <v>73</v>
      </c>
      <c r="D40" s="49">
        <v>96000000</v>
      </c>
      <c r="E40" s="49">
        <v>106215034.95</v>
      </c>
      <c r="F40" s="54">
        <f t="shared" si="0"/>
        <v>-10215034.950000003</v>
      </c>
      <c r="G40" s="60">
        <f t="shared" si="1"/>
        <v>1.1064066140625</v>
      </c>
      <c r="H40" s="45"/>
    </row>
    <row r="41" spans="1:8" ht="38.25">
      <c r="A41" s="46" t="s">
        <v>74</v>
      </c>
      <c r="B41" s="47" t="s">
        <v>24</v>
      </c>
      <c r="C41" s="48" t="s">
        <v>75</v>
      </c>
      <c r="D41" s="49">
        <v>17000000</v>
      </c>
      <c r="E41" s="49">
        <v>13671247.529999999</v>
      </c>
      <c r="F41" s="54">
        <f t="shared" si="0"/>
        <v>3328752.4700000007</v>
      </c>
      <c r="G41" s="60">
        <f t="shared" si="1"/>
        <v>0.80419103117647051</v>
      </c>
      <c r="H41" s="45"/>
    </row>
    <row r="42" spans="1:8" ht="63.75">
      <c r="A42" s="46" t="s">
        <v>76</v>
      </c>
      <c r="B42" s="47" t="s">
        <v>24</v>
      </c>
      <c r="C42" s="48" t="s">
        <v>77</v>
      </c>
      <c r="D42" s="49">
        <v>17000000</v>
      </c>
      <c r="E42" s="49">
        <v>13671247.529999999</v>
      </c>
      <c r="F42" s="54">
        <f t="shared" si="0"/>
        <v>3328752.4700000007</v>
      </c>
      <c r="G42" s="60">
        <f t="shared" si="1"/>
        <v>0.80419103117647051</v>
      </c>
      <c r="H42" s="45"/>
    </row>
    <row r="43" spans="1:8" ht="25.5">
      <c r="A43" s="46" t="s">
        <v>78</v>
      </c>
      <c r="B43" s="47" t="s">
        <v>24</v>
      </c>
      <c r="C43" s="48" t="s">
        <v>79</v>
      </c>
      <c r="D43" s="49">
        <v>40000</v>
      </c>
      <c r="E43" s="49">
        <v>51671.5</v>
      </c>
      <c r="F43" s="54">
        <f t="shared" si="0"/>
        <v>-11671.5</v>
      </c>
      <c r="G43" s="60">
        <f t="shared" si="1"/>
        <v>1.2917875000000001</v>
      </c>
      <c r="H43" s="45"/>
    </row>
    <row r="44" spans="1:8" ht="25.5">
      <c r="A44" s="46" t="s">
        <v>78</v>
      </c>
      <c r="B44" s="47" t="s">
        <v>24</v>
      </c>
      <c r="C44" s="48" t="s">
        <v>80</v>
      </c>
      <c r="D44" s="49">
        <v>40000</v>
      </c>
      <c r="E44" s="49">
        <v>51671.5</v>
      </c>
      <c r="F44" s="54">
        <f t="shared" si="0"/>
        <v>-11671.5</v>
      </c>
      <c r="G44" s="60">
        <f t="shared" si="1"/>
        <v>1.2917875000000001</v>
      </c>
      <c r="H44" s="45"/>
    </row>
    <row r="45" spans="1:8">
      <c r="A45" s="46" t="s">
        <v>81</v>
      </c>
      <c r="B45" s="47" t="s">
        <v>24</v>
      </c>
      <c r="C45" s="48" t="s">
        <v>82</v>
      </c>
      <c r="D45" s="49">
        <v>419000</v>
      </c>
      <c r="E45" s="49">
        <v>419296.7</v>
      </c>
      <c r="F45" s="54">
        <f t="shared" si="0"/>
        <v>-296.70000000001164</v>
      </c>
      <c r="G45" s="60">
        <f t="shared" si="1"/>
        <v>1.0007081145584726</v>
      </c>
      <c r="H45" s="45"/>
    </row>
    <row r="46" spans="1:8">
      <c r="A46" s="46" t="s">
        <v>81</v>
      </c>
      <c r="B46" s="47" t="s">
        <v>24</v>
      </c>
      <c r="C46" s="48" t="s">
        <v>83</v>
      </c>
      <c r="D46" s="49">
        <v>419000</v>
      </c>
      <c r="E46" s="49">
        <v>419296.7</v>
      </c>
      <c r="F46" s="54">
        <f t="shared" si="0"/>
        <v>-296.70000000001164</v>
      </c>
      <c r="G46" s="60">
        <f t="shared" si="1"/>
        <v>1.0007081145584726</v>
      </c>
      <c r="H46" s="45"/>
    </row>
    <row r="47" spans="1:8" ht="25.5">
      <c r="A47" s="46" t="s">
        <v>84</v>
      </c>
      <c r="B47" s="47" t="s">
        <v>24</v>
      </c>
      <c r="C47" s="48" t="s">
        <v>85</v>
      </c>
      <c r="D47" s="49">
        <v>6900000</v>
      </c>
      <c r="E47" s="49">
        <v>7270253.4500000002</v>
      </c>
      <c r="F47" s="54">
        <f t="shared" si="0"/>
        <v>-370253.45000000019</v>
      </c>
      <c r="G47" s="60">
        <f t="shared" si="1"/>
        <v>1.0536599202898551</v>
      </c>
      <c r="H47" s="45"/>
    </row>
    <row r="48" spans="1:8" ht="38.25">
      <c r="A48" s="46" t="s">
        <v>86</v>
      </c>
      <c r="B48" s="47" t="s">
        <v>24</v>
      </c>
      <c r="C48" s="48" t="s">
        <v>87</v>
      </c>
      <c r="D48" s="49">
        <v>6900000</v>
      </c>
      <c r="E48" s="49">
        <v>7270253.4500000002</v>
      </c>
      <c r="F48" s="54">
        <f t="shared" si="0"/>
        <v>-370253.45000000019</v>
      </c>
      <c r="G48" s="60">
        <f t="shared" si="1"/>
        <v>1.0536599202898551</v>
      </c>
      <c r="H48" s="45"/>
    </row>
    <row r="49" spans="1:8">
      <c r="A49" s="46" t="s">
        <v>88</v>
      </c>
      <c r="B49" s="47" t="s">
        <v>24</v>
      </c>
      <c r="C49" s="48" t="s">
        <v>89</v>
      </c>
      <c r="D49" s="49">
        <v>13465000</v>
      </c>
      <c r="E49" s="49">
        <v>14083803.68</v>
      </c>
      <c r="F49" s="54">
        <f t="shared" si="0"/>
        <v>-618803.6799999997</v>
      </c>
      <c r="G49" s="60">
        <f t="shared" si="1"/>
        <v>1.0459564559970294</v>
      </c>
      <c r="H49" s="45"/>
    </row>
    <row r="50" spans="1:8" ht="38.25">
      <c r="A50" s="46" t="s">
        <v>90</v>
      </c>
      <c r="B50" s="47" t="s">
        <v>24</v>
      </c>
      <c r="C50" s="48" t="s">
        <v>91</v>
      </c>
      <c r="D50" s="49">
        <v>13400000</v>
      </c>
      <c r="E50" s="49">
        <v>14080603.68</v>
      </c>
      <c r="F50" s="54">
        <f t="shared" si="0"/>
        <v>-680603.6799999997</v>
      </c>
      <c r="G50" s="60">
        <f t="shared" si="1"/>
        <v>1.050791319402985</v>
      </c>
      <c r="H50" s="45"/>
    </row>
    <row r="51" spans="1:8" ht="51">
      <c r="A51" s="46" t="s">
        <v>92</v>
      </c>
      <c r="B51" s="47" t="s">
        <v>24</v>
      </c>
      <c r="C51" s="48" t="s">
        <v>93</v>
      </c>
      <c r="D51" s="49">
        <v>13400000</v>
      </c>
      <c r="E51" s="49">
        <v>14080603.68</v>
      </c>
      <c r="F51" s="54">
        <f t="shared" si="0"/>
        <v>-680603.6799999997</v>
      </c>
      <c r="G51" s="60">
        <f t="shared" si="1"/>
        <v>1.050791319402985</v>
      </c>
      <c r="H51" s="45"/>
    </row>
    <row r="52" spans="1:8" ht="38.25">
      <c r="A52" s="46" t="s">
        <v>94</v>
      </c>
      <c r="B52" s="47" t="s">
        <v>24</v>
      </c>
      <c r="C52" s="48" t="s">
        <v>95</v>
      </c>
      <c r="D52" s="49">
        <v>65000</v>
      </c>
      <c r="E52" s="49">
        <v>3200</v>
      </c>
      <c r="F52" s="54">
        <f t="shared" si="0"/>
        <v>61800</v>
      </c>
      <c r="G52" s="60">
        <f t="shared" si="1"/>
        <v>4.9230769230769231E-2</v>
      </c>
      <c r="H52" s="45"/>
    </row>
    <row r="53" spans="1:8" ht="63.75">
      <c r="A53" s="46" t="s">
        <v>96</v>
      </c>
      <c r="B53" s="47" t="s">
        <v>24</v>
      </c>
      <c r="C53" s="48" t="s">
        <v>97</v>
      </c>
      <c r="D53" s="49">
        <v>65000</v>
      </c>
      <c r="E53" s="49">
        <v>3200</v>
      </c>
      <c r="F53" s="54">
        <f t="shared" si="0"/>
        <v>61800</v>
      </c>
      <c r="G53" s="60">
        <f t="shared" si="1"/>
        <v>4.9230769230769231E-2</v>
      </c>
      <c r="H53" s="45"/>
    </row>
    <row r="54" spans="1:8" ht="89.25">
      <c r="A54" s="46" t="s">
        <v>98</v>
      </c>
      <c r="B54" s="47" t="s">
        <v>24</v>
      </c>
      <c r="C54" s="48" t="s">
        <v>99</v>
      </c>
      <c r="D54" s="49">
        <v>65000</v>
      </c>
      <c r="E54" s="49">
        <v>3200</v>
      </c>
      <c r="F54" s="54">
        <f t="shared" si="0"/>
        <v>61800</v>
      </c>
      <c r="G54" s="60">
        <f t="shared" si="1"/>
        <v>4.9230769230769231E-2</v>
      </c>
      <c r="H54" s="45"/>
    </row>
    <row r="55" spans="1:8" ht="38.25">
      <c r="A55" s="46" t="s">
        <v>100</v>
      </c>
      <c r="B55" s="47" t="s">
        <v>24</v>
      </c>
      <c r="C55" s="48" t="s">
        <v>101</v>
      </c>
      <c r="D55" s="49">
        <v>24208000</v>
      </c>
      <c r="E55" s="49">
        <v>26868643.91</v>
      </c>
      <c r="F55" s="54">
        <f t="shared" si="0"/>
        <v>-2660643.91</v>
      </c>
      <c r="G55" s="60">
        <f t="shared" si="1"/>
        <v>1.1099076301222737</v>
      </c>
      <c r="H55" s="45"/>
    </row>
    <row r="56" spans="1:8" ht="76.5">
      <c r="A56" s="46" t="s">
        <v>102</v>
      </c>
      <c r="B56" s="47" t="s">
        <v>24</v>
      </c>
      <c r="C56" s="48" t="s">
        <v>103</v>
      </c>
      <c r="D56" s="49">
        <v>413000</v>
      </c>
      <c r="E56" s="49">
        <v>413000</v>
      </c>
      <c r="F56" s="54">
        <f t="shared" si="0"/>
        <v>0</v>
      </c>
      <c r="G56" s="60">
        <f t="shared" si="1"/>
        <v>1</v>
      </c>
      <c r="H56" s="45"/>
    </row>
    <row r="57" spans="1:8" ht="51">
      <c r="A57" s="46" t="s">
        <v>104</v>
      </c>
      <c r="B57" s="47" t="s">
        <v>24</v>
      </c>
      <c r="C57" s="48" t="s">
        <v>105</v>
      </c>
      <c r="D57" s="49">
        <v>413000</v>
      </c>
      <c r="E57" s="49">
        <v>413000</v>
      </c>
      <c r="F57" s="54">
        <f t="shared" si="0"/>
        <v>0</v>
      </c>
      <c r="G57" s="60">
        <f t="shared" si="1"/>
        <v>1</v>
      </c>
      <c r="H57" s="45"/>
    </row>
    <row r="58" spans="1:8" ht="89.25">
      <c r="A58" s="46" t="s">
        <v>106</v>
      </c>
      <c r="B58" s="47" t="s">
        <v>24</v>
      </c>
      <c r="C58" s="48" t="s">
        <v>107</v>
      </c>
      <c r="D58" s="49">
        <v>18919000</v>
      </c>
      <c r="E58" s="49">
        <v>22057265.039999999</v>
      </c>
      <c r="F58" s="54">
        <f t="shared" si="0"/>
        <v>-3138265.0399999991</v>
      </c>
      <c r="G58" s="60">
        <f t="shared" si="1"/>
        <v>1.1658790126328029</v>
      </c>
      <c r="H58" s="45"/>
    </row>
    <row r="59" spans="1:8" ht="63.75">
      <c r="A59" s="46" t="s">
        <v>108</v>
      </c>
      <c r="B59" s="47" t="s">
        <v>24</v>
      </c>
      <c r="C59" s="48" t="s">
        <v>109</v>
      </c>
      <c r="D59" s="49">
        <v>8348000</v>
      </c>
      <c r="E59" s="49">
        <v>6162962.04</v>
      </c>
      <c r="F59" s="54">
        <f t="shared" si="0"/>
        <v>2185037.96</v>
      </c>
      <c r="G59" s="60">
        <f t="shared" si="1"/>
        <v>0.73825611403929081</v>
      </c>
      <c r="H59" s="45"/>
    </row>
    <row r="60" spans="1:8" ht="89.25">
      <c r="A60" s="46" t="s">
        <v>110</v>
      </c>
      <c r="B60" s="47" t="s">
        <v>24</v>
      </c>
      <c r="C60" s="48" t="s">
        <v>111</v>
      </c>
      <c r="D60" s="49">
        <v>4658000</v>
      </c>
      <c r="E60" s="49">
        <v>3945175.77</v>
      </c>
      <c r="F60" s="54">
        <f t="shared" si="0"/>
        <v>712824.23</v>
      </c>
      <c r="G60" s="60">
        <f t="shared" si="1"/>
        <v>0.84696774796049812</v>
      </c>
      <c r="H60" s="45"/>
    </row>
    <row r="61" spans="1:8" ht="76.5">
      <c r="A61" s="46" t="s">
        <v>112</v>
      </c>
      <c r="B61" s="47" t="s">
        <v>24</v>
      </c>
      <c r="C61" s="48" t="s">
        <v>113</v>
      </c>
      <c r="D61" s="49">
        <v>3690000</v>
      </c>
      <c r="E61" s="49">
        <v>2217786.27</v>
      </c>
      <c r="F61" s="54">
        <f t="shared" si="0"/>
        <v>1472213.73</v>
      </c>
      <c r="G61" s="60">
        <f t="shared" si="1"/>
        <v>0.60102608943089431</v>
      </c>
      <c r="H61" s="45"/>
    </row>
    <row r="62" spans="1:8" ht="76.5">
      <c r="A62" s="46" t="s">
        <v>114</v>
      </c>
      <c r="B62" s="47" t="s">
        <v>24</v>
      </c>
      <c r="C62" s="48" t="s">
        <v>115</v>
      </c>
      <c r="D62" s="49">
        <v>266000</v>
      </c>
      <c r="E62" s="49">
        <v>207882.52</v>
      </c>
      <c r="F62" s="54">
        <f t="shared" si="0"/>
        <v>58117.48000000001</v>
      </c>
      <c r="G62" s="60">
        <f t="shared" si="1"/>
        <v>0.7815132330827067</v>
      </c>
      <c r="H62" s="45"/>
    </row>
    <row r="63" spans="1:8" ht="76.5">
      <c r="A63" s="46" t="s">
        <v>116</v>
      </c>
      <c r="B63" s="47" t="s">
        <v>24</v>
      </c>
      <c r="C63" s="48" t="s">
        <v>117</v>
      </c>
      <c r="D63" s="49">
        <v>266000</v>
      </c>
      <c r="E63" s="49">
        <v>207882.52</v>
      </c>
      <c r="F63" s="54">
        <f t="shared" si="0"/>
        <v>58117.48000000001</v>
      </c>
      <c r="G63" s="60">
        <f t="shared" si="1"/>
        <v>0.7815132330827067</v>
      </c>
      <c r="H63" s="45"/>
    </row>
    <row r="64" spans="1:8" ht="89.25">
      <c r="A64" s="46" t="s">
        <v>118</v>
      </c>
      <c r="B64" s="47" t="s">
        <v>24</v>
      </c>
      <c r="C64" s="48" t="s">
        <v>119</v>
      </c>
      <c r="D64" s="49">
        <v>305000</v>
      </c>
      <c r="E64" s="49">
        <v>357775.85</v>
      </c>
      <c r="F64" s="54">
        <f t="shared" ref="F64:F108" si="2">D64-E64</f>
        <v>-52775.849999999977</v>
      </c>
      <c r="G64" s="60">
        <f t="shared" ref="G64:G108" si="3">E64/D64</f>
        <v>1.1730355737704918</v>
      </c>
      <c r="H64" s="45"/>
    </row>
    <row r="65" spans="1:8" ht="63.75">
      <c r="A65" s="46" t="s">
        <v>120</v>
      </c>
      <c r="B65" s="47" t="s">
        <v>24</v>
      </c>
      <c r="C65" s="48" t="s">
        <v>121</v>
      </c>
      <c r="D65" s="49">
        <v>305000</v>
      </c>
      <c r="E65" s="49">
        <v>357775.85</v>
      </c>
      <c r="F65" s="54">
        <f t="shared" si="2"/>
        <v>-52775.849999999977</v>
      </c>
      <c r="G65" s="60">
        <f t="shared" si="3"/>
        <v>1.1730355737704918</v>
      </c>
      <c r="H65" s="45"/>
    </row>
    <row r="66" spans="1:8" ht="38.25">
      <c r="A66" s="46" t="s">
        <v>122</v>
      </c>
      <c r="B66" s="47" t="s">
        <v>24</v>
      </c>
      <c r="C66" s="48" t="s">
        <v>123</v>
      </c>
      <c r="D66" s="49">
        <v>10000000</v>
      </c>
      <c r="E66" s="49">
        <v>15328644.630000001</v>
      </c>
      <c r="F66" s="54">
        <f t="shared" si="2"/>
        <v>-5328644.6300000008</v>
      </c>
      <c r="G66" s="60">
        <f t="shared" si="3"/>
        <v>1.5328644630000001</v>
      </c>
      <c r="H66" s="45"/>
    </row>
    <row r="67" spans="1:8" ht="38.25">
      <c r="A67" s="46" t="s">
        <v>124</v>
      </c>
      <c r="B67" s="47" t="s">
        <v>24</v>
      </c>
      <c r="C67" s="48" t="s">
        <v>125</v>
      </c>
      <c r="D67" s="49">
        <v>10000000</v>
      </c>
      <c r="E67" s="49">
        <v>15328644.630000001</v>
      </c>
      <c r="F67" s="54">
        <f t="shared" si="2"/>
        <v>-5328644.6300000008</v>
      </c>
      <c r="G67" s="60">
        <f t="shared" si="3"/>
        <v>1.5328644630000001</v>
      </c>
      <c r="H67" s="45"/>
    </row>
    <row r="68" spans="1:8" ht="25.5">
      <c r="A68" s="46" t="s">
        <v>126</v>
      </c>
      <c r="B68" s="47" t="s">
        <v>24</v>
      </c>
      <c r="C68" s="48" t="s">
        <v>127</v>
      </c>
      <c r="D68" s="49">
        <v>76000</v>
      </c>
      <c r="E68" s="49">
        <v>75693.19</v>
      </c>
      <c r="F68" s="54">
        <f t="shared" si="2"/>
        <v>306.80999999999767</v>
      </c>
      <c r="G68" s="60">
        <f t="shared" si="3"/>
        <v>0.99596302631578948</v>
      </c>
      <c r="H68" s="45"/>
    </row>
    <row r="69" spans="1:8" ht="51">
      <c r="A69" s="46" t="s">
        <v>128</v>
      </c>
      <c r="B69" s="47" t="s">
        <v>24</v>
      </c>
      <c r="C69" s="48" t="s">
        <v>129</v>
      </c>
      <c r="D69" s="49">
        <v>76000</v>
      </c>
      <c r="E69" s="49">
        <v>75693.19</v>
      </c>
      <c r="F69" s="54">
        <f t="shared" si="2"/>
        <v>306.80999999999767</v>
      </c>
      <c r="G69" s="60">
        <f t="shared" si="3"/>
        <v>0.99596302631578948</v>
      </c>
      <c r="H69" s="45"/>
    </row>
    <row r="70" spans="1:8" ht="51">
      <c r="A70" s="46" t="s">
        <v>130</v>
      </c>
      <c r="B70" s="47" t="s">
        <v>24</v>
      </c>
      <c r="C70" s="48" t="s">
        <v>131</v>
      </c>
      <c r="D70" s="49">
        <v>76000</v>
      </c>
      <c r="E70" s="49">
        <v>75693.19</v>
      </c>
      <c r="F70" s="54">
        <f t="shared" si="2"/>
        <v>306.80999999999767</v>
      </c>
      <c r="G70" s="60">
        <f t="shared" si="3"/>
        <v>0.99596302631578948</v>
      </c>
      <c r="H70" s="45"/>
    </row>
    <row r="71" spans="1:8" ht="76.5">
      <c r="A71" s="46" t="s">
        <v>132</v>
      </c>
      <c r="B71" s="47" t="s">
        <v>24</v>
      </c>
      <c r="C71" s="48" t="s">
        <v>133</v>
      </c>
      <c r="D71" s="49">
        <v>4800000</v>
      </c>
      <c r="E71" s="49">
        <v>4322685.68</v>
      </c>
      <c r="F71" s="54">
        <f t="shared" si="2"/>
        <v>477314.3200000003</v>
      </c>
      <c r="G71" s="60">
        <f t="shared" si="3"/>
        <v>0.90055951666666656</v>
      </c>
      <c r="H71" s="45"/>
    </row>
    <row r="72" spans="1:8" ht="76.5">
      <c r="A72" s="46" t="s">
        <v>134</v>
      </c>
      <c r="B72" s="47" t="s">
        <v>24</v>
      </c>
      <c r="C72" s="48" t="s">
        <v>135</v>
      </c>
      <c r="D72" s="49">
        <v>4800000</v>
      </c>
      <c r="E72" s="49">
        <v>4322685.68</v>
      </c>
      <c r="F72" s="54">
        <f t="shared" si="2"/>
        <v>477314.3200000003</v>
      </c>
      <c r="G72" s="60">
        <f t="shared" si="3"/>
        <v>0.90055951666666656</v>
      </c>
      <c r="H72" s="45"/>
    </row>
    <row r="73" spans="1:8" ht="76.5">
      <c r="A73" s="46" t="s">
        <v>136</v>
      </c>
      <c r="B73" s="47" t="s">
        <v>24</v>
      </c>
      <c r="C73" s="48" t="s">
        <v>137</v>
      </c>
      <c r="D73" s="49">
        <v>4800000</v>
      </c>
      <c r="E73" s="49">
        <v>4322685.68</v>
      </c>
      <c r="F73" s="54">
        <f t="shared" si="2"/>
        <v>477314.3200000003</v>
      </c>
      <c r="G73" s="60">
        <f t="shared" si="3"/>
        <v>0.90055951666666656</v>
      </c>
      <c r="H73" s="45"/>
    </row>
    <row r="74" spans="1:8" ht="25.5">
      <c r="A74" s="46" t="s">
        <v>138</v>
      </c>
      <c r="B74" s="47" t="s">
        <v>24</v>
      </c>
      <c r="C74" s="48" t="s">
        <v>139</v>
      </c>
      <c r="D74" s="49">
        <v>6400000</v>
      </c>
      <c r="E74" s="49">
        <v>6547348.9100000001</v>
      </c>
      <c r="F74" s="54">
        <f t="shared" si="2"/>
        <v>-147348.91000000015</v>
      </c>
      <c r="G74" s="60">
        <f t="shared" si="3"/>
        <v>1.0230232671874999</v>
      </c>
      <c r="H74" s="45"/>
    </row>
    <row r="75" spans="1:8" ht="25.5">
      <c r="A75" s="46" t="s">
        <v>140</v>
      </c>
      <c r="B75" s="47" t="s">
        <v>24</v>
      </c>
      <c r="C75" s="48" t="s">
        <v>141</v>
      </c>
      <c r="D75" s="49">
        <v>6400000</v>
      </c>
      <c r="E75" s="49">
        <v>6547348.9100000001</v>
      </c>
      <c r="F75" s="54">
        <f t="shared" si="2"/>
        <v>-147348.91000000015</v>
      </c>
      <c r="G75" s="60">
        <f t="shared" si="3"/>
        <v>1.0230232671874999</v>
      </c>
      <c r="H75" s="45"/>
    </row>
    <row r="76" spans="1:8" ht="25.5">
      <c r="A76" s="46" t="s">
        <v>142</v>
      </c>
      <c r="B76" s="47" t="s">
        <v>24</v>
      </c>
      <c r="C76" s="48" t="s">
        <v>143</v>
      </c>
      <c r="D76" s="49">
        <v>1600000</v>
      </c>
      <c r="E76" s="49">
        <v>1604807.18</v>
      </c>
      <c r="F76" s="54">
        <f t="shared" si="2"/>
        <v>-4807.1799999999348</v>
      </c>
      <c r="G76" s="60">
        <f t="shared" si="3"/>
        <v>1.0030044874999999</v>
      </c>
      <c r="H76" s="45"/>
    </row>
    <row r="77" spans="1:8" ht="25.5">
      <c r="A77" s="46" t="s">
        <v>144</v>
      </c>
      <c r="B77" s="47" t="s">
        <v>24</v>
      </c>
      <c r="C77" s="48" t="s">
        <v>145</v>
      </c>
      <c r="D77" s="49">
        <v>1460000</v>
      </c>
      <c r="E77" s="49">
        <v>1464167.4</v>
      </c>
      <c r="F77" s="54">
        <f t="shared" si="2"/>
        <v>-4167.3999999999069</v>
      </c>
      <c r="G77" s="60">
        <f t="shared" si="3"/>
        <v>1.0028543835616437</v>
      </c>
      <c r="H77" s="45"/>
    </row>
    <row r="78" spans="1:8" ht="25.5">
      <c r="A78" s="46" t="s">
        <v>146</v>
      </c>
      <c r="B78" s="47" t="s">
        <v>24</v>
      </c>
      <c r="C78" s="48" t="s">
        <v>147</v>
      </c>
      <c r="D78" s="49">
        <v>1140000</v>
      </c>
      <c r="E78" s="49">
        <v>1269088</v>
      </c>
      <c r="F78" s="54">
        <f t="shared" si="2"/>
        <v>-129088</v>
      </c>
      <c r="G78" s="60">
        <f t="shared" si="3"/>
        <v>1.1132350877192982</v>
      </c>
      <c r="H78" s="45"/>
    </row>
    <row r="79" spans="1:8">
      <c r="A79" s="46" t="s">
        <v>148</v>
      </c>
      <c r="B79" s="47" t="s">
        <v>24</v>
      </c>
      <c r="C79" s="48" t="s">
        <v>149</v>
      </c>
      <c r="D79" s="49">
        <v>180000</v>
      </c>
      <c r="E79" s="49">
        <v>189514.8</v>
      </c>
      <c r="F79" s="54">
        <f t="shared" si="2"/>
        <v>-9514.7999999999884</v>
      </c>
      <c r="G79" s="60">
        <f t="shared" si="3"/>
        <v>1.0528599999999999</v>
      </c>
      <c r="H79" s="45"/>
    </row>
    <row r="80" spans="1:8">
      <c r="A80" s="46" t="s">
        <v>150</v>
      </c>
      <c r="B80" s="47" t="s">
        <v>24</v>
      </c>
      <c r="C80" s="48" t="s">
        <v>151</v>
      </c>
      <c r="D80" s="49">
        <v>960000</v>
      </c>
      <c r="E80" s="49">
        <v>1079573.2</v>
      </c>
      <c r="F80" s="54">
        <f t="shared" si="2"/>
        <v>-119573.19999999995</v>
      </c>
      <c r="G80" s="60">
        <f t="shared" si="3"/>
        <v>1.1245554166666667</v>
      </c>
      <c r="H80" s="45"/>
    </row>
    <row r="81" spans="1:8" ht="38.25">
      <c r="A81" s="46" t="s">
        <v>152</v>
      </c>
      <c r="B81" s="47" t="s">
        <v>24</v>
      </c>
      <c r="C81" s="48" t="s">
        <v>153</v>
      </c>
      <c r="D81" s="49">
        <v>2200000</v>
      </c>
      <c r="E81" s="49">
        <v>2209286.33</v>
      </c>
      <c r="F81" s="54">
        <f t="shared" si="2"/>
        <v>-9286.3300000000745</v>
      </c>
      <c r="G81" s="60">
        <f t="shared" si="3"/>
        <v>1.0042210590909091</v>
      </c>
      <c r="H81" s="45"/>
    </row>
    <row r="82" spans="1:8" ht="25.5">
      <c r="A82" s="46" t="s">
        <v>154</v>
      </c>
      <c r="B82" s="47" t="s">
        <v>24</v>
      </c>
      <c r="C82" s="48" t="s">
        <v>155</v>
      </c>
      <c r="D82" s="49">
        <v>1983000</v>
      </c>
      <c r="E82" s="49">
        <v>1868717.56</v>
      </c>
      <c r="F82" s="54">
        <f t="shared" si="2"/>
        <v>114282.43999999994</v>
      </c>
      <c r="G82" s="60">
        <f t="shared" si="3"/>
        <v>0.94236891578416548</v>
      </c>
      <c r="H82" s="45"/>
    </row>
    <row r="83" spans="1:8">
      <c r="A83" s="46" t="s">
        <v>156</v>
      </c>
      <c r="B83" s="47" t="s">
        <v>24</v>
      </c>
      <c r="C83" s="48" t="s">
        <v>157</v>
      </c>
      <c r="D83" s="49">
        <v>1983000</v>
      </c>
      <c r="E83" s="49">
        <v>1868717.56</v>
      </c>
      <c r="F83" s="54">
        <f t="shared" si="2"/>
        <v>114282.43999999994</v>
      </c>
      <c r="G83" s="60">
        <f t="shared" si="3"/>
        <v>0.94236891578416548</v>
      </c>
      <c r="H83" s="45"/>
    </row>
    <row r="84" spans="1:8" ht="38.25">
      <c r="A84" s="46" t="s">
        <v>158</v>
      </c>
      <c r="B84" s="47" t="s">
        <v>24</v>
      </c>
      <c r="C84" s="48" t="s">
        <v>159</v>
      </c>
      <c r="D84" s="49">
        <v>360000</v>
      </c>
      <c r="E84" s="49">
        <v>268662.81</v>
      </c>
      <c r="F84" s="54">
        <f t="shared" si="2"/>
        <v>91337.19</v>
      </c>
      <c r="G84" s="60">
        <f t="shared" si="3"/>
        <v>0.74628558333333328</v>
      </c>
      <c r="H84" s="45"/>
    </row>
    <row r="85" spans="1:8" ht="38.25">
      <c r="A85" s="46" t="s">
        <v>160</v>
      </c>
      <c r="B85" s="47" t="s">
        <v>24</v>
      </c>
      <c r="C85" s="48" t="s">
        <v>161</v>
      </c>
      <c r="D85" s="49">
        <v>360000</v>
      </c>
      <c r="E85" s="49">
        <v>268662.81</v>
      </c>
      <c r="F85" s="54">
        <f t="shared" si="2"/>
        <v>91337.19</v>
      </c>
      <c r="G85" s="60">
        <f t="shared" si="3"/>
        <v>0.74628558333333328</v>
      </c>
      <c r="H85" s="45"/>
    </row>
    <row r="86" spans="1:8">
      <c r="A86" s="46" t="s">
        <v>162</v>
      </c>
      <c r="B86" s="47" t="s">
        <v>24</v>
      </c>
      <c r="C86" s="48" t="s">
        <v>163</v>
      </c>
      <c r="D86" s="49">
        <v>1623000</v>
      </c>
      <c r="E86" s="49">
        <v>1600054.75</v>
      </c>
      <c r="F86" s="54">
        <f t="shared" si="2"/>
        <v>22945.25</v>
      </c>
      <c r="G86" s="60">
        <f t="shared" si="3"/>
        <v>0.98586244608749229</v>
      </c>
      <c r="H86" s="45"/>
    </row>
    <row r="87" spans="1:8" ht="25.5">
      <c r="A87" s="46" t="s">
        <v>164</v>
      </c>
      <c r="B87" s="47" t="s">
        <v>24</v>
      </c>
      <c r="C87" s="48" t="s">
        <v>165</v>
      </c>
      <c r="D87" s="49">
        <v>1623000</v>
      </c>
      <c r="E87" s="49">
        <v>1600054.75</v>
      </c>
      <c r="F87" s="54">
        <f t="shared" si="2"/>
        <v>22945.25</v>
      </c>
      <c r="G87" s="60">
        <f t="shared" si="3"/>
        <v>0.98586244608749229</v>
      </c>
      <c r="H87" s="45"/>
    </row>
    <row r="88" spans="1:8" ht="25.5">
      <c r="A88" s="46" t="s">
        <v>166</v>
      </c>
      <c r="B88" s="47" t="s">
        <v>24</v>
      </c>
      <c r="C88" s="48" t="s">
        <v>167</v>
      </c>
      <c r="D88" s="49">
        <v>7757000</v>
      </c>
      <c r="E88" s="49">
        <v>5885735.3799999999</v>
      </c>
      <c r="F88" s="54">
        <f t="shared" si="2"/>
        <v>1871264.62</v>
      </c>
      <c r="G88" s="60">
        <f t="shared" si="3"/>
        <v>0.75876439087276004</v>
      </c>
      <c r="H88" s="45"/>
    </row>
    <row r="89" spans="1:8" ht="76.5">
      <c r="A89" s="46" t="s">
        <v>168</v>
      </c>
      <c r="B89" s="47" t="s">
        <v>24</v>
      </c>
      <c r="C89" s="48" t="s">
        <v>169</v>
      </c>
      <c r="D89" s="49">
        <v>5620000</v>
      </c>
      <c r="E89" s="49">
        <v>3906704.6</v>
      </c>
      <c r="F89" s="54">
        <f t="shared" si="2"/>
        <v>1713295.4</v>
      </c>
      <c r="G89" s="60">
        <f t="shared" si="3"/>
        <v>0.69514316725978653</v>
      </c>
      <c r="H89" s="45"/>
    </row>
    <row r="90" spans="1:8" ht="89.25">
      <c r="A90" s="46" t="s">
        <v>170</v>
      </c>
      <c r="B90" s="47" t="s">
        <v>24</v>
      </c>
      <c r="C90" s="48" t="s">
        <v>171</v>
      </c>
      <c r="D90" s="49">
        <v>5620000</v>
      </c>
      <c r="E90" s="49">
        <v>3906704.6</v>
      </c>
      <c r="F90" s="54">
        <f t="shared" si="2"/>
        <v>1713295.4</v>
      </c>
      <c r="G90" s="60">
        <f t="shared" si="3"/>
        <v>0.69514316725978653</v>
      </c>
      <c r="H90" s="45"/>
    </row>
    <row r="91" spans="1:8" ht="89.25">
      <c r="A91" s="46" t="s">
        <v>172</v>
      </c>
      <c r="B91" s="47" t="s">
        <v>24</v>
      </c>
      <c r="C91" s="48" t="s">
        <v>173</v>
      </c>
      <c r="D91" s="49">
        <v>5620000</v>
      </c>
      <c r="E91" s="49">
        <v>3906704.6</v>
      </c>
      <c r="F91" s="54">
        <f t="shared" si="2"/>
        <v>1713295.4</v>
      </c>
      <c r="G91" s="60">
        <f t="shared" si="3"/>
        <v>0.69514316725978653</v>
      </c>
      <c r="H91" s="45"/>
    </row>
    <row r="92" spans="1:8" ht="38.25">
      <c r="A92" s="46" t="s">
        <v>174</v>
      </c>
      <c r="B92" s="47" t="s">
        <v>24</v>
      </c>
      <c r="C92" s="48" t="s">
        <v>175</v>
      </c>
      <c r="D92" s="49">
        <v>1936000</v>
      </c>
      <c r="E92" s="49">
        <v>1692943.38</v>
      </c>
      <c r="F92" s="54">
        <f t="shared" si="2"/>
        <v>243056.62000000011</v>
      </c>
      <c r="G92" s="60">
        <f t="shared" si="3"/>
        <v>0.87445422520661154</v>
      </c>
      <c r="H92" s="45"/>
    </row>
    <row r="93" spans="1:8" ht="38.25">
      <c r="A93" s="46" t="s">
        <v>176</v>
      </c>
      <c r="B93" s="47" t="s">
        <v>24</v>
      </c>
      <c r="C93" s="48" t="s">
        <v>177</v>
      </c>
      <c r="D93" s="49">
        <v>1718000</v>
      </c>
      <c r="E93" s="49">
        <v>1504699.01</v>
      </c>
      <c r="F93" s="54">
        <f t="shared" si="2"/>
        <v>213300.99</v>
      </c>
      <c r="G93" s="60">
        <f t="shared" si="3"/>
        <v>0.87584342840512219</v>
      </c>
      <c r="H93" s="45"/>
    </row>
    <row r="94" spans="1:8" ht="63.75">
      <c r="A94" s="46" t="s">
        <v>178</v>
      </c>
      <c r="B94" s="47" t="s">
        <v>24</v>
      </c>
      <c r="C94" s="48" t="s">
        <v>179</v>
      </c>
      <c r="D94" s="49">
        <v>881000</v>
      </c>
      <c r="E94" s="49">
        <v>888722.91</v>
      </c>
      <c r="F94" s="54">
        <f t="shared" si="2"/>
        <v>-7722.9100000000326</v>
      </c>
      <c r="G94" s="60">
        <f t="shared" si="3"/>
        <v>1.0087660726447218</v>
      </c>
      <c r="H94" s="45"/>
    </row>
    <row r="95" spans="1:8" ht="51">
      <c r="A95" s="46" t="s">
        <v>180</v>
      </c>
      <c r="B95" s="47" t="s">
        <v>24</v>
      </c>
      <c r="C95" s="48" t="s">
        <v>181</v>
      </c>
      <c r="D95" s="49">
        <v>837000</v>
      </c>
      <c r="E95" s="49">
        <v>615976.1</v>
      </c>
      <c r="F95" s="54">
        <f t="shared" si="2"/>
        <v>221023.90000000002</v>
      </c>
      <c r="G95" s="60">
        <f t="shared" si="3"/>
        <v>0.73593321385902033</v>
      </c>
      <c r="H95" s="45"/>
    </row>
    <row r="96" spans="1:8" ht="51">
      <c r="A96" s="46" t="s">
        <v>182</v>
      </c>
      <c r="B96" s="47" t="s">
        <v>24</v>
      </c>
      <c r="C96" s="48" t="s">
        <v>183</v>
      </c>
      <c r="D96" s="49">
        <v>218000</v>
      </c>
      <c r="E96" s="49">
        <v>188244.37</v>
      </c>
      <c r="F96" s="54">
        <f t="shared" si="2"/>
        <v>29755.630000000005</v>
      </c>
      <c r="G96" s="60">
        <f t="shared" si="3"/>
        <v>0.86350628440366972</v>
      </c>
      <c r="H96" s="45"/>
    </row>
    <row r="97" spans="1:8" ht="51">
      <c r="A97" s="46" t="s">
        <v>184</v>
      </c>
      <c r="B97" s="47" t="s">
        <v>24</v>
      </c>
      <c r="C97" s="48" t="s">
        <v>185</v>
      </c>
      <c r="D97" s="49">
        <v>218000</v>
      </c>
      <c r="E97" s="49">
        <v>188244.37</v>
      </c>
      <c r="F97" s="54">
        <f t="shared" si="2"/>
        <v>29755.630000000005</v>
      </c>
      <c r="G97" s="60">
        <f t="shared" si="3"/>
        <v>0.86350628440366972</v>
      </c>
      <c r="H97" s="45"/>
    </row>
    <row r="98" spans="1:8" ht="63.75">
      <c r="A98" s="46" t="s">
        <v>186</v>
      </c>
      <c r="B98" s="47" t="s">
        <v>24</v>
      </c>
      <c r="C98" s="48" t="s">
        <v>187</v>
      </c>
      <c r="D98" s="49">
        <v>201000</v>
      </c>
      <c r="E98" s="49">
        <v>286087.40000000002</v>
      </c>
      <c r="F98" s="54">
        <f t="shared" si="2"/>
        <v>-85087.400000000023</v>
      </c>
      <c r="G98" s="60">
        <f t="shared" si="3"/>
        <v>1.4233203980099505</v>
      </c>
      <c r="H98" s="45"/>
    </row>
    <row r="99" spans="1:8" ht="63.75">
      <c r="A99" s="46" t="s">
        <v>188</v>
      </c>
      <c r="B99" s="47" t="s">
        <v>24</v>
      </c>
      <c r="C99" s="48" t="s">
        <v>189</v>
      </c>
      <c r="D99" s="49">
        <v>201000</v>
      </c>
      <c r="E99" s="49">
        <v>286087.40000000002</v>
      </c>
      <c r="F99" s="54">
        <f t="shared" si="2"/>
        <v>-85087.400000000023</v>
      </c>
      <c r="G99" s="60">
        <f t="shared" si="3"/>
        <v>1.4233203980099505</v>
      </c>
      <c r="H99" s="45"/>
    </row>
    <row r="100" spans="1:8" ht="89.25">
      <c r="A100" s="46" t="s">
        <v>190</v>
      </c>
      <c r="B100" s="47" t="s">
        <v>24</v>
      </c>
      <c r="C100" s="48" t="s">
        <v>191</v>
      </c>
      <c r="D100" s="49">
        <v>33000</v>
      </c>
      <c r="E100" s="49">
        <v>35697.18</v>
      </c>
      <c r="F100" s="54">
        <f t="shared" si="2"/>
        <v>-2697.1800000000003</v>
      </c>
      <c r="G100" s="60">
        <f t="shared" si="3"/>
        <v>1.0817327272727273</v>
      </c>
      <c r="H100" s="45"/>
    </row>
    <row r="101" spans="1:8" ht="76.5">
      <c r="A101" s="46" t="s">
        <v>192</v>
      </c>
      <c r="B101" s="47" t="s">
        <v>24</v>
      </c>
      <c r="C101" s="48" t="s">
        <v>193</v>
      </c>
      <c r="D101" s="49">
        <v>168000</v>
      </c>
      <c r="E101" s="49">
        <v>250390.22</v>
      </c>
      <c r="F101" s="54">
        <f t="shared" si="2"/>
        <v>-82390.22</v>
      </c>
      <c r="G101" s="60">
        <f t="shared" si="3"/>
        <v>1.4904179761904761</v>
      </c>
      <c r="H101" s="45"/>
    </row>
    <row r="102" spans="1:8">
      <c r="A102" s="46" t="s">
        <v>194</v>
      </c>
      <c r="B102" s="47" t="s">
        <v>24</v>
      </c>
      <c r="C102" s="48" t="s">
        <v>195</v>
      </c>
      <c r="D102" s="49">
        <v>13977000</v>
      </c>
      <c r="E102" s="49">
        <v>16448891.92</v>
      </c>
      <c r="F102" s="54">
        <f t="shared" si="2"/>
        <v>-2471891.92</v>
      </c>
      <c r="G102" s="60">
        <f t="shared" si="3"/>
        <v>1.1768542548472491</v>
      </c>
      <c r="H102" s="45"/>
    </row>
    <row r="103" spans="1:8" ht="38.25">
      <c r="A103" s="46" t="s">
        <v>196</v>
      </c>
      <c r="B103" s="47" t="s">
        <v>24</v>
      </c>
      <c r="C103" s="48" t="s">
        <v>197</v>
      </c>
      <c r="D103" s="49">
        <v>9166000</v>
      </c>
      <c r="E103" s="49">
        <v>11606452.99</v>
      </c>
      <c r="F103" s="54">
        <f t="shared" si="2"/>
        <v>-2440452.9900000002</v>
      </c>
      <c r="G103" s="60">
        <f t="shared" si="3"/>
        <v>1.2662505989526511</v>
      </c>
      <c r="H103" s="45"/>
    </row>
    <row r="104" spans="1:8" ht="51">
      <c r="A104" s="46" t="s">
        <v>198</v>
      </c>
      <c r="B104" s="47" t="s">
        <v>24</v>
      </c>
      <c r="C104" s="48" t="s">
        <v>199</v>
      </c>
      <c r="D104" s="49">
        <v>95000</v>
      </c>
      <c r="E104" s="49">
        <v>122885.06</v>
      </c>
      <c r="F104" s="54">
        <f t="shared" si="2"/>
        <v>-27885.059999999998</v>
      </c>
      <c r="G104" s="60">
        <f t="shared" si="3"/>
        <v>1.293526947368421</v>
      </c>
      <c r="H104" s="45"/>
    </row>
    <row r="105" spans="1:8" ht="76.5">
      <c r="A105" s="46" t="s">
        <v>200</v>
      </c>
      <c r="B105" s="47" t="s">
        <v>24</v>
      </c>
      <c r="C105" s="48" t="s">
        <v>201</v>
      </c>
      <c r="D105" s="49">
        <v>95000</v>
      </c>
      <c r="E105" s="49">
        <v>122885.06</v>
      </c>
      <c r="F105" s="54">
        <f t="shared" si="2"/>
        <v>-27885.059999999998</v>
      </c>
      <c r="G105" s="60">
        <f t="shared" si="3"/>
        <v>1.293526947368421</v>
      </c>
      <c r="H105" s="45"/>
    </row>
    <row r="106" spans="1:8" ht="76.5">
      <c r="A106" s="46" t="s">
        <v>202</v>
      </c>
      <c r="B106" s="47" t="s">
        <v>24</v>
      </c>
      <c r="C106" s="48" t="s">
        <v>203</v>
      </c>
      <c r="D106" s="49">
        <v>748000</v>
      </c>
      <c r="E106" s="49">
        <v>698483.51</v>
      </c>
      <c r="F106" s="54">
        <f t="shared" si="2"/>
        <v>49516.489999999991</v>
      </c>
      <c r="G106" s="60">
        <f t="shared" si="3"/>
        <v>0.93380148395721929</v>
      </c>
      <c r="H106" s="45"/>
    </row>
    <row r="107" spans="1:8" ht="102">
      <c r="A107" s="46" t="s">
        <v>204</v>
      </c>
      <c r="B107" s="47" t="s">
        <v>24</v>
      </c>
      <c r="C107" s="48" t="s">
        <v>205</v>
      </c>
      <c r="D107" s="49">
        <v>748000</v>
      </c>
      <c r="E107" s="49">
        <v>698483.51</v>
      </c>
      <c r="F107" s="54">
        <f t="shared" si="2"/>
        <v>49516.489999999991</v>
      </c>
      <c r="G107" s="60">
        <f t="shared" si="3"/>
        <v>0.93380148395721929</v>
      </c>
      <c r="H107" s="45"/>
    </row>
    <row r="108" spans="1:8" ht="51">
      <c r="A108" s="46" t="s">
        <v>206</v>
      </c>
      <c r="B108" s="47" t="s">
        <v>24</v>
      </c>
      <c r="C108" s="48" t="s">
        <v>207</v>
      </c>
      <c r="D108" s="49">
        <v>318000</v>
      </c>
      <c r="E108" s="49">
        <v>295168.40999999997</v>
      </c>
      <c r="F108" s="54">
        <f t="shared" si="2"/>
        <v>22831.590000000026</v>
      </c>
      <c r="G108" s="60">
        <f t="shared" si="3"/>
        <v>0.92820254716981121</v>
      </c>
      <c r="H108" s="45"/>
    </row>
    <row r="109" spans="1:8" ht="76.5">
      <c r="A109" s="46" t="s">
        <v>208</v>
      </c>
      <c r="B109" s="47" t="s">
        <v>24</v>
      </c>
      <c r="C109" s="48" t="s">
        <v>209</v>
      </c>
      <c r="D109" s="49">
        <v>318000</v>
      </c>
      <c r="E109" s="49">
        <v>295168.40999999997</v>
      </c>
      <c r="F109" s="54">
        <f t="shared" ref="F109:F163" si="4">D109-E109</f>
        <v>22831.590000000026</v>
      </c>
      <c r="G109" s="60">
        <f t="shared" ref="G109:G163" si="5">E109/D109</f>
        <v>0.92820254716981121</v>
      </c>
      <c r="H109" s="45"/>
    </row>
    <row r="110" spans="1:8" ht="63.75">
      <c r="A110" s="46" t="s">
        <v>210</v>
      </c>
      <c r="B110" s="47" t="s">
        <v>24</v>
      </c>
      <c r="C110" s="48" t="s">
        <v>211</v>
      </c>
      <c r="D110" s="49">
        <v>56000</v>
      </c>
      <c r="E110" s="49">
        <v>80180.78</v>
      </c>
      <c r="F110" s="54">
        <f t="shared" si="4"/>
        <v>-24180.78</v>
      </c>
      <c r="G110" s="60">
        <f t="shared" si="5"/>
        <v>1.4317996428571429</v>
      </c>
      <c r="H110" s="45"/>
    </row>
    <row r="111" spans="1:8" ht="102">
      <c r="A111" s="46" t="s">
        <v>212</v>
      </c>
      <c r="B111" s="47" t="s">
        <v>24</v>
      </c>
      <c r="C111" s="48" t="s">
        <v>213</v>
      </c>
      <c r="D111" s="49">
        <v>56000</v>
      </c>
      <c r="E111" s="49">
        <v>80180.78</v>
      </c>
      <c r="F111" s="54">
        <f t="shared" si="4"/>
        <v>-24180.78</v>
      </c>
      <c r="G111" s="60">
        <f t="shared" si="5"/>
        <v>1.4317996428571429</v>
      </c>
      <c r="H111" s="45"/>
    </row>
    <row r="112" spans="1:8" ht="63.75">
      <c r="A112" s="46" t="s">
        <v>214</v>
      </c>
      <c r="B112" s="47" t="s">
        <v>24</v>
      </c>
      <c r="C112" s="48" t="s">
        <v>215</v>
      </c>
      <c r="D112" s="49">
        <v>3000</v>
      </c>
      <c r="E112" s="49">
        <v>3000</v>
      </c>
      <c r="F112" s="54">
        <f t="shared" si="4"/>
        <v>0</v>
      </c>
      <c r="G112" s="60">
        <f t="shared" si="5"/>
        <v>1</v>
      </c>
      <c r="H112" s="45"/>
    </row>
    <row r="113" spans="1:8" ht="89.25">
      <c r="A113" s="46" t="s">
        <v>216</v>
      </c>
      <c r="B113" s="47" t="s">
        <v>24</v>
      </c>
      <c r="C113" s="48" t="s">
        <v>217</v>
      </c>
      <c r="D113" s="49">
        <v>3000</v>
      </c>
      <c r="E113" s="49">
        <v>3000</v>
      </c>
      <c r="F113" s="54">
        <f t="shared" si="4"/>
        <v>0</v>
      </c>
      <c r="G113" s="60">
        <f t="shared" si="5"/>
        <v>1</v>
      </c>
      <c r="H113" s="45"/>
    </row>
    <row r="114" spans="1:8" ht="51">
      <c r="A114" s="46" t="s">
        <v>218</v>
      </c>
      <c r="B114" s="47" t="s">
        <v>24</v>
      </c>
      <c r="C114" s="48" t="s">
        <v>219</v>
      </c>
      <c r="D114" s="49">
        <v>2000</v>
      </c>
      <c r="E114" s="49">
        <v>0</v>
      </c>
      <c r="F114" s="54">
        <f t="shared" si="4"/>
        <v>2000</v>
      </c>
      <c r="G114" s="60">
        <f t="shared" si="5"/>
        <v>0</v>
      </c>
      <c r="H114" s="45"/>
    </row>
    <row r="115" spans="1:8" ht="76.5">
      <c r="A115" s="46" t="s">
        <v>220</v>
      </c>
      <c r="B115" s="47" t="s">
        <v>24</v>
      </c>
      <c r="C115" s="48" t="s">
        <v>221</v>
      </c>
      <c r="D115" s="49">
        <v>2000</v>
      </c>
      <c r="E115" s="49">
        <v>0</v>
      </c>
      <c r="F115" s="54">
        <f t="shared" si="4"/>
        <v>2000</v>
      </c>
      <c r="G115" s="60">
        <f t="shared" si="5"/>
        <v>0</v>
      </c>
      <c r="H115" s="45"/>
    </row>
    <row r="116" spans="1:8" ht="51">
      <c r="A116" s="46" t="s">
        <v>222</v>
      </c>
      <c r="B116" s="47" t="s">
        <v>24</v>
      </c>
      <c r="C116" s="48" t="s">
        <v>223</v>
      </c>
      <c r="D116" s="49">
        <v>13000</v>
      </c>
      <c r="E116" s="49">
        <v>13259</v>
      </c>
      <c r="F116" s="54">
        <f t="shared" si="4"/>
        <v>-259</v>
      </c>
      <c r="G116" s="60">
        <f t="shared" si="5"/>
        <v>1.0199230769230769</v>
      </c>
      <c r="H116" s="45"/>
    </row>
    <row r="117" spans="1:8" ht="76.5">
      <c r="A117" s="46" t="s">
        <v>224</v>
      </c>
      <c r="B117" s="47" t="s">
        <v>24</v>
      </c>
      <c r="C117" s="48" t="s">
        <v>225</v>
      </c>
      <c r="D117" s="49">
        <v>13000</v>
      </c>
      <c r="E117" s="49">
        <v>13259</v>
      </c>
      <c r="F117" s="54">
        <f t="shared" si="4"/>
        <v>-259</v>
      </c>
      <c r="G117" s="60">
        <f t="shared" si="5"/>
        <v>1.0199230769230769</v>
      </c>
      <c r="H117" s="45"/>
    </row>
    <row r="118" spans="1:8" ht="76.5">
      <c r="A118" s="46" t="s">
        <v>226</v>
      </c>
      <c r="B118" s="47" t="s">
        <v>24</v>
      </c>
      <c r="C118" s="48" t="s">
        <v>227</v>
      </c>
      <c r="D118" s="49">
        <v>51000</v>
      </c>
      <c r="E118" s="49">
        <v>202906.35</v>
      </c>
      <c r="F118" s="54">
        <f t="shared" si="4"/>
        <v>-151906.35</v>
      </c>
      <c r="G118" s="60">
        <f t="shared" si="5"/>
        <v>3.9785558823529414</v>
      </c>
      <c r="H118" s="45"/>
    </row>
    <row r="119" spans="1:8" ht="102">
      <c r="A119" s="46" t="s">
        <v>228</v>
      </c>
      <c r="B119" s="47" t="s">
        <v>24</v>
      </c>
      <c r="C119" s="48" t="s">
        <v>229</v>
      </c>
      <c r="D119" s="49">
        <v>51000</v>
      </c>
      <c r="E119" s="49">
        <v>202906.35</v>
      </c>
      <c r="F119" s="54">
        <f t="shared" si="4"/>
        <v>-151906.35</v>
      </c>
      <c r="G119" s="60">
        <f t="shared" si="5"/>
        <v>3.9785558823529414</v>
      </c>
      <c r="H119" s="45"/>
    </row>
    <row r="120" spans="1:8" ht="89.25">
      <c r="A120" s="46" t="s">
        <v>230</v>
      </c>
      <c r="B120" s="47" t="s">
        <v>24</v>
      </c>
      <c r="C120" s="48" t="s">
        <v>231</v>
      </c>
      <c r="D120" s="49">
        <v>30000</v>
      </c>
      <c r="E120" s="49">
        <v>24919.83</v>
      </c>
      <c r="F120" s="54">
        <f t="shared" si="4"/>
        <v>5080.1699999999983</v>
      </c>
      <c r="G120" s="60">
        <f t="shared" si="5"/>
        <v>0.83066100000000009</v>
      </c>
      <c r="H120" s="45"/>
    </row>
    <row r="121" spans="1:8" ht="140.25">
      <c r="A121" s="46" t="s">
        <v>232</v>
      </c>
      <c r="B121" s="47" t="s">
        <v>24</v>
      </c>
      <c r="C121" s="48" t="s">
        <v>233</v>
      </c>
      <c r="D121" s="49">
        <v>30000</v>
      </c>
      <c r="E121" s="49">
        <v>24919.83</v>
      </c>
      <c r="F121" s="54">
        <f t="shared" si="4"/>
        <v>5080.1699999999983</v>
      </c>
      <c r="G121" s="60">
        <f t="shared" si="5"/>
        <v>0.83066100000000009</v>
      </c>
      <c r="H121" s="45"/>
    </row>
    <row r="122" spans="1:8" ht="63.75">
      <c r="A122" s="46" t="s">
        <v>234</v>
      </c>
      <c r="B122" s="47" t="s">
        <v>24</v>
      </c>
      <c r="C122" s="48" t="s">
        <v>235</v>
      </c>
      <c r="D122" s="49">
        <v>46000</v>
      </c>
      <c r="E122" s="49">
        <v>55729.45</v>
      </c>
      <c r="F122" s="54">
        <f t="shared" si="4"/>
        <v>-9729.4499999999971</v>
      </c>
      <c r="G122" s="60">
        <f t="shared" si="5"/>
        <v>1.2115097826086956</v>
      </c>
      <c r="H122" s="45"/>
    </row>
    <row r="123" spans="1:8" ht="89.25">
      <c r="A123" s="46" t="s">
        <v>236</v>
      </c>
      <c r="B123" s="47" t="s">
        <v>24</v>
      </c>
      <c r="C123" s="48" t="s">
        <v>237</v>
      </c>
      <c r="D123" s="49">
        <v>46000</v>
      </c>
      <c r="E123" s="49">
        <v>55729.45</v>
      </c>
      <c r="F123" s="54">
        <f t="shared" si="4"/>
        <v>-9729.4499999999971</v>
      </c>
      <c r="G123" s="60">
        <f t="shared" si="5"/>
        <v>1.2115097826086956</v>
      </c>
      <c r="H123" s="45"/>
    </row>
    <row r="124" spans="1:8" ht="51">
      <c r="A124" s="46" t="s">
        <v>238</v>
      </c>
      <c r="B124" s="47" t="s">
        <v>24</v>
      </c>
      <c r="C124" s="48" t="s">
        <v>239</v>
      </c>
      <c r="D124" s="49">
        <v>254000</v>
      </c>
      <c r="E124" s="49">
        <v>189373.42</v>
      </c>
      <c r="F124" s="54">
        <f t="shared" si="4"/>
        <v>64626.579999999987</v>
      </c>
      <c r="G124" s="60">
        <f t="shared" si="5"/>
        <v>0.74556464566929137</v>
      </c>
      <c r="H124" s="45"/>
    </row>
    <row r="125" spans="1:8" ht="76.5">
      <c r="A125" s="46" t="s">
        <v>240</v>
      </c>
      <c r="B125" s="47" t="s">
        <v>24</v>
      </c>
      <c r="C125" s="48" t="s">
        <v>241</v>
      </c>
      <c r="D125" s="49">
        <v>254000</v>
      </c>
      <c r="E125" s="49">
        <v>189373.42</v>
      </c>
      <c r="F125" s="54">
        <f t="shared" si="4"/>
        <v>64626.579999999987</v>
      </c>
      <c r="G125" s="60">
        <f t="shared" si="5"/>
        <v>0.74556464566929137</v>
      </c>
      <c r="H125" s="45"/>
    </row>
    <row r="126" spans="1:8" ht="63.75">
      <c r="A126" s="46" t="s">
        <v>242</v>
      </c>
      <c r="B126" s="47" t="s">
        <v>24</v>
      </c>
      <c r="C126" s="48" t="s">
        <v>243</v>
      </c>
      <c r="D126" s="49">
        <v>7550000</v>
      </c>
      <c r="E126" s="49">
        <v>9920547.1799999997</v>
      </c>
      <c r="F126" s="54">
        <f t="shared" si="4"/>
        <v>-2370547.1799999997</v>
      </c>
      <c r="G126" s="60">
        <f t="shared" si="5"/>
        <v>1.3139797589403972</v>
      </c>
      <c r="H126" s="45"/>
    </row>
    <row r="127" spans="1:8" ht="89.25">
      <c r="A127" s="46" t="s">
        <v>244</v>
      </c>
      <c r="B127" s="47" t="s">
        <v>24</v>
      </c>
      <c r="C127" s="48" t="s">
        <v>245</v>
      </c>
      <c r="D127" s="49">
        <v>7550000</v>
      </c>
      <c r="E127" s="49">
        <v>9920547.1799999997</v>
      </c>
      <c r="F127" s="54">
        <f t="shared" si="4"/>
        <v>-2370547.1799999997</v>
      </c>
      <c r="G127" s="60">
        <f t="shared" si="5"/>
        <v>1.3139797589403972</v>
      </c>
      <c r="H127" s="45"/>
    </row>
    <row r="128" spans="1:8" ht="114.75">
      <c r="A128" s="46" t="s">
        <v>246</v>
      </c>
      <c r="B128" s="47" t="s">
        <v>24</v>
      </c>
      <c r="C128" s="48" t="s">
        <v>247</v>
      </c>
      <c r="D128" s="49">
        <v>200000</v>
      </c>
      <c r="E128" s="49">
        <v>146910.20000000001</v>
      </c>
      <c r="F128" s="54">
        <f t="shared" si="4"/>
        <v>53089.799999999988</v>
      </c>
      <c r="G128" s="60">
        <f t="shared" si="5"/>
        <v>0.73455100000000006</v>
      </c>
      <c r="H128" s="45"/>
    </row>
    <row r="129" spans="1:8" ht="140.25">
      <c r="A129" s="46" t="s">
        <v>248</v>
      </c>
      <c r="B129" s="47" t="s">
        <v>24</v>
      </c>
      <c r="C129" s="48" t="s">
        <v>249</v>
      </c>
      <c r="D129" s="49">
        <v>200000</v>
      </c>
      <c r="E129" s="49">
        <v>146910.20000000001</v>
      </c>
      <c r="F129" s="54">
        <f t="shared" si="4"/>
        <v>53089.799999999988</v>
      </c>
      <c r="G129" s="60">
        <f t="shared" si="5"/>
        <v>0.73455100000000006</v>
      </c>
      <c r="H129" s="45"/>
    </row>
    <row r="130" spans="1:8" ht="102">
      <c r="A130" s="46" t="s">
        <v>250</v>
      </c>
      <c r="B130" s="47" t="s">
        <v>24</v>
      </c>
      <c r="C130" s="48" t="s">
        <v>251</v>
      </c>
      <c r="D130" s="49">
        <v>18000</v>
      </c>
      <c r="E130" s="49">
        <v>110428.17</v>
      </c>
      <c r="F130" s="54">
        <f t="shared" si="4"/>
        <v>-92428.17</v>
      </c>
      <c r="G130" s="60">
        <f t="shared" si="5"/>
        <v>6.1348983333333331</v>
      </c>
      <c r="H130" s="45"/>
    </row>
    <row r="131" spans="1:8" ht="51">
      <c r="A131" s="46" t="s">
        <v>252</v>
      </c>
      <c r="B131" s="47" t="s">
        <v>24</v>
      </c>
      <c r="C131" s="48" t="s">
        <v>253</v>
      </c>
      <c r="D131" s="49">
        <v>3000</v>
      </c>
      <c r="E131" s="49">
        <v>89905.49</v>
      </c>
      <c r="F131" s="54">
        <f t="shared" si="4"/>
        <v>-86905.49</v>
      </c>
      <c r="G131" s="60">
        <f t="shared" si="5"/>
        <v>29.968496666666667</v>
      </c>
      <c r="H131" s="45"/>
    </row>
    <row r="132" spans="1:8" ht="76.5">
      <c r="A132" s="46" t="s">
        <v>254</v>
      </c>
      <c r="B132" s="47" t="s">
        <v>24</v>
      </c>
      <c r="C132" s="48" t="s">
        <v>255</v>
      </c>
      <c r="D132" s="49">
        <v>3000</v>
      </c>
      <c r="E132" s="49">
        <v>89905.49</v>
      </c>
      <c r="F132" s="54">
        <f t="shared" si="4"/>
        <v>-86905.49</v>
      </c>
      <c r="G132" s="60">
        <f t="shared" si="5"/>
        <v>29.968496666666667</v>
      </c>
      <c r="H132" s="45"/>
    </row>
    <row r="133" spans="1:8" ht="76.5">
      <c r="A133" s="46" t="s">
        <v>256</v>
      </c>
      <c r="B133" s="47" t="s">
        <v>24</v>
      </c>
      <c r="C133" s="48" t="s">
        <v>257</v>
      </c>
      <c r="D133" s="49">
        <v>0</v>
      </c>
      <c r="E133" s="49">
        <v>0</v>
      </c>
      <c r="F133" s="54">
        <f t="shared" si="4"/>
        <v>0</v>
      </c>
      <c r="G133" s="60" t="e">
        <f t="shared" si="5"/>
        <v>#DIV/0!</v>
      </c>
      <c r="H133" s="45"/>
    </row>
    <row r="134" spans="1:8" ht="76.5">
      <c r="A134" s="46" t="s">
        <v>258</v>
      </c>
      <c r="B134" s="47" t="s">
        <v>24</v>
      </c>
      <c r="C134" s="48" t="s">
        <v>259</v>
      </c>
      <c r="D134" s="49">
        <v>15000</v>
      </c>
      <c r="E134" s="49">
        <v>20522.68</v>
      </c>
      <c r="F134" s="54">
        <f t="shared" si="4"/>
        <v>-5522.68</v>
      </c>
      <c r="G134" s="60">
        <f t="shared" si="5"/>
        <v>1.3681786666666667</v>
      </c>
      <c r="H134" s="45"/>
    </row>
    <row r="135" spans="1:8" ht="76.5">
      <c r="A135" s="46" t="s">
        <v>260</v>
      </c>
      <c r="B135" s="47" t="s">
        <v>24</v>
      </c>
      <c r="C135" s="48" t="s">
        <v>261</v>
      </c>
      <c r="D135" s="49">
        <v>15000</v>
      </c>
      <c r="E135" s="49">
        <v>20522.68</v>
      </c>
      <c r="F135" s="54">
        <f t="shared" si="4"/>
        <v>-5522.68</v>
      </c>
      <c r="G135" s="60">
        <f t="shared" si="5"/>
        <v>1.3681786666666667</v>
      </c>
      <c r="H135" s="45"/>
    </row>
    <row r="136" spans="1:8" ht="25.5">
      <c r="A136" s="46" t="s">
        <v>262</v>
      </c>
      <c r="B136" s="47" t="s">
        <v>24</v>
      </c>
      <c r="C136" s="48" t="s">
        <v>263</v>
      </c>
      <c r="D136" s="49">
        <v>643000</v>
      </c>
      <c r="E136" s="49">
        <v>615341.49</v>
      </c>
      <c r="F136" s="54">
        <f t="shared" si="4"/>
        <v>27658.510000000009</v>
      </c>
      <c r="G136" s="60">
        <f t="shared" si="5"/>
        <v>0.95698520995334369</v>
      </c>
      <c r="H136" s="45"/>
    </row>
    <row r="137" spans="1:8" ht="89.25">
      <c r="A137" s="46" t="s">
        <v>264</v>
      </c>
      <c r="B137" s="47" t="s">
        <v>24</v>
      </c>
      <c r="C137" s="48" t="s">
        <v>265</v>
      </c>
      <c r="D137" s="49">
        <v>177000</v>
      </c>
      <c r="E137" s="49">
        <v>177166.93</v>
      </c>
      <c r="F137" s="54">
        <f t="shared" si="4"/>
        <v>-166.92999999999302</v>
      </c>
      <c r="G137" s="60">
        <f t="shared" si="5"/>
        <v>1.0009431073446327</v>
      </c>
      <c r="H137" s="45"/>
    </row>
    <row r="138" spans="1:8" ht="63.75">
      <c r="A138" s="46" t="s">
        <v>266</v>
      </c>
      <c r="B138" s="47" t="s">
        <v>24</v>
      </c>
      <c r="C138" s="48" t="s">
        <v>267</v>
      </c>
      <c r="D138" s="49">
        <v>177000</v>
      </c>
      <c r="E138" s="49">
        <v>177166.93</v>
      </c>
      <c r="F138" s="54">
        <f t="shared" si="4"/>
        <v>-166.92999999999302</v>
      </c>
      <c r="G138" s="60">
        <f t="shared" si="5"/>
        <v>1.0009431073446327</v>
      </c>
      <c r="H138" s="45"/>
    </row>
    <row r="139" spans="1:8" ht="76.5">
      <c r="A139" s="46" t="s">
        <v>268</v>
      </c>
      <c r="B139" s="47" t="s">
        <v>24</v>
      </c>
      <c r="C139" s="48" t="s">
        <v>269</v>
      </c>
      <c r="D139" s="49">
        <v>466000</v>
      </c>
      <c r="E139" s="49">
        <v>438174.56</v>
      </c>
      <c r="F139" s="54">
        <f t="shared" si="4"/>
        <v>27825.440000000002</v>
      </c>
      <c r="G139" s="60">
        <f t="shared" si="5"/>
        <v>0.94028875536480683</v>
      </c>
      <c r="H139" s="45"/>
    </row>
    <row r="140" spans="1:8" ht="63.75">
      <c r="A140" s="46" t="s">
        <v>270</v>
      </c>
      <c r="B140" s="47" t="s">
        <v>24</v>
      </c>
      <c r="C140" s="48" t="s">
        <v>271</v>
      </c>
      <c r="D140" s="49">
        <v>466000</v>
      </c>
      <c r="E140" s="49">
        <v>438174.56</v>
      </c>
      <c r="F140" s="54">
        <f t="shared" si="4"/>
        <v>27825.440000000002</v>
      </c>
      <c r="G140" s="60">
        <f t="shared" si="5"/>
        <v>0.94028875536480683</v>
      </c>
      <c r="H140" s="45"/>
    </row>
    <row r="141" spans="1:8">
      <c r="A141" s="46" t="s">
        <v>272</v>
      </c>
      <c r="B141" s="47" t="s">
        <v>24</v>
      </c>
      <c r="C141" s="48" t="s">
        <v>273</v>
      </c>
      <c r="D141" s="49">
        <v>3950000</v>
      </c>
      <c r="E141" s="49">
        <v>3969759.07</v>
      </c>
      <c r="F141" s="54">
        <f t="shared" si="4"/>
        <v>-19759.069999999832</v>
      </c>
      <c r="G141" s="60">
        <f t="shared" si="5"/>
        <v>1.0050022962025316</v>
      </c>
      <c r="H141" s="45"/>
    </row>
    <row r="142" spans="1:8" ht="165.75">
      <c r="A142" s="46" t="s">
        <v>274</v>
      </c>
      <c r="B142" s="47" t="s">
        <v>24</v>
      </c>
      <c r="C142" s="48" t="s">
        <v>275</v>
      </c>
      <c r="D142" s="49">
        <v>3950000</v>
      </c>
      <c r="E142" s="49">
        <v>3963230.35</v>
      </c>
      <c r="F142" s="54">
        <f t="shared" si="4"/>
        <v>-13230.350000000093</v>
      </c>
      <c r="G142" s="60">
        <f t="shared" si="5"/>
        <v>1.0033494556962026</v>
      </c>
      <c r="H142" s="45"/>
    </row>
    <row r="143" spans="1:8" ht="25.5">
      <c r="A143" s="46" t="s">
        <v>276</v>
      </c>
      <c r="B143" s="47" t="s">
        <v>24</v>
      </c>
      <c r="C143" s="48" t="s">
        <v>277</v>
      </c>
      <c r="D143" s="49">
        <v>0</v>
      </c>
      <c r="E143" s="49">
        <v>6528.72</v>
      </c>
      <c r="F143" s="54">
        <f t="shared" si="4"/>
        <v>-6528.72</v>
      </c>
      <c r="G143" s="60">
        <v>0</v>
      </c>
      <c r="H143" s="45"/>
    </row>
    <row r="144" spans="1:8" ht="38.25">
      <c r="A144" s="46" t="s">
        <v>278</v>
      </c>
      <c r="B144" s="47" t="s">
        <v>24</v>
      </c>
      <c r="C144" s="48" t="s">
        <v>279</v>
      </c>
      <c r="D144" s="49">
        <v>0</v>
      </c>
      <c r="E144" s="49">
        <v>6528.72</v>
      </c>
      <c r="F144" s="54">
        <f t="shared" si="4"/>
        <v>-6528.72</v>
      </c>
      <c r="G144" s="60">
        <v>0</v>
      </c>
      <c r="H144" s="45"/>
    </row>
    <row r="145" spans="1:8">
      <c r="A145" s="46" t="s">
        <v>280</v>
      </c>
      <c r="B145" s="47" t="s">
        <v>24</v>
      </c>
      <c r="C145" s="48" t="s">
        <v>281</v>
      </c>
      <c r="D145" s="49">
        <v>0</v>
      </c>
      <c r="E145" s="49">
        <v>-40474.160000000003</v>
      </c>
      <c r="F145" s="54">
        <f t="shared" si="4"/>
        <v>40474.160000000003</v>
      </c>
      <c r="G145" s="60">
        <v>0</v>
      </c>
      <c r="H145" s="45"/>
    </row>
    <row r="146" spans="1:8">
      <c r="A146" s="46" t="s">
        <v>282</v>
      </c>
      <c r="B146" s="47" t="s">
        <v>24</v>
      </c>
      <c r="C146" s="48" t="s">
        <v>283</v>
      </c>
      <c r="D146" s="49">
        <v>0</v>
      </c>
      <c r="E146" s="49">
        <v>-40474.160000000003</v>
      </c>
      <c r="F146" s="54">
        <f t="shared" si="4"/>
        <v>40474.160000000003</v>
      </c>
      <c r="G146" s="60">
        <v>0</v>
      </c>
      <c r="H146" s="45"/>
    </row>
    <row r="147" spans="1:8" ht="25.5">
      <c r="A147" s="46" t="s">
        <v>284</v>
      </c>
      <c r="B147" s="47" t="s">
        <v>24</v>
      </c>
      <c r="C147" s="48" t="s">
        <v>285</v>
      </c>
      <c r="D147" s="49">
        <v>0</v>
      </c>
      <c r="E147" s="49">
        <v>-40474.160000000003</v>
      </c>
      <c r="F147" s="54">
        <f t="shared" si="4"/>
        <v>40474.160000000003</v>
      </c>
      <c r="G147" s="60">
        <v>0</v>
      </c>
      <c r="H147" s="45"/>
    </row>
    <row r="148" spans="1:8">
      <c r="A148" s="46" t="s">
        <v>286</v>
      </c>
      <c r="B148" s="47" t="s">
        <v>24</v>
      </c>
      <c r="C148" s="48" t="s">
        <v>287</v>
      </c>
      <c r="D148" s="49">
        <v>1663481847</v>
      </c>
      <c r="E148" s="49">
        <v>1383620469.45</v>
      </c>
      <c r="F148" s="54">
        <f t="shared" si="4"/>
        <v>279861377.54999995</v>
      </c>
      <c r="G148" s="60">
        <f t="shared" si="5"/>
        <v>0.83176168825964958</v>
      </c>
      <c r="H148" s="45"/>
    </row>
    <row r="149" spans="1:8" ht="38.25">
      <c r="A149" s="46" t="s">
        <v>288</v>
      </c>
      <c r="B149" s="47" t="s">
        <v>24</v>
      </c>
      <c r="C149" s="48" t="s">
        <v>289</v>
      </c>
      <c r="D149" s="49">
        <v>1658730779.1300001</v>
      </c>
      <c r="E149" s="49">
        <v>1378871408.3800001</v>
      </c>
      <c r="F149" s="54">
        <f t="shared" si="4"/>
        <v>279859370.75</v>
      </c>
      <c r="G149" s="60">
        <f t="shared" si="5"/>
        <v>0.83128101662357434</v>
      </c>
      <c r="H149" s="45"/>
    </row>
    <row r="150" spans="1:8" ht="25.5">
      <c r="A150" s="46" t="s">
        <v>290</v>
      </c>
      <c r="B150" s="47" t="s">
        <v>24</v>
      </c>
      <c r="C150" s="48" t="s">
        <v>291</v>
      </c>
      <c r="D150" s="49">
        <v>70156762.280000001</v>
      </c>
      <c r="E150" s="49">
        <v>59208212.280000001</v>
      </c>
      <c r="F150" s="54">
        <f t="shared" si="4"/>
        <v>10948550</v>
      </c>
      <c r="G150" s="60">
        <f t="shared" si="5"/>
        <v>0.8439416295138642</v>
      </c>
      <c r="H150" s="45"/>
    </row>
    <row r="151" spans="1:8">
      <c r="A151" s="46" t="s">
        <v>292</v>
      </c>
      <c r="B151" s="47" t="s">
        <v>24</v>
      </c>
      <c r="C151" s="48" t="s">
        <v>293</v>
      </c>
      <c r="D151" s="49">
        <v>65691300</v>
      </c>
      <c r="E151" s="49">
        <v>54742750</v>
      </c>
      <c r="F151" s="54">
        <f t="shared" si="4"/>
        <v>10948550</v>
      </c>
      <c r="G151" s="60">
        <f t="shared" si="5"/>
        <v>0.83333333333333337</v>
      </c>
      <c r="H151" s="45"/>
    </row>
    <row r="152" spans="1:8" ht="38.25">
      <c r="A152" s="46" t="s">
        <v>295</v>
      </c>
      <c r="B152" s="47" t="s">
        <v>24</v>
      </c>
      <c r="C152" s="48" t="s">
        <v>296</v>
      </c>
      <c r="D152" s="49">
        <v>65691300</v>
      </c>
      <c r="E152" s="49">
        <v>54742750</v>
      </c>
      <c r="F152" s="54">
        <f t="shared" si="4"/>
        <v>10948550</v>
      </c>
      <c r="G152" s="60">
        <f t="shared" si="5"/>
        <v>0.83333333333333337</v>
      </c>
      <c r="H152" s="45"/>
    </row>
    <row r="153" spans="1:8">
      <c r="A153" s="46" t="s">
        <v>297</v>
      </c>
      <c r="B153" s="47" t="s">
        <v>24</v>
      </c>
      <c r="C153" s="48" t="s">
        <v>298</v>
      </c>
      <c r="D153" s="49">
        <v>4465462.28</v>
      </c>
      <c r="E153" s="49">
        <v>4465462.28</v>
      </c>
      <c r="F153" s="54">
        <f t="shared" si="4"/>
        <v>0</v>
      </c>
      <c r="G153" s="60">
        <f t="shared" si="5"/>
        <v>1</v>
      </c>
      <c r="H153" s="45"/>
    </row>
    <row r="154" spans="1:8">
      <c r="A154" s="46" t="s">
        <v>299</v>
      </c>
      <c r="B154" s="47" t="s">
        <v>24</v>
      </c>
      <c r="C154" s="48" t="s">
        <v>300</v>
      </c>
      <c r="D154" s="49">
        <v>4465462.28</v>
      </c>
      <c r="E154" s="49">
        <v>4465462.28</v>
      </c>
      <c r="F154" s="54">
        <f t="shared" si="4"/>
        <v>0</v>
      </c>
      <c r="G154" s="60">
        <f t="shared" si="5"/>
        <v>1</v>
      </c>
      <c r="H154" s="45"/>
    </row>
    <row r="155" spans="1:8" ht="25.5">
      <c r="A155" s="46" t="s">
        <v>301</v>
      </c>
      <c r="B155" s="47" t="s">
        <v>24</v>
      </c>
      <c r="C155" s="48" t="s">
        <v>302</v>
      </c>
      <c r="D155" s="49">
        <v>159156585.16</v>
      </c>
      <c r="E155" s="49">
        <v>152310187.49000001</v>
      </c>
      <c r="F155" s="54">
        <f t="shared" si="4"/>
        <v>6846397.6699999869</v>
      </c>
      <c r="G155" s="60">
        <f t="shared" si="5"/>
        <v>0.95698325857445787</v>
      </c>
      <c r="H155" s="45"/>
    </row>
    <row r="156" spans="1:8" ht="51">
      <c r="A156" s="46" t="s">
        <v>303</v>
      </c>
      <c r="B156" s="47" t="s">
        <v>24</v>
      </c>
      <c r="C156" s="48" t="s">
        <v>304</v>
      </c>
      <c r="D156" s="49">
        <v>29044500</v>
      </c>
      <c r="E156" s="49">
        <v>21999999.989999998</v>
      </c>
      <c r="F156" s="54">
        <f t="shared" si="4"/>
        <v>7044500.0100000016</v>
      </c>
      <c r="G156" s="60">
        <f t="shared" si="5"/>
        <v>0.75745838248205333</v>
      </c>
      <c r="H156" s="45"/>
    </row>
    <row r="157" spans="1:8" ht="63.75">
      <c r="A157" s="46" t="s">
        <v>305</v>
      </c>
      <c r="B157" s="47" t="s">
        <v>24</v>
      </c>
      <c r="C157" s="48" t="s">
        <v>306</v>
      </c>
      <c r="D157" s="49">
        <v>29044500</v>
      </c>
      <c r="E157" s="49">
        <v>21999999.989999998</v>
      </c>
      <c r="F157" s="54">
        <f t="shared" si="4"/>
        <v>7044500.0100000016</v>
      </c>
      <c r="G157" s="60">
        <f t="shared" si="5"/>
        <v>0.75745838248205333</v>
      </c>
      <c r="H157" s="45"/>
    </row>
    <row r="158" spans="1:8" ht="51">
      <c r="A158" s="46" t="s">
        <v>307</v>
      </c>
      <c r="B158" s="47" t="s">
        <v>24</v>
      </c>
      <c r="C158" s="48" t="s">
        <v>308</v>
      </c>
      <c r="D158" s="49">
        <v>557399.88</v>
      </c>
      <c r="E158" s="49">
        <v>557399.88</v>
      </c>
      <c r="F158" s="54">
        <f t="shared" si="4"/>
        <v>0</v>
      </c>
      <c r="G158" s="60">
        <f t="shared" si="5"/>
        <v>1</v>
      </c>
      <c r="H158" s="45"/>
    </row>
    <row r="159" spans="1:8" ht="51">
      <c r="A159" s="46" t="s">
        <v>309</v>
      </c>
      <c r="B159" s="47" t="s">
        <v>24</v>
      </c>
      <c r="C159" s="48" t="s">
        <v>310</v>
      </c>
      <c r="D159" s="49">
        <v>557399.88</v>
      </c>
      <c r="E159" s="49">
        <v>557399.88</v>
      </c>
      <c r="F159" s="54">
        <f t="shared" si="4"/>
        <v>0</v>
      </c>
      <c r="G159" s="60">
        <f t="shared" si="5"/>
        <v>1</v>
      </c>
      <c r="H159" s="45"/>
    </row>
    <row r="160" spans="1:8" ht="25.5">
      <c r="A160" s="46" t="s">
        <v>311</v>
      </c>
      <c r="B160" s="47" t="s">
        <v>24</v>
      </c>
      <c r="C160" s="48" t="s">
        <v>312</v>
      </c>
      <c r="D160" s="49">
        <v>575756.11</v>
      </c>
      <c r="E160" s="49">
        <v>392560.99</v>
      </c>
      <c r="F160" s="54">
        <f t="shared" si="4"/>
        <v>183195.12</v>
      </c>
      <c r="G160" s="60">
        <f t="shared" si="5"/>
        <v>0.68181819208136585</v>
      </c>
      <c r="H160" s="45"/>
    </row>
    <row r="161" spans="1:8" ht="38.25">
      <c r="A161" s="46" t="s">
        <v>313</v>
      </c>
      <c r="B161" s="47" t="s">
        <v>24</v>
      </c>
      <c r="C161" s="48" t="s">
        <v>314</v>
      </c>
      <c r="D161" s="49">
        <v>575756.11</v>
      </c>
      <c r="E161" s="49">
        <v>392560.99</v>
      </c>
      <c r="F161" s="54">
        <f t="shared" si="4"/>
        <v>183195.12</v>
      </c>
      <c r="G161" s="60">
        <f t="shared" si="5"/>
        <v>0.68181819208136585</v>
      </c>
      <c r="H161" s="45"/>
    </row>
    <row r="162" spans="1:8">
      <c r="A162" s="46" t="s">
        <v>315</v>
      </c>
      <c r="B162" s="47" t="s">
        <v>24</v>
      </c>
      <c r="C162" s="48" t="s">
        <v>316</v>
      </c>
      <c r="D162" s="49">
        <v>340319.48</v>
      </c>
      <c r="E162" s="49">
        <v>340319.48</v>
      </c>
      <c r="F162" s="54">
        <f t="shared" si="4"/>
        <v>0</v>
      </c>
      <c r="G162" s="60">
        <f t="shared" si="5"/>
        <v>1</v>
      </c>
      <c r="H162" s="45"/>
    </row>
    <row r="163" spans="1:8" ht="25.5">
      <c r="A163" s="46" t="s">
        <v>317</v>
      </c>
      <c r="B163" s="47" t="s">
        <v>24</v>
      </c>
      <c r="C163" s="48" t="s">
        <v>318</v>
      </c>
      <c r="D163" s="49">
        <v>340319.48</v>
      </c>
      <c r="E163" s="49">
        <v>340319.48</v>
      </c>
      <c r="F163" s="54">
        <f t="shared" si="4"/>
        <v>0</v>
      </c>
      <c r="G163" s="60">
        <f t="shared" si="5"/>
        <v>1</v>
      </c>
      <c r="H163" s="45"/>
    </row>
    <row r="164" spans="1:8" ht="38.25">
      <c r="A164" s="46" t="s">
        <v>319</v>
      </c>
      <c r="B164" s="47" t="s">
        <v>24</v>
      </c>
      <c r="C164" s="48" t="s">
        <v>320</v>
      </c>
      <c r="D164" s="49">
        <v>125930</v>
      </c>
      <c r="E164" s="49">
        <v>0</v>
      </c>
      <c r="F164" s="54">
        <f t="shared" ref="F164:F201" si="6">D164-E164</f>
        <v>125930</v>
      </c>
      <c r="G164" s="60">
        <f t="shared" ref="G164:G201" si="7">E164/D164</f>
        <v>0</v>
      </c>
      <c r="H164" s="45"/>
    </row>
    <row r="165" spans="1:8" ht="38.25">
      <c r="A165" s="46" t="s">
        <v>321</v>
      </c>
      <c r="B165" s="47" t="s">
        <v>24</v>
      </c>
      <c r="C165" s="48" t="s">
        <v>322</v>
      </c>
      <c r="D165" s="49">
        <v>125930</v>
      </c>
      <c r="E165" s="49">
        <v>0</v>
      </c>
      <c r="F165" s="54">
        <f t="shared" si="6"/>
        <v>125930</v>
      </c>
      <c r="G165" s="60">
        <f t="shared" si="7"/>
        <v>0</v>
      </c>
      <c r="H165" s="45"/>
    </row>
    <row r="166" spans="1:8">
      <c r="A166" s="46" t="s">
        <v>323</v>
      </c>
      <c r="B166" s="47" t="s">
        <v>24</v>
      </c>
      <c r="C166" s="48" t="s">
        <v>324</v>
      </c>
      <c r="D166" s="49">
        <v>128512679.69</v>
      </c>
      <c r="E166" s="49">
        <v>129019907.15000001</v>
      </c>
      <c r="F166" s="54">
        <f t="shared" si="6"/>
        <v>-507227.46000000834</v>
      </c>
      <c r="G166" s="60">
        <f t="shared" si="7"/>
        <v>1.0039469059490749</v>
      </c>
      <c r="H166" s="45"/>
    </row>
    <row r="167" spans="1:8">
      <c r="A167" s="46" t="s">
        <v>325</v>
      </c>
      <c r="B167" s="47" t="s">
        <v>24</v>
      </c>
      <c r="C167" s="48" t="s">
        <v>326</v>
      </c>
      <c r="D167" s="49">
        <v>128512679.69</v>
      </c>
      <c r="E167" s="49">
        <v>129019907.15000001</v>
      </c>
      <c r="F167" s="54">
        <f t="shared" si="6"/>
        <v>-507227.46000000834</v>
      </c>
      <c r="G167" s="60">
        <f t="shared" si="7"/>
        <v>1.0039469059490749</v>
      </c>
      <c r="H167" s="45"/>
    </row>
    <row r="168" spans="1:8" ht="25.5">
      <c r="A168" s="46" t="s">
        <v>327</v>
      </c>
      <c r="B168" s="47" t="s">
        <v>24</v>
      </c>
      <c r="C168" s="48" t="s">
        <v>328</v>
      </c>
      <c r="D168" s="49">
        <v>1047608393.29</v>
      </c>
      <c r="E168" s="49">
        <v>976496548.97000003</v>
      </c>
      <c r="F168" s="54">
        <f t="shared" si="6"/>
        <v>71111844.319999933</v>
      </c>
      <c r="G168" s="60">
        <f t="shared" si="7"/>
        <v>0.93211982189578102</v>
      </c>
      <c r="H168" s="45"/>
    </row>
    <row r="169" spans="1:8" ht="38.25">
      <c r="A169" s="46" t="s">
        <v>329</v>
      </c>
      <c r="B169" s="47" t="s">
        <v>24</v>
      </c>
      <c r="C169" s="48" t="s">
        <v>330</v>
      </c>
      <c r="D169" s="49">
        <v>46382604.289999999</v>
      </c>
      <c r="E169" s="49">
        <v>37609629.770000003</v>
      </c>
      <c r="F169" s="54">
        <f t="shared" si="6"/>
        <v>8772974.5199999958</v>
      </c>
      <c r="G169" s="60">
        <f t="shared" si="7"/>
        <v>0.81085636189920818</v>
      </c>
      <c r="H169" s="45"/>
    </row>
    <row r="170" spans="1:8" ht="38.25">
      <c r="A170" s="46" t="s">
        <v>331</v>
      </c>
      <c r="B170" s="47" t="s">
        <v>24</v>
      </c>
      <c r="C170" s="48" t="s">
        <v>332</v>
      </c>
      <c r="D170" s="49">
        <v>46382604.289999999</v>
      </c>
      <c r="E170" s="49">
        <v>37609629.770000003</v>
      </c>
      <c r="F170" s="54">
        <f t="shared" si="6"/>
        <v>8772974.5199999958</v>
      </c>
      <c r="G170" s="60">
        <f t="shared" si="7"/>
        <v>0.81085636189920818</v>
      </c>
      <c r="H170" s="45"/>
    </row>
    <row r="171" spans="1:8" ht="63.75">
      <c r="A171" s="46" t="s">
        <v>333</v>
      </c>
      <c r="B171" s="47" t="s">
        <v>24</v>
      </c>
      <c r="C171" s="48" t="s">
        <v>334</v>
      </c>
      <c r="D171" s="49">
        <v>14629000</v>
      </c>
      <c r="E171" s="49">
        <v>8100000</v>
      </c>
      <c r="F171" s="54">
        <f t="shared" si="6"/>
        <v>6529000</v>
      </c>
      <c r="G171" s="60">
        <f t="shared" si="7"/>
        <v>0.55369471597511788</v>
      </c>
      <c r="H171" s="45"/>
    </row>
    <row r="172" spans="1:8" ht="76.5">
      <c r="A172" s="46" t="s">
        <v>335</v>
      </c>
      <c r="B172" s="47" t="s">
        <v>24</v>
      </c>
      <c r="C172" s="48" t="s">
        <v>336</v>
      </c>
      <c r="D172" s="49">
        <v>14629000</v>
      </c>
      <c r="E172" s="49">
        <v>8100000</v>
      </c>
      <c r="F172" s="54">
        <f t="shared" si="6"/>
        <v>6529000</v>
      </c>
      <c r="G172" s="60">
        <f t="shared" si="7"/>
        <v>0.55369471597511788</v>
      </c>
      <c r="H172" s="45"/>
    </row>
    <row r="173" spans="1:8" ht="63.75">
      <c r="A173" s="46" t="s">
        <v>337</v>
      </c>
      <c r="B173" s="47" t="s">
        <v>24</v>
      </c>
      <c r="C173" s="48" t="s">
        <v>338</v>
      </c>
      <c r="D173" s="49">
        <v>4386576</v>
      </c>
      <c r="E173" s="49">
        <v>4386576</v>
      </c>
      <c r="F173" s="54">
        <f t="shared" si="6"/>
        <v>0</v>
      </c>
      <c r="G173" s="60">
        <f t="shared" si="7"/>
        <v>1</v>
      </c>
      <c r="H173" s="45"/>
    </row>
    <row r="174" spans="1:8" ht="63.75">
      <c r="A174" s="46" t="s">
        <v>339</v>
      </c>
      <c r="B174" s="47" t="s">
        <v>24</v>
      </c>
      <c r="C174" s="48" t="s">
        <v>340</v>
      </c>
      <c r="D174" s="49">
        <v>4386576</v>
      </c>
      <c r="E174" s="49">
        <v>4386576</v>
      </c>
      <c r="F174" s="54">
        <f t="shared" si="6"/>
        <v>0</v>
      </c>
      <c r="G174" s="60">
        <f t="shared" si="7"/>
        <v>1</v>
      </c>
      <c r="H174" s="45"/>
    </row>
    <row r="175" spans="1:8" ht="51">
      <c r="A175" s="46" t="s">
        <v>341</v>
      </c>
      <c r="B175" s="47" t="s">
        <v>24</v>
      </c>
      <c r="C175" s="48" t="s">
        <v>342</v>
      </c>
      <c r="D175" s="49">
        <v>36773</v>
      </c>
      <c r="E175" s="49">
        <v>24343.200000000001</v>
      </c>
      <c r="F175" s="54">
        <f t="shared" si="6"/>
        <v>12429.8</v>
      </c>
      <c r="G175" s="60">
        <f t="shared" si="7"/>
        <v>0.66198569602697632</v>
      </c>
      <c r="H175" s="45"/>
    </row>
    <row r="176" spans="1:8" ht="63.75">
      <c r="A176" s="46" t="s">
        <v>343</v>
      </c>
      <c r="B176" s="47" t="s">
        <v>24</v>
      </c>
      <c r="C176" s="48" t="s">
        <v>344</v>
      </c>
      <c r="D176" s="49">
        <v>36773</v>
      </c>
      <c r="E176" s="49">
        <v>24343.200000000001</v>
      </c>
      <c r="F176" s="54">
        <f t="shared" si="6"/>
        <v>12429.8</v>
      </c>
      <c r="G176" s="60">
        <f t="shared" si="7"/>
        <v>0.66198569602697632</v>
      </c>
      <c r="H176" s="45"/>
    </row>
    <row r="177" spans="1:8" ht="63.75">
      <c r="A177" s="46" t="s">
        <v>345</v>
      </c>
      <c r="B177" s="47" t="s">
        <v>24</v>
      </c>
      <c r="C177" s="48" t="s">
        <v>346</v>
      </c>
      <c r="D177" s="49">
        <v>1513440</v>
      </c>
      <c r="E177" s="49">
        <v>0</v>
      </c>
      <c r="F177" s="54">
        <f t="shared" si="6"/>
        <v>1513440</v>
      </c>
      <c r="G177" s="60">
        <f t="shared" si="7"/>
        <v>0</v>
      </c>
      <c r="H177" s="45"/>
    </row>
    <row r="178" spans="1:8" ht="76.5">
      <c r="A178" s="46" t="s">
        <v>347</v>
      </c>
      <c r="B178" s="47" t="s">
        <v>24</v>
      </c>
      <c r="C178" s="48" t="s">
        <v>348</v>
      </c>
      <c r="D178" s="49">
        <v>1513440</v>
      </c>
      <c r="E178" s="49">
        <v>0</v>
      </c>
      <c r="F178" s="54">
        <f t="shared" si="6"/>
        <v>1513440</v>
      </c>
      <c r="G178" s="60">
        <f t="shared" si="7"/>
        <v>0</v>
      </c>
      <c r="H178" s="45"/>
    </row>
    <row r="179" spans="1:8">
      <c r="A179" s="46" t="s">
        <v>349</v>
      </c>
      <c r="B179" s="47" t="s">
        <v>24</v>
      </c>
      <c r="C179" s="48" t="s">
        <v>350</v>
      </c>
      <c r="D179" s="49">
        <v>980660000</v>
      </c>
      <c r="E179" s="49">
        <v>926376000</v>
      </c>
      <c r="F179" s="54">
        <f t="shared" si="6"/>
        <v>54284000</v>
      </c>
      <c r="G179" s="60">
        <f t="shared" si="7"/>
        <v>0.94464544286500929</v>
      </c>
      <c r="H179" s="45"/>
    </row>
    <row r="180" spans="1:8">
      <c r="A180" s="46" t="s">
        <v>351</v>
      </c>
      <c r="B180" s="47" t="s">
        <v>24</v>
      </c>
      <c r="C180" s="48" t="s">
        <v>352</v>
      </c>
      <c r="D180" s="49">
        <v>980660000</v>
      </c>
      <c r="E180" s="49">
        <v>926376000</v>
      </c>
      <c r="F180" s="54">
        <f t="shared" si="6"/>
        <v>54284000</v>
      </c>
      <c r="G180" s="60">
        <f t="shared" si="7"/>
        <v>0.94464544286500929</v>
      </c>
      <c r="H180" s="45"/>
    </row>
    <row r="181" spans="1:8">
      <c r="A181" s="46" t="s">
        <v>353</v>
      </c>
      <c r="B181" s="47" t="s">
        <v>24</v>
      </c>
      <c r="C181" s="48" t="s">
        <v>354</v>
      </c>
      <c r="D181" s="49">
        <v>381809038.39999998</v>
      </c>
      <c r="E181" s="49">
        <v>190856459.63999999</v>
      </c>
      <c r="F181" s="54">
        <f t="shared" si="6"/>
        <v>190952578.75999999</v>
      </c>
      <c r="G181" s="60">
        <f t="shared" si="7"/>
        <v>0.49987412670951581</v>
      </c>
      <c r="H181" s="45"/>
    </row>
    <row r="182" spans="1:8" ht="63.75">
      <c r="A182" s="46" t="s">
        <v>356</v>
      </c>
      <c r="B182" s="47" t="s">
        <v>24</v>
      </c>
      <c r="C182" s="48" t="s">
        <v>357</v>
      </c>
      <c r="D182" s="49">
        <v>260137</v>
      </c>
      <c r="E182" s="49">
        <v>257613</v>
      </c>
      <c r="F182" s="54">
        <f t="shared" si="6"/>
        <v>2524</v>
      </c>
      <c r="G182" s="60">
        <f t="shared" si="7"/>
        <v>0.99029742020550715</v>
      </c>
      <c r="H182" s="45"/>
    </row>
    <row r="183" spans="1:8" ht="63.75">
      <c r="A183" s="46" t="s">
        <v>358</v>
      </c>
      <c r="B183" s="47" t="s">
        <v>24</v>
      </c>
      <c r="C183" s="48" t="s">
        <v>359</v>
      </c>
      <c r="D183" s="49">
        <v>260137</v>
      </c>
      <c r="E183" s="49">
        <v>257613</v>
      </c>
      <c r="F183" s="54">
        <f t="shared" si="6"/>
        <v>2524</v>
      </c>
      <c r="G183" s="60">
        <f t="shared" si="7"/>
        <v>0.99029742020550715</v>
      </c>
      <c r="H183" s="45"/>
    </row>
    <row r="184" spans="1:8" ht="140.25">
      <c r="A184" s="46" t="s">
        <v>360</v>
      </c>
      <c r="B184" s="47" t="s">
        <v>24</v>
      </c>
      <c r="C184" s="48" t="s">
        <v>361</v>
      </c>
      <c r="D184" s="49">
        <v>711300</v>
      </c>
      <c r="E184" s="49">
        <v>360000</v>
      </c>
      <c r="F184" s="54">
        <f t="shared" si="6"/>
        <v>351300</v>
      </c>
      <c r="G184" s="60">
        <f t="shared" si="7"/>
        <v>0.50611556305356387</v>
      </c>
      <c r="H184" s="45"/>
    </row>
    <row r="185" spans="1:8" ht="153">
      <c r="A185" s="46" t="s">
        <v>362</v>
      </c>
      <c r="B185" s="47" t="s">
        <v>24</v>
      </c>
      <c r="C185" s="48" t="s">
        <v>363</v>
      </c>
      <c r="D185" s="49">
        <v>711300</v>
      </c>
      <c r="E185" s="49">
        <v>360000</v>
      </c>
      <c r="F185" s="54">
        <f t="shared" si="6"/>
        <v>351300</v>
      </c>
      <c r="G185" s="60">
        <f t="shared" si="7"/>
        <v>0.50611556305356387</v>
      </c>
      <c r="H185" s="45"/>
    </row>
    <row r="186" spans="1:8" ht="63.75">
      <c r="A186" s="46" t="s">
        <v>364</v>
      </c>
      <c r="B186" s="47" t="s">
        <v>24</v>
      </c>
      <c r="C186" s="48" t="s">
        <v>365</v>
      </c>
      <c r="D186" s="49">
        <v>6250971</v>
      </c>
      <c r="E186" s="49">
        <v>5326010</v>
      </c>
      <c r="F186" s="54">
        <f t="shared" si="6"/>
        <v>924961</v>
      </c>
      <c r="G186" s="60">
        <f t="shared" si="7"/>
        <v>0.85202922873902309</v>
      </c>
      <c r="H186" s="45"/>
    </row>
    <row r="187" spans="1:8" ht="76.5">
      <c r="A187" s="46" t="s">
        <v>366</v>
      </c>
      <c r="B187" s="47" t="s">
        <v>24</v>
      </c>
      <c r="C187" s="48" t="s">
        <v>367</v>
      </c>
      <c r="D187" s="49">
        <v>6250971</v>
      </c>
      <c r="E187" s="49">
        <v>5326010</v>
      </c>
      <c r="F187" s="54">
        <f t="shared" si="6"/>
        <v>924961</v>
      </c>
      <c r="G187" s="60">
        <f t="shared" si="7"/>
        <v>0.85202922873902309</v>
      </c>
      <c r="H187" s="45"/>
    </row>
    <row r="188" spans="1:8" ht="114.75">
      <c r="A188" s="46" t="s">
        <v>368</v>
      </c>
      <c r="B188" s="47" t="s">
        <v>24</v>
      </c>
      <c r="C188" s="48" t="s">
        <v>369</v>
      </c>
      <c r="D188" s="49">
        <v>78115700</v>
      </c>
      <c r="E188" s="49">
        <v>59443100</v>
      </c>
      <c r="F188" s="54">
        <f t="shared" si="6"/>
        <v>18672600</v>
      </c>
      <c r="G188" s="60">
        <f t="shared" si="7"/>
        <v>0.76096226494801944</v>
      </c>
      <c r="H188" s="45"/>
    </row>
    <row r="189" spans="1:8" ht="114.75">
      <c r="A189" s="46" t="s">
        <v>370</v>
      </c>
      <c r="B189" s="47" t="s">
        <v>24</v>
      </c>
      <c r="C189" s="48" t="s">
        <v>371</v>
      </c>
      <c r="D189" s="49">
        <v>78115700</v>
      </c>
      <c r="E189" s="49">
        <v>59443100</v>
      </c>
      <c r="F189" s="54">
        <f t="shared" si="6"/>
        <v>18672600</v>
      </c>
      <c r="G189" s="60">
        <f t="shared" si="7"/>
        <v>0.76096226494801944</v>
      </c>
      <c r="H189" s="45"/>
    </row>
    <row r="190" spans="1:8" ht="25.5">
      <c r="A190" s="46" t="s">
        <v>372</v>
      </c>
      <c r="B190" s="47" t="s">
        <v>24</v>
      </c>
      <c r="C190" s="48" t="s">
        <v>373</v>
      </c>
      <c r="D190" s="49">
        <v>296470930.39999998</v>
      </c>
      <c r="E190" s="49">
        <v>125469736.64</v>
      </c>
      <c r="F190" s="54">
        <f t="shared" si="6"/>
        <v>171001193.75999999</v>
      </c>
      <c r="G190" s="60">
        <f t="shared" si="7"/>
        <v>0.423210924830693</v>
      </c>
      <c r="H190" s="45"/>
    </row>
    <row r="191" spans="1:8" ht="25.5">
      <c r="A191" s="46" t="s">
        <v>374</v>
      </c>
      <c r="B191" s="47" t="s">
        <v>24</v>
      </c>
      <c r="C191" s="48" t="s">
        <v>375</v>
      </c>
      <c r="D191" s="49">
        <v>296470930.39999998</v>
      </c>
      <c r="E191" s="49">
        <v>125469736.64</v>
      </c>
      <c r="F191" s="54">
        <f t="shared" si="6"/>
        <v>171001193.75999999</v>
      </c>
      <c r="G191" s="60">
        <f t="shared" si="7"/>
        <v>0.423210924830693</v>
      </c>
      <c r="H191" s="45"/>
    </row>
    <row r="192" spans="1:8" ht="25.5">
      <c r="A192" s="46" t="s">
        <v>376</v>
      </c>
      <c r="B192" s="47" t="s">
        <v>24</v>
      </c>
      <c r="C192" s="48" t="s">
        <v>377</v>
      </c>
      <c r="D192" s="49">
        <v>108000</v>
      </c>
      <c r="E192" s="49">
        <v>108000</v>
      </c>
      <c r="F192" s="54">
        <f t="shared" si="6"/>
        <v>0</v>
      </c>
      <c r="G192" s="60">
        <f t="shared" si="7"/>
        <v>1</v>
      </c>
      <c r="H192" s="45"/>
    </row>
    <row r="193" spans="1:8" ht="25.5">
      <c r="A193" s="46" t="s">
        <v>378</v>
      </c>
      <c r="B193" s="47" t="s">
        <v>24</v>
      </c>
      <c r="C193" s="48" t="s">
        <v>379</v>
      </c>
      <c r="D193" s="49">
        <v>108000</v>
      </c>
      <c r="E193" s="49">
        <v>108000</v>
      </c>
      <c r="F193" s="54">
        <f t="shared" si="6"/>
        <v>0</v>
      </c>
      <c r="G193" s="60">
        <f t="shared" si="7"/>
        <v>1</v>
      </c>
      <c r="H193" s="45"/>
    </row>
    <row r="194" spans="1:8" ht="51">
      <c r="A194" s="46" t="s">
        <v>380</v>
      </c>
      <c r="B194" s="47" t="s">
        <v>24</v>
      </c>
      <c r="C194" s="48" t="s">
        <v>381</v>
      </c>
      <c r="D194" s="49">
        <v>108000</v>
      </c>
      <c r="E194" s="49">
        <v>108000</v>
      </c>
      <c r="F194" s="54">
        <f t="shared" si="6"/>
        <v>0</v>
      </c>
      <c r="G194" s="60">
        <f t="shared" si="7"/>
        <v>1</v>
      </c>
      <c r="H194" s="45"/>
    </row>
    <row r="195" spans="1:8">
      <c r="A195" s="46" t="s">
        <v>382</v>
      </c>
      <c r="B195" s="47" t="s">
        <v>24</v>
      </c>
      <c r="C195" s="48" t="s">
        <v>383</v>
      </c>
      <c r="D195" s="49">
        <v>287700</v>
      </c>
      <c r="E195" s="49">
        <v>287700</v>
      </c>
      <c r="F195" s="54">
        <f t="shared" si="6"/>
        <v>0</v>
      </c>
      <c r="G195" s="60">
        <f t="shared" si="7"/>
        <v>1</v>
      </c>
      <c r="H195" s="45"/>
    </row>
    <row r="196" spans="1:8" ht="25.5">
      <c r="A196" s="46" t="s">
        <v>384</v>
      </c>
      <c r="B196" s="47" t="s">
        <v>24</v>
      </c>
      <c r="C196" s="48" t="s">
        <v>385</v>
      </c>
      <c r="D196" s="49">
        <v>287700</v>
      </c>
      <c r="E196" s="49">
        <v>287700</v>
      </c>
      <c r="F196" s="54">
        <f t="shared" si="6"/>
        <v>0</v>
      </c>
      <c r="G196" s="60">
        <f t="shared" si="7"/>
        <v>1</v>
      </c>
      <c r="H196" s="45"/>
    </row>
    <row r="197" spans="1:8" ht="38.25">
      <c r="A197" s="46" t="s">
        <v>386</v>
      </c>
      <c r="B197" s="47" t="s">
        <v>24</v>
      </c>
      <c r="C197" s="48" t="s">
        <v>387</v>
      </c>
      <c r="D197" s="49">
        <v>287700</v>
      </c>
      <c r="E197" s="49">
        <v>287700</v>
      </c>
      <c r="F197" s="54">
        <f t="shared" si="6"/>
        <v>0</v>
      </c>
      <c r="G197" s="60">
        <f t="shared" si="7"/>
        <v>1</v>
      </c>
      <c r="H197" s="45"/>
    </row>
    <row r="198" spans="1:8" ht="89.25">
      <c r="A198" s="46" t="s">
        <v>388</v>
      </c>
      <c r="B198" s="47" t="s">
        <v>24</v>
      </c>
      <c r="C198" s="48" t="s">
        <v>389</v>
      </c>
      <c r="D198" s="49">
        <v>0</v>
      </c>
      <c r="E198" s="49">
        <v>-2006.8</v>
      </c>
      <c r="F198" s="54">
        <f t="shared" si="6"/>
        <v>2006.8</v>
      </c>
      <c r="G198" s="60">
        <v>0</v>
      </c>
      <c r="H198" s="45"/>
    </row>
    <row r="199" spans="1:8" ht="89.25">
      <c r="A199" s="46" t="s">
        <v>390</v>
      </c>
      <c r="B199" s="47" t="s">
        <v>24</v>
      </c>
      <c r="C199" s="48" t="s">
        <v>391</v>
      </c>
      <c r="D199" s="49">
        <v>0</v>
      </c>
      <c r="E199" s="49">
        <v>-2006.8</v>
      </c>
      <c r="F199" s="54">
        <f t="shared" si="6"/>
        <v>2006.8</v>
      </c>
      <c r="G199" s="60">
        <v>0</v>
      </c>
      <c r="H199" s="45"/>
    </row>
    <row r="200" spans="1:8" ht="63.75">
      <c r="A200" s="46" t="s">
        <v>392</v>
      </c>
      <c r="B200" s="47" t="s">
        <v>24</v>
      </c>
      <c r="C200" s="48" t="s">
        <v>393</v>
      </c>
      <c r="D200" s="49">
        <v>6146143.5899999999</v>
      </c>
      <c r="E200" s="49">
        <v>6146143.5899999999</v>
      </c>
      <c r="F200" s="54">
        <f t="shared" si="6"/>
        <v>0</v>
      </c>
      <c r="G200" s="60">
        <f t="shared" si="7"/>
        <v>1</v>
      </c>
      <c r="H200" s="45"/>
    </row>
    <row r="201" spans="1:8" ht="89.25">
      <c r="A201" s="46" t="s">
        <v>394</v>
      </c>
      <c r="B201" s="47" t="s">
        <v>24</v>
      </c>
      <c r="C201" s="48" t="s">
        <v>395</v>
      </c>
      <c r="D201" s="49">
        <v>6146143.5899999999</v>
      </c>
      <c r="E201" s="49">
        <v>6146143.5899999999</v>
      </c>
      <c r="F201" s="54">
        <f t="shared" si="6"/>
        <v>0</v>
      </c>
      <c r="G201" s="60">
        <f t="shared" si="7"/>
        <v>1</v>
      </c>
      <c r="H201" s="45"/>
    </row>
    <row r="202" spans="1:8" ht="76.5">
      <c r="A202" s="46" t="s">
        <v>396</v>
      </c>
      <c r="B202" s="47" t="s">
        <v>24</v>
      </c>
      <c r="C202" s="48" t="s">
        <v>397</v>
      </c>
      <c r="D202" s="49">
        <v>6146143.5899999999</v>
      </c>
      <c r="E202" s="49">
        <v>6146143.5899999999</v>
      </c>
      <c r="F202" s="54">
        <f t="shared" ref="F202:F210" si="8">D202-E202</f>
        <v>0</v>
      </c>
      <c r="G202" s="60">
        <f t="shared" ref="G202:G210" si="9">E202/D202</f>
        <v>1</v>
      </c>
      <c r="H202" s="45"/>
    </row>
    <row r="203" spans="1:8" ht="38.25">
      <c r="A203" s="46" t="s">
        <v>398</v>
      </c>
      <c r="B203" s="47" t="s">
        <v>24</v>
      </c>
      <c r="C203" s="48" t="s">
        <v>399</v>
      </c>
      <c r="D203" s="49">
        <v>1650128.86</v>
      </c>
      <c r="E203" s="49">
        <v>1650128.86</v>
      </c>
      <c r="F203" s="54">
        <f t="shared" si="8"/>
        <v>0</v>
      </c>
      <c r="G203" s="60">
        <f t="shared" si="9"/>
        <v>1</v>
      </c>
      <c r="H203" s="45"/>
    </row>
    <row r="204" spans="1:8" ht="38.25">
      <c r="A204" s="46" t="s">
        <v>400</v>
      </c>
      <c r="B204" s="47" t="s">
        <v>24</v>
      </c>
      <c r="C204" s="48" t="s">
        <v>401</v>
      </c>
      <c r="D204" s="49">
        <v>176873.34</v>
      </c>
      <c r="E204" s="49">
        <v>176873.34</v>
      </c>
      <c r="F204" s="54">
        <f t="shared" si="8"/>
        <v>0</v>
      </c>
      <c r="G204" s="60">
        <f t="shared" si="9"/>
        <v>1</v>
      </c>
      <c r="H204" s="45"/>
    </row>
    <row r="205" spans="1:8" ht="38.25">
      <c r="A205" s="46" t="s">
        <v>402</v>
      </c>
      <c r="B205" s="47" t="s">
        <v>24</v>
      </c>
      <c r="C205" s="48" t="s">
        <v>403</v>
      </c>
      <c r="D205" s="49">
        <v>1473255.52</v>
      </c>
      <c r="E205" s="49">
        <v>1473255.52</v>
      </c>
      <c r="F205" s="54">
        <f t="shared" si="8"/>
        <v>0</v>
      </c>
      <c r="G205" s="60">
        <f t="shared" si="9"/>
        <v>1</v>
      </c>
      <c r="H205" s="45"/>
    </row>
    <row r="206" spans="1:8" ht="51">
      <c r="A206" s="46" t="s">
        <v>404</v>
      </c>
      <c r="B206" s="47" t="s">
        <v>24</v>
      </c>
      <c r="C206" s="48" t="s">
        <v>405</v>
      </c>
      <c r="D206" s="49">
        <v>4496014.7300000004</v>
      </c>
      <c r="E206" s="49">
        <v>4496014.7300000004</v>
      </c>
      <c r="F206" s="54">
        <f t="shared" si="8"/>
        <v>0</v>
      </c>
      <c r="G206" s="60">
        <f t="shared" si="9"/>
        <v>1</v>
      </c>
      <c r="H206" s="45"/>
    </row>
    <row r="207" spans="1:8" ht="38.25">
      <c r="A207" s="46" t="s">
        <v>406</v>
      </c>
      <c r="B207" s="47" t="s">
        <v>24</v>
      </c>
      <c r="C207" s="48" t="s">
        <v>407</v>
      </c>
      <c r="D207" s="49">
        <v>-1790775.72</v>
      </c>
      <c r="E207" s="49">
        <v>-1790775.72</v>
      </c>
      <c r="F207" s="54">
        <f t="shared" si="8"/>
        <v>0</v>
      </c>
      <c r="G207" s="60">
        <f t="shared" si="9"/>
        <v>1</v>
      </c>
      <c r="H207" s="45"/>
    </row>
    <row r="208" spans="1:8" ht="51">
      <c r="A208" s="46" t="s">
        <v>408</v>
      </c>
      <c r="B208" s="47" t="s">
        <v>24</v>
      </c>
      <c r="C208" s="48" t="s">
        <v>409</v>
      </c>
      <c r="D208" s="49">
        <v>-1790775.72</v>
      </c>
      <c r="E208" s="49">
        <v>-1790775.72</v>
      </c>
      <c r="F208" s="54">
        <f t="shared" si="8"/>
        <v>0</v>
      </c>
      <c r="G208" s="60">
        <f t="shared" si="9"/>
        <v>1</v>
      </c>
      <c r="H208" s="45"/>
    </row>
    <row r="209" spans="1:8" ht="63.75">
      <c r="A209" s="46" t="s">
        <v>410</v>
      </c>
      <c r="B209" s="47" t="s">
        <v>24</v>
      </c>
      <c r="C209" s="48" t="s">
        <v>411</v>
      </c>
      <c r="D209" s="49">
        <v>0</v>
      </c>
      <c r="E209" s="49">
        <v>-16250.24</v>
      </c>
      <c r="F209" s="54">
        <f t="shared" si="8"/>
        <v>16250.24</v>
      </c>
      <c r="G209" s="60">
        <v>0</v>
      </c>
      <c r="H209" s="45"/>
    </row>
    <row r="210" spans="1:8" ht="51.75" thickBot="1">
      <c r="A210" s="46" t="s">
        <v>412</v>
      </c>
      <c r="B210" s="47" t="s">
        <v>24</v>
      </c>
      <c r="C210" s="48" t="s">
        <v>413</v>
      </c>
      <c r="D210" s="49">
        <v>-1790775.72</v>
      </c>
      <c r="E210" s="49">
        <v>-1774525.48</v>
      </c>
      <c r="F210" s="54">
        <f t="shared" si="8"/>
        <v>-16250.239999999991</v>
      </c>
      <c r="G210" s="60">
        <f t="shared" si="9"/>
        <v>0.99092558614766124</v>
      </c>
      <c r="H210" s="45"/>
    </row>
    <row r="211" spans="1:8" ht="12.95" customHeight="1">
      <c r="A211" s="50"/>
      <c r="B211" s="51"/>
      <c r="C211" s="51"/>
      <c r="D211" s="51"/>
      <c r="E211" s="51"/>
      <c r="F211" s="51"/>
      <c r="G211" s="51"/>
      <c r="H211" s="45"/>
    </row>
    <row r="212" spans="1:8" ht="12.95" customHeight="1">
      <c r="A212" s="50"/>
      <c r="B212" s="50"/>
      <c r="C212" s="50"/>
      <c r="D212" s="52"/>
      <c r="E212" s="52"/>
      <c r="F212" s="53"/>
      <c r="G212" s="45"/>
      <c r="H212" s="45"/>
    </row>
  </sheetData>
  <mergeCells count="5">
    <mergeCell ref="F12:G12"/>
    <mergeCell ref="B8:D8"/>
    <mergeCell ref="B5:D5"/>
    <mergeCell ref="B7:D7"/>
    <mergeCell ref="A2:G3"/>
  </mergeCells>
  <pageMargins left="0.39370078740157483" right="0" top="0" bottom="0" header="0" footer="0"/>
  <pageSetup paperSize="9" scale="66" fitToWidth="2" fitToHeight="0" orientation="portrait" r:id="rId1"/>
</worksheet>
</file>

<file path=xl/worksheets/sheet2.xml><?xml version="1.0" encoding="utf-8"?>
<worksheet xmlns="http://schemas.openxmlformats.org/spreadsheetml/2006/main" xmlns:r="http://schemas.openxmlformats.org/officeDocument/2006/relationships">
  <dimension ref="A1:H358"/>
  <sheetViews>
    <sheetView zoomScaleNormal="100" zoomScaleSheetLayoutView="100" workbookViewId="0">
      <selection activeCell="A13" sqref="A13:XFD13"/>
    </sheetView>
  </sheetViews>
  <sheetFormatPr defaultRowHeight="12.75"/>
  <cols>
    <col min="1" max="1" width="53.85546875" style="35" customWidth="1"/>
    <col min="2" max="2" width="5" style="35" customWidth="1"/>
    <col min="3" max="3" width="24.85546875" style="35" customWidth="1"/>
    <col min="4" max="5" width="16.140625" style="35" customWidth="1"/>
    <col min="6" max="6" width="15" style="35" customWidth="1"/>
    <col min="7" max="7" width="10.5703125" style="35" customWidth="1"/>
    <col min="8" max="8" width="9.140625" style="35" customWidth="1"/>
    <col min="9" max="16384" width="9.140625" style="35"/>
  </cols>
  <sheetData>
    <row r="1" spans="1:8" ht="7.5" customHeight="1">
      <c r="A1" s="67"/>
      <c r="B1" s="68"/>
      <c r="C1" s="69"/>
      <c r="D1" s="69"/>
      <c r="E1" s="53"/>
      <c r="F1" s="53"/>
      <c r="G1" s="45"/>
      <c r="H1" s="45"/>
    </row>
    <row r="2" spans="1:8" ht="14.1" customHeight="1">
      <c r="A2" s="70" t="s">
        <v>414</v>
      </c>
      <c r="B2" s="70"/>
      <c r="C2" s="70"/>
      <c r="D2" s="50"/>
      <c r="E2" s="53"/>
      <c r="F2" s="71" t="s">
        <v>415</v>
      </c>
      <c r="G2" s="72"/>
      <c r="H2" s="45"/>
    </row>
    <row r="3" spans="1:8" ht="12.95" customHeight="1">
      <c r="A3" s="73"/>
      <c r="B3" s="73"/>
      <c r="C3" s="73"/>
      <c r="D3" s="74"/>
      <c r="E3" s="53"/>
      <c r="F3" s="53"/>
      <c r="G3" s="45"/>
      <c r="H3" s="45"/>
    </row>
    <row r="4" spans="1:8" ht="76.5" customHeight="1">
      <c r="A4" s="29" t="s">
        <v>912</v>
      </c>
      <c r="B4" s="29" t="s">
        <v>909</v>
      </c>
      <c r="C4" s="29" t="s">
        <v>416</v>
      </c>
      <c r="D4" s="85" t="s">
        <v>14</v>
      </c>
      <c r="E4" s="86" t="s">
        <v>15</v>
      </c>
      <c r="F4" s="56" t="s">
        <v>910</v>
      </c>
      <c r="G4" s="56" t="s">
        <v>911</v>
      </c>
      <c r="H4" s="45"/>
    </row>
    <row r="5" spans="1:8" ht="11.45" customHeight="1" thickBot="1">
      <c r="A5" s="75" t="s">
        <v>16</v>
      </c>
      <c r="B5" s="75" t="s">
        <v>17</v>
      </c>
      <c r="C5" s="75" t="s">
        <v>18</v>
      </c>
      <c r="D5" s="87" t="s">
        <v>19</v>
      </c>
      <c r="E5" s="87" t="s">
        <v>20</v>
      </c>
      <c r="F5" s="87" t="s">
        <v>21</v>
      </c>
      <c r="G5" s="87" t="s">
        <v>22</v>
      </c>
      <c r="H5" s="45"/>
    </row>
    <row r="6" spans="1:8" s="41" customFormat="1" ht="30" customHeight="1">
      <c r="A6" s="91" t="s">
        <v>417</v>
      </c>
      <c r="B6" s="37" t="s">
        <v>418</v>
      </c>
      <c r="C6" s="92" t="s">
        <v>25</v>
      </c>
      <c r="D6" s="93">
        <v>2856232841.4299998</v>
      </c>
      <c r="E6" s="93">
        <v>2178285743.3099999</v>
      </c>
      <c r="F6" s="39">
        <f>D6-E6</f>
        <v>677947098.11999989</v>
      </c>
      <c r="G6" s="88">
        <f>E6/D6</f>
        <v>0.76264291612143942</v>
      </c>
      <c r="H6" s="40"/>
    </row>
    <row r="7" spans="1:8" ht="14.25" customHeight="1">
      <c r="A7" s="42" t="s">
        <v>26</v>
      </c>
      <c r="B7" s="77"/>
      <c r="C7" s="48"/>
      <c r="D7" s="48"/>
      <c r="E7" s="48"/>
      <c r="F7" s="89"/>
      <c r="G7" s="90"/>
      <c r="H7" s="45"/>
    </row>
    <row r="8" spans="1:8" ht="38.25">
      <c r="A8" s="46" t="s">
        <v>419</v>
      </c>
      <c r="B8" s="47" t="s">
        <v>418</v>
      </c>
      <c r="C8" s="48" t="s">
        <v>420</v>
      </c>
      <c r="D8" s="49">
        <v>278642355.74000001</v>
      </c>
      <c r="E8" s="49">
        <v>209652065.86000001</v>
      </c>
      <c r="F8" s="49">
        <f>D8-E8</f>
        <v>68990289.879999995</v>
      </c>
      <c r="G8" s="90">
        <f>E8/D8</f>
        <v>0.75240558924798018</v>
      </c>
      <c r="H8" s="45"/>
    </row>
    <row r="9" spans="1:8" ht="51">
      <c r="A9" s="46" t="s">
        <v>421</v>
      </c>
      <c r="B9" s="47" t="s">
        <v>418</v>
      </c>
      <c r="C9" s="48" t="s">
        <v>422</v>
      </c>
      <c r="D9" s="49">
        <v>3597687</v>
      </c>
      <c r="E9" s="49">
        <v>1877043.49</v>
      </c>
      <c r="F9" s="49">
        <f t="shared" ref="F9:F10" si="0">D9-E9</f>
        <v>1720643.51</v>
      </c>
      <c r="G9" s="90">
        <f t="shared" ref="G9:G10" si="1">E9/D9</f>
        <v>0.52173618494327045</v>
      </c>
      <c r="H9" s="45"/>
    </row>
    <row r="10" spans="1:8" ht="76.5">
      <c r="A10" s="46" t="s">
        <v>423</v>
      </c>
      <c r="B10" s="47" t="s">
        <v>418</v>
      </c>
      <c r="C10" s="48" t="s">
        <v>424</v>
      </c>
      <c r="D10" s="49">
        <v>3597687</v>
      </c>
      <c r="E10" s="49">
        <v>1877043.49</v>
      </c>
      <c r="F10" s="49">
        <f t="shared" si="0"/>
        <v>1720643.51</v>
      </c>
      <c r="G10" s="90">
        <f t="shared" si="1"/>
        <v>0.52173618494327045</v>
      </c>
      <c r="H10" s="45"/>
    </row>
    <row r="11" spans="1:8" ht="51">
      <c r="A11" s="46" t="s">
        <v>425</v>
      </c>
      <c r="B11" s="47" t="s">
        <v>418</v>
      </c>
      <c r="C11" s="48" t="s">
        <v>426</v>
      </c>
      <c r="D11" s="49">
        <v>3597687</v>
      </c>
      <c r="E11" s="49">
        <v>1877043.49</v>
      </c>
      <c r="F11" s="49">
        <f t="shared" ref="F11:F69" si="2">D11-E11</f>
        <v>1720643.51</v>
      </c>
      <c r="G11" s="90">
        <f t="shared" ref="G11:G69" si="3">E11/D11</f>
        <v>0.52173618494327045</v>
      </c>
      <c r="H11" s="45"/>
    </row>
    <row r="12" spans="1:8" ht="51">
      <c r="A12" s="46" t="s">
        <v>427</v>
      </c>
      <c r="B12" s="47" t="s">
        <v>418</v>
      </c>
      <c r="C12" s="48" t="s">
        <v>428</v>
      </c>
      <c r="D12" s="49">
        <v>2829558</v>
      </c>
      <c r="E12" s="49">
        <v>1877043.49</v>
      </c>
      <c r="F12" s="49">
        <f t="shared" si="2"/>
        <v>952514.51</v>
      </c>
      <c r="G12" s="90">
        <f t="shared" si="3"/>
        <v>0.66336985847259533</v>
      </c>
      <c r="H12" s="45"/>
    </row>
    <row r="13" spans="1:8" ht="63.75">
      <c r="A13" s="46" t="s">
        <v>430</v>
      </c>
      <c r="B13" s="47" t="s">
        <v>418</v>
      </c>
      <c r="C13" s="48" t="s">
        <v>431</v>
      </c>
      <c r="D13" s="49">
        <v>768129</v>
      </c>
      <c r="E13" s="49">
        <v>0</v>
      </c>
      <c r="F13" s="49">
        <f t="shared" si="2"/>
        <v>768129</v>
      </c>
      <c r="G13" s="90">
        <f t="shared" si="3"/>
        <v>0</v>
      </c>
      <c r="H13" s="45"/>
    </row>
    <row r="14" spans="1:8" ht="63.75">
      <c r="A14" s="46" t="s">
        <v>432</v>
      </c>
      <c r="B14" s="47" t="s">
        <v>418</v>
      </c>
      <c r="C14" s="48" t="s">
        <v>433</v>
      </c>
      <c r="D14" s="49">
        <v>627000</v>
      </c>
      <c r="E14" s="49">
        <v>318108.40000000002</v>
      </c>
      <c r="F14" s="49">
        <f t="shared" si="2"/>
        <v>308891.59999999998</v>
      </c>
      <c r="G14" s="90">
        <f t="shared" si="3"/>
        <v>0.50734992025518344</v>
      </c>
      <c r="H14" s="45"/>
    </row>
    <row r="15" spans="1:8" ht="76.5">
      <c r="A15" s="46" t="s">
        <v>423</v>
      </c>
      <c r="B15" s="47" t="s">
        <v>418</v>
      </c>
      <c r="C15" s="48" t="s">
        <v>434</v>
      </c>
      <c r="D15" s="49">
        <v>50000</v>
      </c>
      <c r="E15" s="49">
        <v>4853.3</v>
      </c>
      <c r="F15" s="49">
        <f t="shared" si="2"/>
        <v>45146.7</v>
      </c>
      <c r="G15" s="90">
        <f t="shared" si="3"/>
        <v>9.7066E-2</v>
      </c>
      <c r="H15" s="45"/>
    </row>
    <row r="16" spans="1:8" ht="51">
      <c r="A16" s="46" t="s">
        <v>425</v>
      </c>
      <c r="B16" s="47" t="s">
        <v>418</v>
      </c>
      <c r="C16" s="48" t="s">
        <v>435</v>
      </c>
      <c r="D16" s="49">
        <v>50000</v>
      </c>
      <c r="E16" s="49">
        <v>4853.3</v>
      </c>
      <c r="F16" s="49">
        <f t="shared" si="2"/>
        <v>45146.7</v>
      </c>
      <c r="G16" s="90">
        <f t="shared" si="3"/>
        <v>9.7066E-2</v>
      </c>
      <c r="H16" s="45"/>
    </row>
    <row r="17" spans="1:8" ht="51">
      <c r="A17" s="46" t="s">
        <v>436</v>
      </c>
      <c r="B17" s="47" t="s">
        <v>418</v>
      </c>
      <c r="C17" s="48" t="s">
        <v>437</v>
      </c>
      <c r="D17" s="49">
        <v>50000</v>
      </c>
      <c r="E17" s="49">
        <v>4853.3</v>
      </c>
      <c r="F17" s="49">
        <f t="shared" si="2"/>
        <v>45146.7</v>
      </c>
      <c r="G17" s="90">
        <f t="shared" si="3"/>
        <v>9.7066E-2</v>
      </c>
      <c r="H17" s="45"/>
    </row>
    <row r="18" spans="1:8" ht="51">
      <c r="A18" s="46" t="s">
        <v>438</v>
      </c>
      <c r="B18" s="47" t="s">
        <v>418</v>
      </c>
      <c r="C18" s="48" t="s">
        <v>439</v>
      </c>
      <c r="D18" s="49">
        <v>577000</v>
      </c>
      <c r="E18" s="49">
        <v>313255.09999999998</v>
      </c>
      <c r="F18" s="49">
        <f t="shared" si="2"/>
        <v>263744.90000000002</v>
      </c>
      <c r="G18" s="90">
        <f t="shared" si="3"/>
        <v>0.54290311958405546</v>
      </c>
      <c r="H18" s="45"/>
    </row>
    <row r="19" spans="1:8" ht="51">
      <c r="A19" s="46" t="s">
        <v>440</v>
      </c>
      <c r="B19" s="47" t="s">
        <v>418</v>
      </c>
      <c r="C19" s="48" t="s">
        <v>441</v>
      </c>
      <c r="D19" s="49">
        <v>577000</v>
      </c>
      <c r="E19" s="49">
        <v>313255.09999999998</v>
      </c>
      <c r="F19" s="49">
        <f t="shared" si="2"/>
        <v>263744.90000000002</v>
      </c>
      <c r="G19" s="90">
        <f t="shared" si="3"/>
        <v>0.54290311958405546</v>
      </c>
      <c r="H19" s="45"/>
    </row>
    <row r="20" spans="1:8" ht="38.25">
      <c r="A20" s="46" t="s">
        <v>442</v>
      </c>
      <c r="B20" s="47" t="s">
        <v>418</v>
      </c>
      <c r="C20" s="48" t="s">
        <v>443</v>
      </c>
      <c r="D20" s="49">
        <v>577000</v>
      </c>
      <c r="E20" s="49">
        <v>313255.09999999998</v>
      </c>
      <c r="F20" s="49">
        <f t="shared" si="2"/>
        <v>263744.90000000002</v>
      </c>
      <c r="G20" s="90">
        <f t="shared" si="3"/>
        <v>0.54290311958405546</v>
      </c>
      <c r="H20" s="45"/>
    </row>
    <row r="21" spans="1:8" ht="63.75">
      <c r="A21" s="46" t="s">
        <v>444</v>
      </c>
      <c r="B21" s="47" t="s">
        <v>418</v>
      </c>
      <c r="C21" s="48" t="s">
        <v>445</v>
      </c>
      <c r="D21" s="49">
        <v>132059141</v>
      </c>
      <c r="E21" s="49">
        <v>94854421.560000002</v>
      </c>
      <c r="F21" s="49">
        <f t="shared" si="2"/>
        <v>37204719.439999998</v>
      </c>
      <c r="G21" s="90">
        <f t="shared" si="3"/>
        <v>0.71827228953427769</v>
      </c>
      <c r="H21" s="45"/>
    </row>
    <row r="22" spans="1:8" ht="76.5">
      <c r="A22" s="46" t="s">
        <v>423</v>
      </c>
      <c r="B22" s="47" t="s">
        <v>418</v>
      </c>
      <c r="C22" s="48" t="s">
        <v>446</v>
      </c>
      <c r="D22" s="49">
        <v>115435914.97</v>
      </c>
      <c r="E22" s="49">
        <v>86712439.239999995</v>
      </c>
      <c r="F22" s="49">
        <f t="shared" si="2"/>
        <v>28723475.730000004</v>
      </c>
      <c r="G22" s="90">
        <f t="shared" si="3"/>
        <v>0.7511738375577065</v>
      </c>
      <c r="H22" s="45"/>
    </row>
    <row r="23" spans="1:8" ht="51">
      <c r="A23" s="46" t="s">
        <v>425</v>
      </c>
      <c r="B23" s="47" t="s">
        <v>418</v>
      </c>
      <c r="C23" s="48" t="s">
        <v>447</v>
      </c>
      <c r="D23" s="49">
        <v>115435914.97</v>
      </c>
      <c r="E23" s="49">
        <v>86712439.239999995</v>
      </c>
      <c r="F23" s="49">
        <f t="shared" si="2"/>
        <v>28723475.730000004</v>
      </c>
      <c r="G23" s="90">
        <f t="shared" si="3"/>
        <v>0.7511738375577065</v>
      </c>
      <c r="H23" s="45"/>
    </row>
    <row r="24" spans="1:8" ht="51">
      <c r="A24" s="46" t="s">
        <v>427</v>
      </c>
      <c r="B24" s="47" t="s">
        <v>418</v>
      </c>
      <c r="C24" s="48" t="s">
        <v>448</v>
      </c>
      <c r="D24" s="49">
        <v>87412082.230000004</v>
      </c>
      <c r="E24" s="49">
        <v>65776046.530000001</v>
      </c>
      <c r="F24" s="49">
        <f t="shared" si="2"/>
        <v>21636035.700000003</v>
      </c>
      <c r="G24" s="90">
        <f t="shared" si="3"/>
        <v>0.75248232111585056</v>
      </c>
      <c r="H24" s="45"/>
    </row>
    <row r="25" spans="1:8" ht="63.75">
      <c r="A25" s="46" t="s">
        <v>429</v>
      </c>
      <c r="B25" s="47" t="s">
        <v>418</v>
      </c>
      <c r="C25" s="48" t="s">
        <v>449</v>
      </c>
      <c r="D25" s="49">
        <v>2590000</v>
      </c>
      <c r="E25" s="49">
        <v>2455573.62</v>
      </c>
      <c r="F25" s="49">
        <f t="shared" si="2"/>
        <v>134426.37999999989</v>
      </c>
      <c r="G25" s="90">
        <f t="shared" si="3"/>
        <v>0.94809792277992277</v>
      </c>
      <c r="H25" s="45"/>
    </row>
    <row r="26" spans="1:8" ht="63.75">
      <c r="A26" s="46" t="s">
        <v>430</v>
      </c>
      <c r="B26" s="47" t="s">
        <v>418</v>
      </c>
      <c r="C26" s="48" t="s">
        <v>450</v>
      </c>
      <c r="D26" s="49">
        <v>25433832.739999998</v>
      </c>
      <c r="E26" s="49">
        <v>18480819.09</v>
      </c>
      <c r="F26" s="49">
        <f t="shared" si="2"/>
        <v>6953013.6499999985</v>
      </c>
      <c r="G26" s="90">
        <f t="shared" si="3"/>
        <v>0.7266234420475316</v>
      </c>
      <c r="H26" s="45"/>
    </row>
    <row r="27" spans="1:8" ht="51">
      <c r="A27" s="46" t="s">
        <v>438</v>
      </c>
      <c r="B27" s="47" t="s">
        <v>418</v>
      </c>
      <c r="C27" s="48" t="s">
        <v>451</v>
      </c>
      <c r="D27" s="49">
        <v>16253226.029999999</v>
      </c>
      <c r="E27" s="49">
        <v>7962145.9699999997</v>
      </c>
      <c r="F27" s="49">
        <f t="shared" si="2"/>
        <v>8291080.0599999996</v>
      </c>
      <c r="G27" s="90">
        <f t="shared" si="3"/>
        <v>0.4898809599585689</v>
      </c>
      <c r="H27" s="45"/>
    </row>
    <row r="28" spans="1:8" ht="51">
      <c r="A28" s="46" t="s">
        <v>440</v>
      </c>
      <c r="B28" s="47" t="s">
        <v>418</v>
      </c>
      <c r="C28" s="48" t="s">
        <v>452</v>
      </c>
      <c r="D28" s="49">
        <v>16253226.029999999</v>
      </c>
      <c r="E28" s="49">
        <v>7962145.9699999997</v>
      </c>
      <c r="F28" s="49">
        <f t="shared" si="2"/>
        <v>8291080.0599999996</v>
      </c>
      <c r="G28" s="90">
        <f t="shared" si="3"/>
        <v>0.4898809599585689</v>
      </c>
      <c r="H28" s="45"/>
    </row>
    <row r="29" spans="1:8" ht="38.25">
      <c r="A29" s="46" t="s">
        <v>442</v>
      </c>
      <c r="B29" s="47" t="s">
        <v>418</v>
      </c>
      <c r="C29" s="48" t="s">
        <v>453</v>
      </c>
      <c r="D29" s="49">
        <v>13008606.029999999</v>
      </c>
      <c r="E29" s="49">
        <v>5853989.9400000004</v>
      </c>
      <c r="F29" s="49">
        <f t="shared" si="2"/>
        <v>7154616.0899999989</v>
      </c>
      <c r="G29" s="90">
        <f t="shared" si="3"/>
        <v>0.45000901145747135</v>
      </c>
      <c r="H29" s="45"/>
    </row>
    <row r="30" spans="1:8" ht="38.25">
      <c r="A30" s="46" t="s">
        <v>454</v>
      </c>
      <c r="B30" s="47" t="s">
        <v>418</v>
      </c>
      <c r="C30" s="48" t="s">
        <v>455</v>
      </c>
      <c r="D30" s="49">
        <v>3244620</v>
      </c>
      <c r="E30" s="49">
        <v>2108156.0299999998</v>
      </c>
      <c r="F30" s="49">
        <f t="shared" si="2"/>
        <v>1136463.9700000002</v>
      </c>
      <c r="G30" s="90">
        <f t="shared" si="3"/>
        <v>0.6497389617274133</v>
      </c>
      <c r="H30" s="45"/>
    </row>
    <row r="31" spans="1:8" ht="38.25">
      <c r="A31" s="46" t="s">
        <v>457</v>
      </c>
      <c r="B31" s="47" t="s">
        <v>418</v>
      </c>
      <c r="C31" s="48" t="s">
        <v>458</v>
      </c>
      <c r="D31" s="49">
        <v>370000</v>
      </c>
      <c r="E31" s="49">
        <v>179836.35</v>
      </c>
      <c r="F31" s="49">
        <f t="shared" si="2"/>
        <v>190163.65</v>
      </c>
      <c r="G31" s="90">
        <f t="shared" si="3"/>
        <v>0.48604418918918918</v>
      </c>
      <c r="H31" s="45"/>
    </row>
    <row r="32" spans="1:8" ht="38.25">
      <c r="A32" s="46" t="s">
        <v>459</v>
      </c>
      <c r="B32" s="47" t="s">
        <v>418</v>
      </c>
      <c r="C32" s="48" t="s">
        <v>460</v>
      </c>
      <c r="D32" s="49">
        <v>370000</v>
      </c>
      <c r="E32" s="49">
        <v>179836.35</v>
      </c>
      <c r="F32" s="49">
        <f t="shared" si="2"/>
        <v>190163.65</v>
      </c>
      <c r="G32" s="90">
        <f t="shared" si="3"/>
        <v>0.48604418918918918</v>
      </c>
      <c r="H32" s="45"/>
    </row>
    <row r="33" spans="1:8" ht="51">
      <c r="A33" s="46" t="s">
        <v>461</v>
      </c>
      <c r="B33" s="47" t="s">
        <v>418</v>
      </c>
      <c r="C33" s="48" t="s">
        <v>462</v>
      </c>
      <c r="D33" s="49">
        <v>200000</v>
      </c>
      <c r="E33" s="49">
        <v>157814.35</v>
      </c>
      <c r="F33" s="49">
        <f t="shared" si="2"/>
        <v>42185.649999999994</v>
      </c>
      <c r="G33" s="90">
        <f t="shared" si="3"/>
        <v>0.78907175000000007</v>
      </c>
      <c r="H33" s="45"/>
    </row>
    <row r="34" spans="1:8" ht="38.25">
      <c r="A34" s="46" t="s">
        <v>463</v>
      </c>
      <c r="B34" s="47" t="s">
        <v>418</v>
      </c>
      <c r="C34" s="48" t="s">
        <v>464</v>
      </c>
      <c r="D34" s="49">
        <v>170000</v>
      </c>
      <c r="E34" s="49">
        <v>22022</v>
      </c>
      <c r="F34" s="49">
        <f t="shared" si="2"/>
        <v>147978</v>
      </c>
      <c r="G34" s="90">
        <f t="shared" si="3"/>
        <v>0.12954117647058824</v>
      </c>
      <c r="H34" s="45"/>
    </row>
    <row r="35" spans="1:8" ht="63.75">
      <c r="A35" s="46" t="s">
        <v>465</v>
      </c>
      <c r="B35" s="47" t="s">
        <v>418</v>
      </c>
      <c r="C35" s="48" t="s">
        <v>466</v>
      </c>
      <c r="D35" s="49">
        <v>35180328.359999999</v>
      </c>
      <c r="E35" s="49">
        <v>24146651.84</v>
      </c>
      <c r="F35" s="49">
        <f t="shared" si="2"/>
        <v>11033676.52</v>
      </c>
      <c r="G35" s="90">
        <f t="shared" si="3"/>
        <v>0.68636800637297979</v>
      </c>
      <c r="H35" s="45"/>
    </row>
    <row r="36" spans="1:8" ht="76.5">
      <c r="A36" s="46" t="s">
        <v>423</v>
      </c>
      <c r="B36" s="47" t="s">
        <v>418</v>
      </c>
      <c r="C36" s="48" t="s">
        <v>467</v>
      </c>
      <c r="D36" s="49">
        <v>33233446.370000001</v>
      </c>
      <c r="E36" s="49">
        <v>22884520.52</v>
      </c>
      <c r="F36" s="49">
        <f t="shared" si="2"/>
        <v>10348925.850000001</v>
      </c>
      <c r="G36" s="90">
        <f t="shared" si="3"/>
        <v>0.68859907772484197</v>
      </c>
      <c r="H36" s="45"/>
    </row>
    <row r="37" spans="1:8" ht="51">
      <c r="A37" s="46" t="s">
        <v>425</v>
      </c>
      <c r="B37" s="47" t="s">
        <v>418</v>
      </c>
      <c r="C37" s="48" t="s">
        <v>468</v>
      </c>
      <c r="D37" s="49">
        <v>33233446.370000001</v>
      </c>
      <c r="E37" s="49">
        <v>22884520.52</v>
      </c>
      <c r="F37" s="49">
        <f t="shared" si="2"/>
        <v>10348925.850000001</v>
      </c>
      <c r="G37" s="90">
        <f t="shared" si="3"/>
        <v>0.68859907772484197</v>
      </c>
      <c r="H37" s="45"/>
    </row>
    <row r="38" spans="1:8" ht="51">
      <c r="A38" s="46" t="s">
        <v>427</v>
      </c>
      <c r="B38" s="47" t="s">
        <v>418</v>
      </c>
      <c r="C38" s="48" t="s">
        <v>469</v>
      </c>
      <c r="D38" s="49">
        <v>25043878.190000001</v>
      </c>
      <c r="E38" s="49">
        <v>17318643.579999998</v>
      </c>
      <c r="F38" s="49">
        <f t="shared" si="2"/>
        <v>7725234.6100000031</v>
      </c>
      <c r="G38" s="90">
        <f t="shared" si="3"/>
        <v>0.69153201627195737</v>
      </c>
      <c r="H38" s="45"/>
    </row>
    <row r="39" spans="1:8" ht="63.75">
      <c r="A39" s="46" t="s">
        <v>429</v>
      </c>
      <c r="B39" s="47" t="s">
        <v>418</v>
      </c>
      <c r="C39" s="48" t="s">
        <v>470</v>
      </c>
      <c r="D39" s="49">
        <v>634238.6</v>
      </c>
      <c r="E39" s="49">
        <v>577681.5</v>
      </c>
      <c r="F39" s="49">
        <f t="shared" si="2"/>
        <v>56557.099999999977</v>
      </c>
      <c r="G39" s="90">
        <f t="shared" si="3"/>
        <v>0.91082677717817873</v>
      </c>
      <c r="H39" s="45"/>
    </row>
    <row r="40" spans="1:8" ht="63.75">
      <c r="A40" s="46" t="s">
        <v>430</v>
      </c>
      <c r="B40" s="47" t="s">
        <v>418</v>
      </c>
      <c r="C40" s="48" t="s">
        <v>471</v>
      </c>
      <c r="D40" s="49">
        <v>7555329.5800000001</v>
      </c>
      <c r="E40" s="49">
        <v>4988195.4400000004</v>
      </c>
      <c r="F40" s="49">
        <f t="shared" si="2"/>
        <v>2567134.1399999997</v>
      </c>
      <c r="G40" s="90">
        <f t="shared" si="3"/>
        <v>0.6602220839186741</v>
      </c>
      <c r="H40" s="45"/>
    </row>
    <row r="41" spans="1:8" ht="51">
      <c r="A41" s="46" t="s">
        <v>438</v>
      </c>
      <c r="B41" s="47" t="s">
        <v>418</v>
      </c>
      <c r="C41" s="48" t="s">
        <v>472</v>
      </c>
      <c r="D41" s="49">
        <v>1940697.99</v>
      </c>
      <c r="E41" s="49">
        <v>1256053.32</v>
      </c>
      <c r="F41" s="49">
        <f t="shared" si="2"/>
        <v>684644.66999999993</v>
      </c>
      <c r="G41" s="90">
        <f t="shared" si="3"/>
        <v>0.64721730350223117</v>
      </c>
      <c r="H41" s="45"/>
    </row>
    <row r="42" spans="1:8" ht="51">
      <c r="A42" s="46" t="s">
        <v>440</v>
      </c>
      <c r="B42" s="47" t="s">
        <v>418</v>
      </c>
      <c r="C42" s="48" t="s">
        <v>473</v>
      </c>
      <c r="D42" s="49">
        <v>1940697.99</v>
      </c>
      <c r="E42" s="49">
        <v>1256053.32</v>
      </c>
      <c r="F42" s="49">
        <f t="shared" si="2"/>
        <v>684644.66999999993</v>
      </c>
      <c r="G42" s="90">
        <f t="shared" si="3"/>
        <v>0.64721730350223117</v>
      </c>
      <c r="H42" s="45"/>
    </row>
    <row r="43" spans="1:8" ht="38.25">
      <c r="A43" s="46" t="s">
        <v>442</v>
      </c>
      <c r="B43" s="47" t="s">
        <v>418</v>
      </c>
      <c r="C43" s="48" t="s">
        <v>474</v>
      </c>
      <c r="D43" s="49">
        <v>1939896.06</v>
      </c>
      <c r="E43" s="49">
        <v>1255251.3899999999</v>
      </c>
      <c r="F43" s="49">
        <f t="shared" si="2"/>
        <v>684644.67000000016</v>
      </c>
      <c r="G43" s="90">
        <f t="shared" si="3"/>
        <v>0.647071467323873</v>
      </c>
      <c r="H43" s="45"/>
    </row>
    <row r="44" spans="1:8" ht="38.25">
      <c r="A44" s="46" t="s">
        <v>454</v>
      </c>
      <c r="B44" s="47" t="s">
        <v>418</v>
      </c>
      <c r="C44" s="48" t="s">
        <v>475</v>
      </c>
      <c r="D44" s="49">
        <v>801.93</v>
      </c>
      <c r="E44" s="49">
        <v>801.93</v>
      </c>
      <c r="F44" s="49">
        <f t="shared" si="2"/>
        <v>0</v>
      </c>
      <c r="G44" s="90">
        <f t="shared" si="3"/>
        <v>1</v>
      </c>
      <c r="H44" s="45"/>
    </row>
    <row r="45" spans="1:8" ht="38.25">
      <c r="A45" s="46" t="s">
        <v>457</v>
      </c>
      <c r="B45" s="47" t="s">
        <v>418</v>
      </c>
      <c r="C45" s="48" t="s">
        <v>476</v>
      </c>
      <c r="D45" s="49">
        <v>6184</v>
      </c>
      <c r="E45" s="49">
        <v>6078</v>
      </c>
      <c r="F45" s="49">
        <f t="shared" si="2"/>
        <v>106</v>
      </c>
      <c r="G45" s="90">
        <f t="shared" si="3"/>
        <v>0.98285899094437257</v>
      </c>
      <c r="H45" s="45"/>
    </row>
    <row r="46" spans="1:8" ht="38.25">
      <c r="A46" s="46" t="s">
        <v>459</v>
      </c>
      <c r="B46" s="47" t="s">
        <v>418</v>
      </c>
      <c r="C46" s="48" t="s">
        <v>477</v>
      </c>
      <c r="D46" s="49">
        <v>6184</v>
      </c>
      <c r="E46" s="49">
        <v>6078</v>
      </c>
      <c r="F46" s="49">
        <f t="shared" si="2"/>
        <v>106</v>
      </c>
      <c r="G46" s="90">
        <f t="shared" si="3"/>
        <v>0.98285899094437257</v>
      </c>
      <c r="H46" s="45"/>
    </row>
    <row r="47" spans="1:8" ht="51">
      <c r="A47" s="46" t="s">
        <v>461</v>
      </c>
      <c r="B47" s="47" t="s">
        <v>418</v>
      </c>
      <c r="C47" s="48" t="s">
        <v>478</v>
      </c>
      <c r="D47" s="49">
        <v>5984</v>
      </c>
      <c r="E47" s="49">
        <v>5978</v>
      </c>
      <c r="F47" s="49">
        <f t="shared" si="2"/>
        <v>6</v>
      </c>
      <c r="G47" s="90">
        <f t="shared" si="3"/>
        <v>0.99899732620320858</v>
      </c>
      <c r="H47" s="45"/>
    </row>
    <row r="48" spans="1:8" ht="38.25">
      <c r="A48" s="46" t="s">
        <v>479</v>
      </c>
      <c r="B48" s="47" t="s">
        <v>418</v>
      </c>
      <c r="C48" s="48" t="s">
        <v>480</v>
      </c>
      <c r="D48" s="49">
        <v>200</v>
      </c>
      <c r="E48" s="49">
        <v>100</v>
      </c>
      <c r="F48" s="49">
        <f t="shared" si="2"/>
        <v>100</v>
      </c>
      <c r="G48" s="90">
        <f t="shared" si="3"/>
        <v>0.5</v>
      </c>
      <c r="H48" s="45"/>
    </row>
    <row r="49" spans="1:8" ht="38.25">
      <c r="A49" s="46" t="s">
        <v>481</v>
      </c>
      <c r="B49" s="47" t="s">
        <v>418</v>
      </c>
      <c r="C49" s="48" t="s">
        <v>482</v>
      </c>
      <c r="D49" s="49">
        <v>268991</v>
      </c>
      <c r="E49" s="49">
        <v>0</v>
      </c>
      <c r="F49" s="49">
        <f t="shared" si="2"/>
        <v>268991</v>
      </c>
      <c r="G49" s="90">
        <f t="shared" si="3"/>
        <v>0</v>
      </c>
      <c r="H49" s="45"/>
    </row>
    <row r="50" spans="1:8" ht="38.25">
      <c r="A50" s="46" t="s">
        <v>457</v>
      </c>
      <c r="B50" s="47" t="s">
        <v>418</v>
      </c>
      <c r="C50" s="48" t="s">
        <v>483</v>
      </c>
      <c r="D50" s="49">
        <v>268991</v>
      </c>
      <c r="E50" s="49">
        <v>0</v>
      </c>
      <c r="F50" s="49">
        <f t="shared" si="2"/>
        <v>268991</v>
      </c>
      <c r="G50" s="90">
        <f t="shared" si="3"/>
        <v>0</v>
      </c>
      <c r="H50" s="45"/>
    </row>
    <row r="51" spans="1:8" ht="38.25">
      <c r="A51" s="46" t="s">
        <v>484</v>
      </c>
      <c r="B51" s="47" t="s">
        <v>418</v>
      </c>
      <c r="C51" s="48" t="s">
        <v>485</v>
      </c>
      <c r="D51" s="49">
        <v>268991</v>
      </c>
      <c r="E51" s="49">
        <v>0</v>
      </c>
      <c r="F51" s="49">
        <f t="shared" si="2"/>
        <v>268991</v>
      </c>
      <c r="G51" s="90">
        <f t="shared" si="3"/>
        <v>0</v>
      </c>
      <c r="H51" s="45"/>
    </row>
    <row r="52" spans="1:8" ht="38.25">
      <c r="A52" s="46" t="s">
        <v>486</v>
      </c>
      <c r="B52" s="47" t="s">
        <v>418</v>
      </c>
      <c r="C52" s="48" t="s">
        <v>487</v>
      </c>
      <c r="D52" s="49">
        <v>106909208.38</v>
      </c>
      <c r="E52" s="49">
        <v>88455840.569999993</v>
      </c>
      <c r="F52" s="49">
        <f t="shared" si="2"/>
        <v>18453367.810000002</v>
      </c>
      <c r="G52" s="90">
        <f t="shared" si="3"/>
        <v>0.82739215742381123</v>
      </c>
      <c r="H52" s="45"/>
    </row>
    <row r="53" spans="1:8" ht="76.5">
      <c r="A53" s="46" t="s">
        <v>423</v>
      </c>
      <c r="B53" s="47" t="s">
        <v>418</v>
      </c>
      <c r="C53" s="48" t="s">
        <v>488</v>
      </c>
      <c r="D53" s="49">
        <v>35619185.189999998</v>
      </c>
      <c r="E53" s="49">
        <v>25340567.280000001</v>
      </c>
      <c r="F53" s="49">
        <f t="shared" si="2"/>
        <v>10278617.909999996</v>
      </c>
      <c r="G53" s="90">
        <f t="shared" si="3"/>
        <v>0.71143029086230491</v>
      </c>
      <c r="H53" s="45"/>
    </row>
    <row r="54" spans="1:8" ht="51">
      <c r="A54" s="46" t="s">
        <v>425</v>
      </c>
      <c r="B54" s="47" t="s">
        <v>418</v>
      </c>
      <c r="C54" s="48" t="s">
        <v>489</v>
      </c>
      <c r="D54" s="49">
        <v>35619185.189999998</v>
      </c>
      <c r="E54" s="49">
        <v>25340567.280000001</v>
      </c>
      <c r="F54" s="49">
        <f t="shared" si="2"/>
        <v>10278617.909999996</v>
      </c>
      <c r="G54" s="90">
        <f t="shared" si="3"/>
        <v>0.71143029086230491</v>
      </c>
      <c r="H54" s="45"/>
    </row>
    <row r="55" spans="1:8" ht="51">
      <c r="A55" s="46" t="s">
        <v>427</v>
      </c>
      <c r="B55" s="47" t="s">
        <v>418</v>
      </c>
      <c r="C55" s="48" t="s">
        <v>490</v>
      </c>
      <c r="D55" s="49">
        <v>26779711.850000001</v>
      </c>
      <c r="E55" s="49">
        <v>19125932.780000001</v>
      </c>
      <c r="F55" s="49">
        <f t="shared" si="2"/>
        <v>7653779.0700000003</v>
      </c>
      <c r="G55" s="90">
        <f t="shared" si="3"/>
        <v>0.71419486838130408</v>
      </c>
      <c r="H55" s="45"/>
    </row>
    <row r="56" spans="1:8" ht="63.75">
      <c r="A56" s="46" t="s">
        <v>429</v>
      </c>
      <c r="B56" s="47" t="s">
        <v>418</v>
      </c>
      <c r="C56" s="48" t="s">
        <v>491</v>
      </c>
      <c r="D56" s="49">
        <v>752000</v>
      </c>
      <c r="E56" s="49">
        <v>721364.53</v>
      </c>
      <c r="F56" s="49">
        <f t="shared" si="2"/>
        <v>30635.469999999972</v>
      </c>
      <c r="G56" s="90">
        <f t="shared" si="3"/>
        <v>0.95926134308510647</v>
      </c>
      <c r="H56" s="45"/>
    </row>
    <row r="57" spans="1:8" ht="63.75">
      <c r="A57" s="46" t="s">
        <v>430</v>
      </c>
      <c r="B57" s="47" t="s">
        <v>418</v>
      </c>
      <c r="C57" s="48" t="s">
        <v>492</v>
      </c>
      <c r="D57" s="49">
        <v>8087473.3399999999</v>
      </c>
      <c r="E57" s="49">
        <v>5493269.9699999997</v>
      </c>
      <c r="F57" s="49">
        <f t="shared" si="2"/>
        <v>2594203.37</v>
      </c>
      <c r="G57" s="90">
        <f t="shared" si="3"/>
        <v>0.67923191076633582</v>
      </c>
      <c r="H57" s="45"/>
    </row>
    <row r="58" spans="1:8" ht="51">
      <c r="A58" s="46" t="s">
        <v>438</v>
      </c>
      <c r="B58" s="47" t="s">
        <v>418</v>
      </c>
      <c r="C58" s="48" t="s">
        <v>493</v>
      </c>
      <c r="D58" s="49">
        <v>29628882.940000001</v>
      </c>
      <c r="E58" s="49">
        <v>22166046.239999998</v>
      </c>
      <c r="F58" s="49">
        <f t="shared" si="2"/>
        <v>7462836.700000003</v>
      </c>
      <c r="G58" s="90">
        <f t="shared" si="3"/>
        <v>0.74812291387722485</v>
      </c>
      <c r="H58" s="45"/>
    </row>
    <row r="59" spans="1:8" ht="51">
      <c r="A59" s="46" t="s">
        <v>440</v>
      </c>
      <c r="B59" s="47" t="s">
        <v>418</v>
      </c>
      <c r="C59" s="48" t="s">
        <v>494</v>
      </c>
      <c r="D59" s="49">
        <v>29628882.940000001</v>
      </c>
      <c r="E59" s="49">
        <v>22166046.239999998</v>
      </c>
      <c r="F59" s="49">
        <f t="shared" si="2"/>
        <v>7462836.700000003</v>
      </c>
      <c r="G59" s="90">
        <f t="shared" si="3"/>
        <v>0.74812291387722485</v>
      </c>
      <c r="H59" s="45"/>
    </row>
    <row r="60" spans="1:8" ht="38.25">
      <c r="A60" s="46" t="s">
        <v>442</v>
      </c>
      <c r="B60" s="47" t="s">
        <v>418</v>
      </c>
      <c r="C60" s="48" t="s">
        <v>495</v>
      </c>
      <c r="D60" s="49">
        <v>16783949.760000002</v>
      </c>
      <c r="E60" s="49">
        <v>10713652.42</v>
      </c>
      <c r="F60" s="49">
        <f t="shared" si="2"/>
        <v>6070297.3400000017</v>
      </c>
      <c r="G60" s="90">
        <f t="shared" si="3"/>
        <v>0.6383272455648723</v>
      </c>
      <c r="H60" s="45"/>
    </row>
    <row r="61" spans="1:8" ht="38.25">
      <c r="A61" s="46" t="s">
        <v>454</v>
      </c>
      <c r="B61" s="47" t="s">
        <v>418</v>
      </c>
      <c r="C61" s="48" t="s">
        <v>496</v>
      </c>
      <c r="D61" s="49">
        <v>12844933.18</v>
      </c>
      <c r="E61" s="49">
        <v>11452393.82</v>
      </c>
      <c r="F61" s="49">
        <f t="shared" si="2"/>
        <v>1392539.3599999994</v>
      </c>
      <c r="G61" s="90">
        <f t="shared" si="3"/>
        <v>0.89158843098006679</v>
      </c>
      <c r="H61" s="45"/>
    </row>
    <row r="62" spans="1:8" ht="38.25">
      <c r="A62" s="46" t="s">
        <v>497</v>
      </c>
      <c r="B62" s="47" t="s">
        <v>418</v>
      </c>
      <c r="C62" s="48" t="s">
        <v>498</v>
      </c>
      <c r="D62" s="49">
        <v>70000</v>
      </c>
      <c r="E62" s="49">
        <v>24998</v>
      </c>
      <c r="F62" s="49">
        <f t="shared" si="2"/>
        <v>45002</v>
      </c>
      <c r="G62" s="90">
        <f t="shared" si="3"/>
        <v>0.35711428571428572</v>
      </c>
      <c r="H62" s="45"/>
    </row>
    <row r="63" spans="1:8" ht="51">
      <c r="A63" s="46" t="s">
        <v>499</v>
      </c>
      <c r="B63" s="47" t="s">
        <v>418</v>
      </c>
      <c r="C63" s="48" t="s">
        <v>500</v>
      </c>
      <c r="D63" s="49">
        <v>20000</v>
      </c>
      <c r="E63" s="49">
        <v>20000</v>
      </c>
      <c r="F63" s="49">
        <f t="shared" si="2"/>
        <v>0</v>
      </c>
      <c r="G63" s="90">
        <f t="shared" si="3"/>
        <v>1</v>
      </c>
      <c r="H63" s="45"/>
    </row>
    <row r="64" spans="1:8" ht="51">
      <c r="A64" s="46" t="s">
        <v>501</v>
      </c>
      <c r="B64" s="47" t="s">
        <v>418</v>
      </c>
      <c r="C64" s="48" t="s">
        <v>502</v>
      </c>
      <c r="D64" s="49">
        <v>20000</v>
      </c>
      <c r="E64" s="49">
        <v>20000</v>
      </c>
      <c r="F64" s="49">
        <f t="shared" si="2"/>
        <v>0</v>
      </c>
      <c r="G64" s="90">
        <f t="shared" si="3"/>
        <v>1</v>
      </c>
      <c r="H64" s="45"/>
    </row>
    <row r="65" spans="1:8" ht="38.25">
      <c r="A65" s="46" t="s">
        <v>503</v>
      </c>
      <c r="B65" s="47" t="s">
        <v>418</v>
      </c>
      <c r="C65" s="48" t="s">
        <v>504</v>
      </c>
      <c r="D65" s="49">
        <v>50000</v>
      </c>
      <c r="E65" s="49">
        <v>4998</v>
      </c>
      <c r="F65" s="49">
        <f t="shared" si="2"/>
        <v>45002</v>
      </c>
      <c r="G65" s="90">
        <f t="shared" si="3"/>
        <v>9.9959999999999993E-2</v>
      </c>
      <c r="H65" s="45"/>
    </row>
    <row r="66" spans="1:8" ht="38.25">
      <c r="A66" s="46" t="s">
        <v>456</v>
      </c>
      <c r="B66" s="47" t="s">
        <v>418</v>
      </c>
      <c r="C66" s="48" t="s">
        <v>505</v>
      </c>
      <c r="D66" s="49">
        <v>23677544.010000002</v>
      </c>
      <c r="E66" s="49">
        <v>23677544.010000002</v>
      </c>
      <c r="F66" s="49">
        <f t="shared" si="2"/>
        <v>0</v>
      </c>
      <c r="G66" s="90">
        <f t="shared" si="3"/>
        <v>1</v>
      </c>
      <c r="H66" s="45"/>
    </row>
    <row r="67" spans="1:8" ht="38.25">
      <c r="A67" s="46" t="s">
        <v>506</v>
      </c>
      <c r="B67" s="47" t="s">
        <v>418</v>
      </c>
      <c r="C67" s="48" t="s">
        <v>507</v>
      </c>
      <c r="D67" s="49">
        <v>194200</v>
      </c>
      <c r="E67" s="49">
        <v>194200</v>
      </c>
      <c r="F67" s="49">
        <f t="shared" si="2"/>
        <v>0</v>
      </c>
      <c r="G67" s="90">
        <f t="shared" si="3"/>
        <v>1</v>
      </c>
      <c r="H67" s="45"/>
    </row>
    <row r="68" spans="1:8" ht="38.25">
      <c r="A68" s="46" t="s">
        <v>355</v>
      </c>
      <c r="B68" s="47" t="s">
        <v>418</v>
      </c>
      <c r="C68" s="48" t="s">
        <v>508</v>
      </c>
      <c r="D68" s="49">
        <v>23483344.010000002</v>
      </c>
      <c r="E68" s="49">
        <v>23483344.010000002</v>
      </c>
      <c r="F68" s="49">
        <f t="shared" si="2"/>
        <v>0</v>
      </c>
      <c r="G68" s="90">
        <f t="shared" si="3"/>
        <v>1</v>
      </c>
      <c r="H68" s="45"/>
    </row>
    <row r="69" spans="1:8" ht="51">
      <c r="A69" s="46" t="s">
        <v>509</v>
      </c>
      <c r="B69" s="47" t="s">
        <v>418</v>
      </c>
      <c r="C69" s="48" t="s">
        <v>510</v>
      </c>
      <c r="D69" s="49">
        <v>413269.89</v>
      </c>
      <c r="E69" s="49">
        <v>413269.89</v>
      </c>
      <c r="F69" s="49">
        <f t="shared" si="2"/>
        <v>0</v>
      </c>
      <c r="G69" s="90">
        <f t="shared" si="3"/>
        <v>1</v>
      </c>
      <c r="H69" s="45"/>
    </row>
    <row r="70" spans="1:8" ht="76.5">
      <c r="A70" s="46" t="s">
        <v>511</v>
      </c>
      <c r="B70" s="47" t="s">
        <v>418</v>
      </c>
      <c r="C70" s="48" t="s">
        <v>512</v>
      </c>
      <c r="D70" s="49">
        <v>413269.89</v>
      </c>
      <c r="E70" s="49">
        <v>413269.89</v>
      </c>
      <c r="F70" s="49">
        <f t="shared" ref="F70:F132" si="4">D70-E70</f>
        <v>0</v>
      </c>
      <c r="G70" s="90">
        <f t="shared" ref="G70:G132" si="5">E70/D70</f>
        <v>1</v>
      </c>
      <c r="H70" s="45"/>
    </row>
    <row r="71" spans="1:8" ht="51">
      <c r="A71" s="46" t="s">
        <v>513</v>
      </c>
      <c r="B71" s="47" t="s">
        <v>418</v>
      </c>
      <c r="C71" s="48" t="s">
        <v>514</v>
      </c>
      <c r="D71" s="49">
        <v>413269.89</v>
      </c>
      <c r="E71" s="49">
        <v>413269.89</v>
      </c>
      <c r="F71" s="49">
        <f t="shared" si="4"/>
        <v>0</v>
      </c>
      <c r="G71" s="90">
        <f t="shared" si="5"/>
        <v>1</v>
      </c>
      <c r="H71" s="45"/>
    </row>
    <row r="72" spans="1:8" ht="38.25">
      <c r="A72" s="46" t="s">
        <v>457</v>
      </c>
      <c r="B72" s="47" t="s">
        <v>418</v>
      </c>
      <c r="C72" s="48" t="s">
        <v>515</v>
      </c>
      <c r="D72" s="49">
        <v>17500326.350000001</v>
      </c>
      <c r="E72" s="49">
        <v>16833415.149999999</v>
      </c>
      <c r="F72" s="49">
        <f t="shared" si="4"/>
        <v>666911.20000000298</v>
      </c>
      <c r="G72" s="90">
        <f t="shared" si="5"/>
        <v>0.96189149924052686</v>
      </c>
      <c r="H72" s="45"/>
    </row>
    <row r="73" spans="1:8" ht="38.25">
      <c r="A73" s="46" t="s">
        <v>516</v>
      </c>
      <c r="B73" s="47" t="s">
        <v>418</v>
      </c>
      <c r="C73" s="48" t="s">
        <v>517</v>
      </c>
      <c r="D73" s="49">
        <v>6670326.3499999996</v>
      </c>
      <c r="E73" s="49">
        <v>6670326.3499999996</v>
      </c>
      <c r="F73" s="49">
        <f t="shared" si="4"/>
        <v>0</v>
      </c>
      <c r="G73" s="90">
        <f t="shared" si="5"/>
        <v>1</v>
      </c>
      <c r="H73" s="45"/>
    </row>
    <row r="74" spans="1:8" ht="51">
      <c r="A74" s="46" t="s">
        <v>518</v>
      </c>
      <c r="B74" s="47" t="s">
        <v>418</v>
      </c>
      <c r="C74" s="48" t="s">
        <v>519</v>
      </c>
      <c r="D74" s="49">
        <v>6670326.3499999996</v>
      </c>
      <c r="E74" s="49">
        <v>6670326.3499999996</v>
      </c>
      <c r="F74" s="49">
        <f t="shared" si="4"/>
        <v>0</v>
      </c>
      <c r="G74" s="90">
        <f t="shared" si="5"/>
        <v>1</v>
      </c>
      <c r="H74" s="45"/>
    </row>
    <row r="75" spans="1:8" ht="38.25">
      <c r="A75" s="46" t="s">
        <v>459</v>
      </c>
      <c r="B75" s="47" t="s">
        <v>418</v>
      </c>
      <c r="C75" s="48" t="s">
        <v>520</v>
      </c>
      <c r="D75" s="49">
        <v>10830000</v>
      </c>
      <c r="E75" s="49">
        <v>10163088.800000001</v>
      </c>
      <c r="F75" s="49">
        <f t="shared" si="4"/>
        <v>666911.19999999925</v>
      </c>
      <c r="G75" s="90">
        <f t="shared" si="5"/>
        <v>0.93842001846722078</v>
      </c>
      <c r="H75" s="45"/>
    </row>
    <row r="76" spans="1:8" ht="51">
      <c r="A76" s="46" t="s">
        <v>461</v>
      </c>
      <c r="B76" s="47" t="s">
        <v>418</v>
      </c>
      <c r="C76" s="48" t="s">
        <v>521</v>
      </c>
      <c r="D76" s="49">
        <v>15000</v>
      </c>
      <c r="E76" s="49">
        <v>15000</v>
      </c>
      <c r="F76" s="49">
        <f t="shared" si="4"/>
        <v>0</v>
      </c>
      <c r="G76" s="90">
        <f t="shared" si="5"/>
        <v>1</v>
      </c>
      <c r="H76" s="45"/>
    </row>
    <row r="77" spans="1:8" ht="38.25">
      <c r="A77" s="46" t="s">
        <v>463</v>
      </c>
      <c r="B77" s="47" t="s">
        <v>418</v>
      </c>
      <c r="C77" s="48" t="s">
        <v>522</v>
      </c>
      <c r="D77" s="49">
        <v>900000</v>
      </c>
      <c r="E77" s="49">
        <v>254658</v>
      </c>
      <c r="F77" s="49">
        <f t="shared" si="4"/>
        <v>645342</v>
      </c>
      <c r="G77" s="90">
        <f t="shared" si="5"/>
        <v>0.28295333333333333</v>
      </c>
      <c r="H77" s="45"/>
    </row>
    <row r="78" spans="1:8" ht="38.25">
      <c r="A78" s="46" t="s">
        <v>479</v>
      </c>
      <c r="B78" s="47" t="s">
        <v>418</v>
      </c>
      <c r="C78" s="48" t="s">
        <v>523</v>
      </c>
      <c r="D78" s="49">
        <v>9915000</v>
      </c>
      <c r="E78" s="49">
        <v>9893430.8000000007</v>
      </c>
      <c r="F78" s="49">
        <f t="shared" si="4"/>
        <v>21569.199999999255</v>
      </c>
      <c r="G78" s="90">
        <f t="shared" si="5"/>
        <v>0.9978245890065558</v>
      </c>
      <c r="H78" s="45"/>
    </row>
    <row r="79" spans="1:8" ht="51">
      <c r="A79" s="46" t="s">
        <v>524</v>
      </c>
      <c r="B79" s="47" t="s">
        <v>418</v>
      </c>
      <c r="C79" s="48" t="s">
        <v>525</v>
      </c>
      <c r="D79" s="49">
        <v>30204156.629999999</v>
      </c>
      <c r="E79" s="49">
        <v>24893865.059999999</v>
      </c>
      <c r="F79" s="49">
        <f t="shared" si="4"/>
        <v>5310291.57</v>
      </c>
      <c r="G79" s="90">
        <f t="shared" si="5"/>
        <v>0.82418672916278013</v>
      </c>
      <c r="H79" s="45"/>
    </row>
    <row r="80" spans="1:8" ht="63.75">
      <c r="A80" s="46" t="s">
        <v>526</v>
      </c>
      <c r="B80" s="47" t="s">
        <v>418</v>
      </c>
      <c r="C80" s="48" t="s">
        <v>527</v>
      </c>
      <c r="D80" s="49">
        <v>29220805.43</v>
      </c>
      <c r="E80" s="49">
        <v>24013845.77</v>
      </c>
      <c r="F80" s="49">
        <f t="shared" si="4"/>
        <v>5206959.66</v>
      </c>
      <c r="G80" s="90">
        <f t="shared" si="5"/>
        <v>0.82180642924187874</v>
      </c>
      <c r="H80" s="45"/>
    </row>
    <row r="81" spans="1:8" ht="76.5">
      <c r="A81" s="46" t="s">
        <v>423</v>
      </c>
      <c r="B81" s="47" t="s">
        <v>418</v>
      </c>
      <c r="C81" s="48" t="s">
        <v>528</v>
      </c>
      <c r="D81" s="49">
        <v>22583299.620000001</v>
      </c>
      <c r="E81" s="49">
        <v>17736844.170000002</v>
      </c>
      <c r="F81" s="49">
        <f t="shared" si="4"/>
        <v>4846455.4499999993</v>
      </c>
      <c r="G81" s="90">
        <f t="shared" si="5"/>
        <v>0.7853964862730719</v>
      </c>
      <c r="H81" s="45"/>
    </row>
    <row r="82" spans="1:8" ht="38.25">
      <c r="A82" s="46" t="s">
        <v>529</v>
      </c>
      <c r="B82" s="47" t="s">
        <v>418</v>
      </c>
      <c r="C82" s="48" t="s">
        <v>530</v>
      </c>
      <c r="D82" s="49">
        <v>22583299.620000001</v>
      </c>
      <c r="E82" s="49">
        <v>17736844.170000002</v>
      </c>
      <c r="F82" s="49">
        <f t="shared" si="4"/>
        <v>4846455.4499999993</v>
      </c>
      <c r="G82" s="90">
        <f t="shared" si="5"/>
        <v>0.7853964862730719</v>
      </c>
      <c r="H82" s="45"/>
    </row>
    <row r="83" spans="1:8" ht="38.25">
      <c r="A83" s="46" t="s">
        <v>531</v>
      </c>
      <c r="B83" s="47" t="s">
        <v>418</v>
      </c>
      <c r="C83" s="48" t="s">
        <v>532</v>
      </c>
      <c r="D83" s="49">
        <v>17264590</v>
      </c>
      <c r="E83" s="49">
        <v>13640783.66</v>
      </c>
      <c r="F83" s="49">
        <f t="shared" si="4"/>
        <v>3623806.34</v>
      </c>
      <c r="G83" s="90">
        <f t="shared" si="5"/>
        <v>0.79010180143287501</v>
      </c>
      <c r="H83" s="45"/>
    </row>
    <row r="84" spans="1:8" ht="51">
      <c r="A84" s="46" t="s">
        <v>533</v>
      </c>
      <c r="B84" s="47" t="s">
        <v>418</v>
      </c>
      <c r="C84" s="48" t="s">
        <v>534</v>
      </c>
      <c r="D84" s="49">
        <v>222962.45</v>
      </c>
      <c r="E84" s="49">
        <v>210762.45</v>
      </c>
      <c r="F84" s="49">
        <f t="shared" si="4"/>
        <v>12200</v>
      </c>
      <c r="G84" s="90">
        <f t="shared" si="5"/>
        <v>0.94528226613943289</v>
      </c>
      <c r="H84" s="45"/>
    </row>
    <row r="85" spans="1:8" ht="63.75">
      <c r="A85" s="46" t="s">
        <v>535</v>
      </c>
      <c r="B85" s="47" t="s">
        <v>418</v>
      </c>
      <c r="C85" s="48" t="s">
        <v>536</v>
      </c>
      <c r="D85" s="49">
        <v>5095747.17</v>
      </c>
      <c r="E85" s="49">
        <v>3885298.06</v>
      </c>
      <c r="F85" s="49">
        <f t="shared" si="4"/>
        <v>1210449.1099999999</v>
      </c>
      <c r="G85" s="90">
        <f t="shared" si="5"/>
        <v>0.76245895457171986</v>
      </c>
      <c r="H85" s="45"/>
    </row>
    <row r="86" spans="1:8" ht="51">
      <c r="A86" s="46" t="s">
        <v>438</v>
      </c>
      <c r="B86" s="47" t="s">
        <v>418</v>
      </c>
      <c r="C86" s="48" t="s">
        <v>537</v>
      </c>
      <c r="D86" s="49">
        <v>2200926.81</v>
      </c>
      <c r="E86" s="49">
        <v>1842208.2</v>
      </c>
      <c r="F86" s="49">
        <f t="shared" si="4"/>
        <v>358718.6100000001</v>
      </c>
      <c r="G86" s="90">
        <f t="shared" si="5"/>
        <v>0.83701474834594791</v>
      </c>
      <c r="H86" s="45"/>
    </row>
    <row r="87" spans="1:8" ht="51">
      <c r="A87" s="46" t="s">
        <v>440</v>
      </c>
      <c r="B87" s="47" t="s">
        <v>418</v>
      </c>
      <c r="C87" s="48" t="s">
        <v>538</v>
      </c>
      <c r="D87" s="49">
        <v>2200926.81</v>
      </c>
      <c r="E87" s="49">
        <v>1842208.2</v>
      </c>
      <c r="F87" s="49">
        <f t="shared" si="4"/>
        <v>358718.6100000001</v>
      </c>
      <c r="G87" s="90">
        <f t="shared" si="5"/>
        <v>0.83701474834594791</v>
      </c>
      <c r="H87" s="45"/>
    </row>
    <row r="88" spans="1:8" ht="38.25">
      <c r="A88" s="46" t="s">
        <v>442</v>
      </c>
      <c r="B88" s="47" t="s">
        <v>418</v>
      </c>
      <c r="C88" s="48" t="s">
        <v>539</v>
      </c>
      <c r="D88" s="49">
        <v>2001302.81</v>
      </c>
      <c r="E88" s="49">
        <v>1752545.32</v>
      </c>
      <c r="F88" s="49">
        <f t="shared" si="4"/>
        <v>248757.49</v>
      </c>
      <c r="G88" s="90">
        <f t="shared" si="5"/>
        <v>0.87570222319330082</v>
      </c>
      <c r="H88" s="45"/>
    </row>
    <row r="89" spans="1:8" ht="38.25">
      <c r="A89" s="46" t="s">
        <v>454</v>
      </c>
      <c r="B89" s="47" t="s">
        <v>418</v>
      </c>
      <c r="C89" s="48" t="s">
        <v>540</v>
      </c>
      <c r="D89" s="49">
        <v>199624</v>
      </c>
      <c r="E89" s="49">
        <v>89662.88</v>
      </c>
      <c r="F89" s="49">
        <f t="shared" si="4"/>
        <v>109961.12</v>
      </c>
      <c r="G89" s="90">
        <f t="shared" si="5"/>
        <v>0.44915881857892842</v>
      </c>
      <c r="H89" s="45"/>
    </row>
    <row r="90" spans="1:8" ht="38.25">
      <c r="A90" s="46" t="s">
        <v>497</v>
      </c>
      <c r="B90" s="47" t="s">
        <v>418</v>
      </c>
      <c r="C90" s="48" t="s">
        <v>541</v>
      </c>
      <c r="D90" s="49">
        <v>148000</v>
      </c>
      <c r="E90" s="49">
        <v>146214.39999999999</v>
      </c>
      <c r="F90" s="49">
        <f t="shared" si="4"/>
        <v>1785.6000000000058</v>
      </c>
      <c r="G90" s="90">
        <f t="shared" si="5"/>
        <v>0.98793513513513509</v>
      </c>
      <c r="H90" s="45"/>
    </row>
    <row r="91" spans="1:8" ht="51">
      <c r="A91" s="46" t="s">
        <v>499</v>
      </c>
      <c r="B91" s="47" t="s">
        <v>418</v>
      </c>
      <c r="C91" s="48" t="s">
        <v>542</v>
      </c>
      <c r="D91" s="49">
        <v>148000</v>
      </c>
      <c r="E91" s="49">
        <v>146214.39999999999</v>
      </c>
      <c r="F91" s="49">
        <f t="shared" si="4"/>
        <v>1785.6000000000058</v>
      </c>
      <c r="G91" s="90">
        <f t="shared" si="5"/>
        <v>0.98793513513513509</v>
      </c>
      <c r="H91" s="45"/>
    </row>
    <row r="92" spans="1:8" ht="51">
      <c r="A92" s="46" t="s">
        <v>501</v>
      </c>
      <c r="B92" s="47" t="s">
        <v>418</v>
      </c>
      <c r="C92" s="48" t="s">
        <v>543</v>
      </c>
      <c r="D92" s="49">
        <v>148000</v>
      </c>
      <c r="E92" s="49">
        <v>146214.39999999999</v>
      </c>
      <c r="F92" s="49">
        <f t="shared" si="4"/>
        <v>1785.6000000000058</v>
      </c>
      <c r="G92" s="90">
        <f t="shared" si="5"/>
        <v>0.98793513513513509</v>
      </c>
      <c r="H92" s="45"/>
    </row>
    <row r="93" spans="1:8" ht="38.25">
      <c r="A93" s="46" t="s">
        <v>456</v>
      </c>
      <c r="B93" s="47" t="s">
        <v>418</v>
      </c>
      <c r="C93" s="48" t="s">
        <v>544</v>
      </c>
      <c r="D93" s="49">
        <v>4252900</v>
      </c>
      <c r="E93" s="49">
        <v>4252900</v>
      </c>
      <c r="F93" s="49">
        <f t="shared" si="4"/>
        <v>0</v>
      </c>
      <c r="G93" s="90">
        <f t="shared" si="5"/>
        <v>1</v>
      </c>
      <c r="H93" s="45"/>
    </row>
    <row r="94" spans="1:8" ht="38.25">
      <c r="A94" s="46" t="s">
        <v>355</v>
      </c>
      <c r="B94" s="47" t="s">
        <v>418</v>
      </c>
      <c r="C94" s="48" t="s">
        <v>545</v>
      </c>
      <c r="D94" s="49">
        <v>4252900</v>
      </c>
      <c r="E94" s="49">
        <v>4252900</v>
      </c>
      <c r="F94" s="49">
        <f t="shared" si="4"/>
        <v>0</v>
      </c>
      <c r="G94" s="90">
        <f t="shared" si="5"/>
        <v>1</v>
      </c>
      <c r="H94" s="45"/>
    </row>
    <row r="95" spans="1:8" ht="38.25">
      <c r="A95" s="46" t="s">
        <v>457</v>
      </c>
      <c r="B95" s="47" t="s">
        <v>418</v>
      </c>
      <c r="C95" s="48" t="s">
        <v>546</v>
      </c>
      <c r="D95" s="49">
        <v>35679</v>
      </c>
      <c r="E95" s="49">
        <v>35679</v>
      </c>
      <c r="F95" s="49">
        <f t="shared" si="4"/>
        <v>0</v>
      </c>
      <c r="G95" s="90">
        <f t="shared" si="5"/>
        <v>1</v>
      </c>
      <c r="H95" s="45"/>
    </row>
    <row r="96" spans="1:8" ht="38.25">
      <c r="A96" s="46" t="s">
        <v>459</v>
      </c>
      <c r="B96" s="47" t="s">
        <v>418</v>
      </c>
      <c r="C96" s="48" t="s">
        <v>547</v>
      </c>
      <c r="D96" s="49">
        <v>35679</v>
      </c>
      <c r="E96" s="49">
        <v>35679</v>
      </c>
      <c r="F96" s="49">
        <f t="shared" si="4"/>
        <v>0</v>
      </c>
      <c r="G96" s="90">
        <f t="shared" si="5"/>
        <v>1</v>
      </c>
      <c r="H96" s="45"/>
    </row>
    <row r="97" spans="1:8" ht="51">
      <c r="A97" s="46" t="s">
        <v>461</v>
      </c>
      <c r="B97" s="47" t="s">
        <v>418</v>
      </c>
      <c r="C97" s="48" t="s">
        <v>548</v>
      </c>
      <c r="D97" s="49">
        <v>2241</v>
      </c>
      <c r="E97" s="49">
        <v>2241</v>
      </c>
      <c r="F97" s="49">
        <f t="shared" si="4"/>
        <v>0</v>
      </c>
      <c r="G97" s="90">
        <f t="shared" si="5"/>
        <v>1</v>
      </c>
      <c r="H97" s="45"/>
    </row>
    <row r="98" spans="1:8" ht="38.25">
      <c r="A98" s="46" t="s">
        <v>463</v>
      </c>
      <c r="B98" s="47" t="s">
        <v>418</v>
      </c>
      <c r="C98" s="48" t="s">
        <v>549</v>
      </c>
      <c r="D98" s="49">
        <v>33438</v>
      </c>
      <c r="E98" s="49">
        <v>33438</v>
      </c>
      <c r="F98" s="49">
        <f t="shared" si="4"/>
        <v>0</v>
      </c>
      <c r="G98" s="90">
        <f t="shared" si="5"/>
        <v>1</v>
      </c>
      <c r="H98" s="45"/>
    </row>
    <row r="99" spans="1:8" ht="51">
      <c r="A99" s="46" t="s">
        <v>550</v>
      </c>
      <c r="B99" s="47" t="s">
        <v>418</v>
      </c>
      <c r="C99" s="48" t="s">
        <v>551</v>
      </c>
      <c r="D99" s="49">
        <v>983351.2</v>
      </c>
      <c r="E99" s="49">
        <v>880019.29</v>
      </c>
      <c r="F99" s="49">
        <f t="shared" si="4"/>
        <v>103331.90999999992</v>
      </c>
      <c r="G99" s="90">
        <f t="shared" si="5"/>
        <v>0.89491861097032277</v>
      </c>
      <c r="H99" s="45"/>
    </row>
    <row r="100" spans="1:8" ht="51">
      <c r="A100" s="46" t="s">
        <v>438</v>
      </c>
      <c r="B100" s="47" t="s">
        <v>418</v>
      </c>
      <c r="C100" s="48" t="s">
        <v>552</v>
      </c>
      <c r="D100" s="49">
        <v>983351.2</v>
      </c>
      <c r="E100" s="49">
        <v>880019.29</v>
      </c>
      <c r="F100" s="49">
        <f t="shared" si="4"/>
        <v>103331.90999999992</v>
      </c>
      <c r="G100" s="90">
        <f t="shared" si="5"/>
        <v>0.89491861097032277</v>
      </c>
      <c r="H100" s="45"/>
    </row>
    <row r="101" spans="1:8" ht="51">
      <c r="A101" s="46" t="s">
        <v>440</v>
      </c>
      <c r="B101" s="47" t="s">
        <v>418</v>
      </c>
      <c r="C101" s="48" t="s">
        <v>553</v>
      </c>
      <c r="D101" s="49">
        <v>983351.2</v>
      </c>
      <c r="E101" s="49">
        <v>880019.29</v>
      </c>
      <c r="F101" s="49">
        <f t="shared" si="4"/>
        <v>103331.90999999992</v>
      </c>
      <c r="G101" s="90">
        <f t="shared" si="5"/>
        <v>0.89491861097032277</v>
      </c>
      <c r="H101" s="45"/>
    </row>
    <row r="102" spans="1:8" ht="38.25">
      <c r="A102" s="46" t="s">
        <v>442</v>
      </c>
      <c r="B102" s="47" t="s">
        <v>418</v>
      </c>
      <c r="C102" s="48" t="s">
        <v>554</v>
      </c>
      <c r="D102" s="49">
        <v>983351.2</v>
      </c>
      <c r="E102" s="49">
        <v>880019.29</v>
      </c>
      <c r="F102" s="49">
        <f t="shared" si="4"/>
        <v>103331.90999999992</v>
      </c>
      <c r="G102" s="90">
        <f t="shared" si="5"/>
        <v>0.89491861097032277</v>
      </c>
      <c r="H102" s="45"/>
    </row>
    <row r="103" spans="1:8" ht="38.25">
      <c r="A103" s="46" t="s">
        <v>555</v>
      </c>
      <c r="B103" s="47" t="s">
        <v>418</v>
      </c>
      <c r="C103" s="48" t="s">
        <v>556</v>
      </c>
      <c r="D103" s="49">
        <v>136431292.81</v>
      </c>
      <c r="E103" s="49">
        <v>81630806.969999999</v>
      </c>
      <c r="F103" s="49">
        <f t="shared" si="4"/>
        <v>54800485.840000004</v>
      </c>
      <c r="G103" s="90">
        <f t="shared" si="5"/>
        <v>0.59832905844909434</v>
      </c>
      <c r="H103" s="45"/>
    </row>
    <row r="104" spans="1:8" ht="38.25">
      <c r="A104" s="46" t="s">
        <v>557</v>
      </c>
      <c r="B104" s="47" t="s">
        <v>418</v>
      </c>
      <c r="C104" s="48" t="s">
        <v>558</v>
      </c>
      <c r="D104" s="49">
        <v>120000</v>
      </c>
      <c r="E104" s="49">
        <v>0</v>
      </c>
      <c r="F104" s="49">
        <f t="shared" si="4"/>
        <v>120000</v>
      </c>
      <c r="G104" s="90">
        <f t="shared" si="5"/>
        <v>0</v>
      </c>
      <c r="H104" s="45"/>
    </row>
    <row r="105" spans="1:8" ht="51">
      <c r="A105" s="46" t="s">
        <v>438</v>
      </c>
      <c r="B105" s="47" t="s">
        <v>418</v>
      </c>
      <c r="C105" s="48" t="s">
        <v>559</v>
      </c>
      <c r="D105" s="49">
        <v>120000</v>
      </c>
      <c r="E105" s="49">
        <v>0</v>
      </c>
      <c r="F105" s="49">
        <f t="shared" si="4"/>
        <v>120000</v>
      </c>
      <c r="G105" s="90">
        <f t="shared" si="5"/>
        <v>0</v>
      </c>
      <c r="H105" s="45"/>
    </row>
    <row r="106" spans="1:8" ht="51">
      <c r="A106" s="46" t="s">
        <v>440</v>
      </c>
      <c r="B106" s="47" t="s">
        <v>418</v>
      </c>
      <c r="C106" s="48" t="s">
        <v>560</v>
      </c>
      <c r="D106" s="49">
        <v>120000</v>
      </c>
      <c r="E106" s="49">
        <v>0</v>
      </c>
      <c r="F106" s="49">
        <f t="shared" si="4"/>
        <v>120000</v>
      </c>
      <c r="G106" s="90">
        <f t="shared" si="5"/>
        <v>0</v>
      </c>
      <c r="H106" s="45"/>
    </row>
    <row r="107" spans="1:8" ht="38.25">
      <c r="A107" s="46" t="s">
        <v>442</v>
      </c>
      <c r="B107" s="47" t="s">
        <v>418</v>
      </c>
      <c r="C107" s="48" t="s">
        <v>561</v>
      </c>
      <c r="D107" s="49">
        <v>120000</v>
      </c>
      <c r="E107" s="49">
        <v>0</v>
      </c>
      <c r="F107" s="49">
        <f t="shared" si="4"/>
        <v>120000</v>
      </c>
      <c r="G107" s="90">
        <f t="shared" si="5"/>
        <v>0</v>
      </c>
      <c r="H107" s="45"/>
    </row>
    <row r="108" spans="1:8" ht="38.25">
      <c r="A108" s="46" t="s">
        <v>562</v>
      </c>
      <c r="B108" s="47" t="s">
        <v>418</v>
      </c>
      <c r="C108" s="48" t="s">
        <v>563</v>
      </c>
      <c r="D108" s="49">
        <v>795593.16</v>
      </c>
      <c r="E108" s="49">
        <v>57375</v>
      </c>
      <c r="F108" s="49">
        <f t="shared" si="4"/>
        <v>738218.16</v>
      </c>
      <c r="G108" s="90">
        <f t="shared" si="5"/>
        <v>7.2116004617234261E-2</v>
      </c>
      <c r="H108" s="45"/>
    </row>
    <row r="109" spans="1:8" ht="51">
      <c r="A109" s="46" t="s">
        <v>438</v>
      </c>
      <c r="B109" s="47" t="s">
        <v>418</v>
      </c>
      <c r="C109" s="48" t="s">
        <v>564</v>
      </c>
      <c r="D109" s="49">
        <v>795593.16</v>
      </c>
      <c r="E109" s="49">
        <v>57375</v>
      </c>
      <c r="F109" s="49">
        <f t="shared" si="4"/>
        <v>738218.16</v>
      </c>
      <c r="G109" s="90">
        <f t="shared" si="5"/>
        <v>7.2116004617234261E-2</v>
      </c>
      <c r="H109" s="45"/>
    </row>
    <row r="110" spans="1:8" ht="51">
      <c r="A110" s="46" t="s">
        <v>440</v>
      </c>
      <c r="B110" s="47" t="s">
        <v>418</v>
      </c>
      <c r="C110" s="48" t="s">
        <v>565</v>
      </c>
      <c r="D110" s="49">
        <v>795593.16</v>
      </c>
      <c r="E110" s="49">
        <v>57375</v>
      </c>
      <c r="F110" s="49">
        <f t="shared" si="4"/>
        <v>738218.16</v>
      </c>
      <c r="G110" s="90">
        <f t="shared" si="5"/>
        <v>7.2116004617234261E-2</v>
      </c>
      <c r="H110" s="45"/>
    </row>
    <row r="111" spans="1:8" ht="38.25">
      <c r="A111" s="46" t="s">
        <v>442</v>
      </c>
      <c r="B111" s="47" t="s">
        <v>418</v>
      </c>
      <c r="C111" s="48" t="s">
        <v>566</v>
      </c>
      <c r="D111" s="49">
        <v>795593.16</v>
      </c>
      <c r="E111" s="49">
        <v>57375</v>
      </c>
      <c r="F111" s="49">
        <f t="shared" si="4"/>
        <v>738218.16</v>
      </c>
      <c r="G111" s="90">
        <f t="shared" si="5"/>
        <v>7.2116004617234261E-2</v>
      </c>
      <c r="H111" s="45"/>
    </row>
    <row r="112" spans="1:8" ht="38.25">
      <c r="A112" s="46" t="s">
        <v>567</v>
      </c>
      <c r="B112" s="47" t="s">
        <v>418</v>
      </c>
      <c r="C112" s="48" t="s">
        <v>568</v>
      </c>
      <c r="D112" s="49">
        <v>35021265.899999999</v>
      </c>
      <c r="E112" s="49">
        <v>29233366.140000001</v>
      </c>
      <c r="F112" s="49">
        <f t="shared" si="4"/>
        <v>5787899.7599999979</v>
      </c>
      <c r="G112" s="90">
        <f t="shared" si="5"/>
        <v>0.83473185188317256</v>
      </c>
      <c r="H112" s="45"/>
    </row>
    <row r="113" spans="1:8" ht="51">
      <c r="A113" s="46" t="s">
        <v>438</v>
      </c>
      <c r="B113" s="47" t="s">
        <v>418</v>
      </c>
      <c r="C113" s="48" t="s">
        <v>569</v>
      </c>
      <c r="D113" s="49">
        <v>29175025.370000001</v>
      </c>
      <c r="E113" s="49">
        <v>27199053.93</v>
      </c>
      <c r="F113" s="49">
        <f t="shared" si="4"/>
        <v>1975971.4400000013</v>
      </c>
      <c r="G113" s="90">
        <f t="shared" si="5"/>
        <v>0.93227181759259592</v>
      </c>
      <c r="H113" s="45"/>
    </row>
    <row r="114" spans="1:8" ht="51">
      <c r="A114" s="46" t="s">
        <v>440</v>
      </c>
      <c r="B114" s="47" t="s">
        <v>418</v>
      </c>
      <c r="C114" s="48" t="s">
        <v>570</v>
      </c>
      <c r="D114" s="49">
        <v>29175025.370000001</v>
      </c>
      <c r="E114" s="49">
        <v>27199053.93</v>
      </c>
      <c r="F114" s="49">
        <f t="shared" si="4"/>
        <v>1975971.4400000013</v>
      </c>
      <c r="G114" s="90">
        <f t="shared" si="5"/>
        <v>0.93227181759259592</v>
      </c>
      <c r="H114" s="45"/>
    </row>
    <row r="115" spans="1:8" ht="38.25">
      <c r="A115" s="46" t="s">
        <v>442</v>
      </c>
      <c r="B115" s="47" t="s">
        <v>418</v>
      </c>
      <c r="C115" s="48" t="s">
        <v>571</v>
      </c>
      <c r="D115" s="49">
        <v>29175025.370000001</v>
      </c>
      <c r="E115" s="49">
        <v>27199053.93</v>
      </c>
      <c r="F115" s="49">
        <f t="shared" si="4"/>
        <v>1975971.4400000013</v>
      </c>
      <c r="G115" s="90">
        <f t="shared" si="5"/>
        <v>0.93227181759259592</v>
      </c>
      <c r="H115" s="45"/>
    </row>
    <row r="116" spans="1:8" ht="38.25">
      <c r="A116" s="46" t="s">
        <v>456</v>
      </c>
      <c r="B116" s="47" t="s">
        <v>418</v>
      </c>
      <c r="C116" s="48" t="s">
        <v>572</v>
      </c>
      <c r="D116" s="49">
        <v>64491</v>
      </c>
      <c r="E116" s="49">
        <v>64491</v>
      </c>
      <c r="F116" s="49">
        <f t="shared" si="4"/>
        <v>0</v>
      </c>
      <c r="G116" s="90">
        <f t="shared" si="5"/>
        <v>1</v>
      </c>
      <c r="H116" s="45"/>
    </row>
    <row r="117" spans="1:8" ht="38.25">
      <c r="A117" s="46" t="s">
        <v>355</v>
      </c>
      <c r="B117" s="47" t="s">
        <v>418</v>
      </c>
      <c r="C117" s="48" t="s">
        <v>573</v>
      </c>
      <c r="D117" s="49">
        <v>64491</v>
      </c>
      <c r="E117" s="49">
        <v>64491</v>
      </c>
      <c r="F117" s="49">
        <f t="shared" si="4"/>
        <v>0</v>
      </c>
      <c r="G117" s="90">
        <f t="shared" si="5"/>
        <v>1</v>
      </c>
      <c r="H117" s="45"/>
    </row>
    <row r="118" spans="1:8" ht="38.25">
      <c r="A118" s="46" t="s">
        <v>457</v>
      </c>
      <c r="B118" s="47" t="s">
        <v>418</v>
      </c>
      <c r="C118" s="48" t="s">
        <v>574</v>
      </c>
      <c r="D118" s="49">
        <v>5781749.5300000003</v>
      </c>
      <c r="E118" s="49">
        <v>1969821.21</v>
      </c>
      <c r="F118" s="49">
        <f t="shared" si="4"/>
        <v>3811928.3200000003</v>
      </c>
      <c r="G118" s="90">
        <f t="shared" si="5"/>
        <v>0.34069639298262716</v>
      </c>
      <c r="H118" s="45"/>
    </row>
    <row r="119" spans="1:8" ht="63.75">
      <c r="A119" s="46" t="s">
        <v>575</v>
      </c>
      <c r="B119" s="47" t="s">
        <v>418</v>
      </c>
      <c r="C119" s="48" t="s">
        <v>576</v>
      </c>
      <c r="D119" s="49">
        <v>5781749.5300000003</v>
      </c>
      <c r="E119" s="49">
        <v>1969821.21</v>
      </c>
      <c r="F119" s="49">
        <f t="shared" si="4"/>
        <v>3811928.3200000003</v>
      </c>
      <c r="G119" s="90">
        <f t="shared" si="5"/>
        <v>0.34069639298262716</v>
      </c>
      <c r="H119" s="45"/>
    </row>
    <row r="120" spans="1:8" ht="76.5">
      <c r="A120" s="46" t="s">
        <v>577</v>
      </c>
      <c r="B120" s="47" t="s">
        <v>418</v>
      </c>
      <c r="C120" s="48" t="s">
        <v>578</v>
      </c>
      <c r="D120" s="49">
        <v>5781749.5300000003</v>
      </c>
      <c r="E120" s="49">
        <v>1969821.21</v>
      </c>
      <c r="F120" s="49">
        <f t="shared" si="4"/>
        <v>3811928.3200000003</v>
      </c>
      <c r="G120" s="90">
        <f t="shared" si="5"/>
        <v>0.34069639298262716</v>
      </c>
      <c r="H120" s="45"/>
    </row>
    <row r="121" spans="1:8" ht="38.25">
      <c r="A121" s="46" t="s">
        <v>579</v>
      </c>
      <c r="B121" s="47" t="s">
        <v>418</v>
      </c>
      <c r="C121" s="48" t="s">
        <v>580</v>
      </c>
      <c r="D121" s="49">
        <v>56962454.020000003</v>
      </c>
      <c r="E121" s="49">
        <v>20751084.82</v>
      </c>
      <c r="F121" s="49">
        <f t="shared" si="4"/>
        <v>36211369.200000003</v>
      </c>
      <c r="G121" s="90">
        <f t="shared" si="5"/>
        <v>0.36429408067135094</v>
      </c>
      <c r="H121" s="45"/>
    </row>
    <row r="122" spans="1:8" ht="51">
      <c r="A122" s="46" t="s">
        <v>438</v>
      </c>
      <c r="B122" s="47" t="s">
        <v>418</v>
      </c>
      <c r="C122" s="48" t="s">
        <v>581</v>
      </c>
      <c r="D122" s="49">
        <v>56962454.020000003</v>
      </c>
      <c r="E122" s="49">
        <v>20751084.82</v>
      </c>
      <c r="F122" s="49">
        <f t="shared" si="4"/>
        <v>36211369.200000003</v>
      </c>
      <c r="G122" s="90">
        <f t="shared" si="5"/>
        <v>0.36429408067135094</v>
      </c>
      <c r="H122" s="45"/>
    </row>
    <row r="123" spans="1:8" ht="51">
      <c r="A123" s="46" t="s">
        <v>440</v>
      </c>
      <c r="B123" s="47" t="s">
        <v>418</v>
      </c>
      <c r="C123" s="48" t="s">
        <v>582</v>
      </c>
      <c r="D123" s="49">
        <v>56962454.020000003</v>
      </c>
      <c r="E123" s="49">
        <v>20751084.82</v>
      </c>
      <c r="F123" s="49">
        <f t="shared" si="4"/>
        <v>36211369.200000003</v>
      </c>
      <c r="G123" s="90">
        <f t="shared" si="5"/>
        <v>0.36429408067135094</v>
      </c>
      <c r="H123" s="45"/>
    </row>
    <row r="124" spans="1:8" ht="38.25">
      <c r="A124" s="46" t="s">
        <v>442</v>
      </c>
      <c r="B124" s="47" t="s">
        <v>418</v>
      </c>
      <c r="C124" s="48" t="s">
        <v>583</v>
      </c>
      <c r="D124" s="49">
        <v>56962454.020000003</v>
      </c>
      <c r="E124" s="49">
        <v>20751084.82</v>
      </c>
      <c r="F124" s="49">
        <f t="shared" si="4"/>
        <v>36211369.200000003</v>
      </c>
      <c r="G124" s="90">
        <f t="shared" si="5"/>
        <v>0.36429408067135094</v>
      </c>
      <c r="H124" s="45"/>
    </row>
    <row r="125" spans="1:8" ht="38.25">
      <c r="A125" s="46" t="s">
        <v>584</v>
      </c>
      <c r="B125" s="47" t="s">
        <v>418</v>
      </c>
      <c r="C125" s="48" t="s">
        <v>585</v>
      </c>
      <c r="D125" s="49">
        <v>203371.43</v>
      </c>
      <c r="E125" s="49">
        <v>58927.45</v>
      </c>
      <c r="F125" s="49">
        <f t="shared" si="4"/>
        <v>144443.97999999998</v>
      </c>
      <c r="G125" s="90">
        <f t="shared" si="5"/>
        <v>0.28975284286489994</v>
      </c>
      <c r="H125" s="45"/>
    </row>
    <row r="126" spans="1:8" ht="51">
      <c r="A126" s="46" t="s">
        <v>438</v>
      </c>
      <c r="B126" s="47" t="s">
        <v>418</v>
      </c>
      <c r="C126" s="48" t="s">
        <v>586</v>
      </c>
      <c r="D126" s="49">
        <v>203371.43</v>
      </c>
      <c r="E126" s="49">
        <v>58927.45</v>
      </c>
      <c r="F126" s="49">
        <f t="shared" si="4"/>
        <v>144443.97999999998</v>
      </c>
      <c r="G126" s="90">
        <f t="shared" si="5"/>
        <v>0.28975284286489994</v>
      </c>
      <c r="H126" s="45"/>
    </row>
    <row r="127" spans="1:8" ht="51">
      <c r="A127" s="46" t="s">
        <v>440</v>
      </c>
      <c r="B127" s="47" t="s">
        <v>418</v>
      </c>
      <c r="C127" s="48" t="s">
        <v>587</v>
      </c>
      <c r="D127" s="49">
        <v>203371.43</v>
      </c>
      <c r="E127" s="49">
        <v>58927.45</v>
      </c>
      <c r="F127" s="49">
        <f t="shared" si="4"/>
        <v>144443.97999999998</v>
      </c>
      <c r="G127" s="90">
        <f t="shared" si="5"/>
        <v>0.28975284286489994</v>
      </c>
      <c r="H127" s="45"/>
    </row>
    <row r="128" spans="1:8" ht="38.25">
      <c r="A128" s="46" t="s">
        <v>442</v>
      </c>
      <c r="B128" s="47" t="s">
        <v>418</v>
      </c>
      <c r="C128" s="48" t="s">
        <v>588</v>
      </c>
      <c r="D128" s="49">
        <v>203371.43</v>
      </c>
      <c r="E128" s="49">
        <v>58927.45</v>
      </c>
      <c r="F128" s="49">
        <f t="shared" si="4"/>
        <v>144443.97999999998</v>
      </c>
      <c r="G128" s="90">
        <f t="shared" si="5"/>
        <v>0.28975284286489994</v>
      </c>
      <c r="H128" s="45"/>
    </row>
    <row r="129" spans="1:8" ht="38.25">
      <c r="A129" s="46" t="s">
        <v>589</v>
      </c>
      <c r="B129" s="47" t="s">
        <v>418</v>
      </c>
      <c r="C129" s="48" t="s">
        <v>590</v>
      </c>
      <c r="D129" s="49">
        <v>43328608.299999997</v>
      </c>
      <c r="E129" s="49">
        <v>31530053.559999999</v>
      </c>
      <c r="F129" s="49">
        <f t="shared" si="4"/>
        <v>11798554.739999998</v>
      </c>
      <c r="G129" s="90">
        <f t="shared" si="5"/>
        <v>0.72769596802397185</v>
      </c>
      <c r="H129" s="45"/>
    </row>
    <row r="130" spans="1:8" ht="51">
      <c r="A130" s="46" t="s">
        <v>438</v>
      </c>
      <c r="B130" s="47" t="s">
        <v>418</v>
      </c>
      <c r="C130" s="48" t="s">
        <v>591</v>
      </c>
      <c r="D130" s="49">
        <v>6000</v>
      </c>
      <c r="E130" s="49">
        <v>0</v>
      </c>
      <c r="F130" s="49">
        <f t="shared" si="4"/>
        <v>6000</v>
      </c>
      <c r="G130" s="90">
        <f t="shared" si="5"/>
        <v>0</v>
      </c>
      <c r="H130" s="45"/>
    </row>
    <row r="131" spans="1:8" ht="51">
      <c r="A131" s="46" t="s">
        <v>440</v>
      </c>
      <c r="B131" s="47" t="s">
        <v>418</v>
      </c>
      <c r="C131" s="48" t="s">
        <v>592</v>
      </c>
      <c r="D131" s="49">
        <v>6000</v>
      </c>
      <c r="E131" s="49">
        <v>0</v>
      </c>
      <c r="F131" s="49">
        <f t="shared" si="4"/>
        <v>6000</v>
      </c>
      <c r="G131" s="90">
        <f t="shared" si="5"/>
        <v>0</v>
      </c>
      <c r="H131" s="45"/>
    </row>
    <row r="132" spans="1:8" ht="38.25">
      <c r="A132" s="46" t="s">
        <v>442</v>
      </c>
      <c r="B132" s="47" t="s">
        <v>418</v>
      </c>
      <c r="C132" s="48" t="s">
        <v>593</v>
      </c>
      <c r="D132" s="49">
        <v>6000</v>
      </c>
      <c r="E132" s="49">
        <v>0</v>
      </c>
      <c r="F132" s="49">
        <f t="shared" si="4"/>
        <v>6000</v>
      </c>
      <c r="G132" s="90">
        <f t="shared" si="5"/>
        <v>0</v>
      </c>
      <c r="H132" s="45"/>
    </row>
    <row r="133" spans="1:8" ht="51">
      <c r="A133" s="46" t="s">
        <v>509</v>
      </c>
      <c r="B133" s="47" t="s">
        <v>418</v>
      </c>
      <c r="C133" s="48" t="s">
        <v>594</v>
      </c>
      <c r="D133" s="49">
        <v>14618484</v>
      </c>
      <c r="E133" s="49">
        <v>10472838.24</v>
      </c>
      <c r="F133" s="49">
        <f t="shared" ref="F133:F178" si="6">D133-E133</f>
        <v>4145645.76</v>
      </c>
      <c r="G133" s="90">
        <f t="shared" ref="G133:G178" si="7">E133/D133</f>
        <v>0.71641069210733477</v>
      </c>
      <c r="H133" s="45"/>
    </row>
    <row r="134" spans="1:8" ht="38.25">
      <c r="A134" s="46" t="s">
        <v>595</v>
      </c>
      <c r="B134" s="47" t="s">
        <v>418</v>
      </c>
      <c r="C134" s="48" t="s">
        <v>596</v>
      </c>
      <c r="D134" s="49">
        <v>14618484</v>
      </c>
      <c r="E134" s="49">
        <v>10472838.24</v>
      </c>
      <c r="F134" s="49">
        <f t="shared" si="6"/>
        <v>4145645.76</v>
      </c>
      <c r="G134" s="90">
        <f t="shared" si="7"/>
        <v>0.71641069210733477</v>
      </c>
      <c r="H134" s="45"/>
    </row>
    <row r="135" spans="1:8" ht="76.5">
      <c r="A135" s="46" t="s">
        <v>597</v>
      </c>
      <c r="B135" s="47" t="s">
        <v>418</v>
      </c>
      <c r="C135" s="48" t="s">
        <v>598</v>
      </c>
      <c r="D135" s="49">
        <v>14407784</v>
      </c>
      <c r="E135" s="49">
        <v>10262138.24</v>
      </c>
      <c r="F135" s="49">
        <f t="shared" si="6"/>
        <v>4145645.76</v>
      </c>
      <c r="G135" s="90">
        <f t="shared" si="7"/>
        <v>0.71226347091266773</v>
      </c>
      <c r="H135" s="45"/>
    </row>
    <row r="136" spans="1:8" ht="38.25">
      <c r="A136" s="46" t="s">
        <v>599</v>
      </c>
      <c r="B136" s="47" t="s">
        <v>418</v>
      </c>
      <c r="C136" s="48" t="s">
        <v>600</v>
      </c>
      <c r="D136" s="49">
        <v>210700</v>
      </c>
      <c r="E136" s="49">
        <v>210700</v>
      </c>
      <c r="F136" s="49">
        <f t="shared" si="6"/>
        <v>0</v>
      </c>
      <c r="G136" s="90">
        <f t="shared" si="7"/>
        <v>1</v>
      </c>
      <c r="H136" s="45"/>
    </row>
    <row r="137" spans="1:8" ht="38.25">
      <c r="A137" s="46" t="s">
        <v>457</v>
      </c>
      <c r="B137" s="47" t="s">
        <v>418</v>
      </c>
      <c r="C137" s="48" t="s">
        <v>601</v>
      </c>
      <c r="D137" s="49">
        <v>28704124.300000001</v>
      </c>
      <c r="E137" s="49">
        <v>21057215.32</v>
      </c>
      <c r="F137" s="49">
        <f t="shared" si="6"/>
        <v>7646908.9800000004</v>
      </c>
      <c r="G137" s="90">
        <f t="shared" si="7"/>
        <v>0.73359546175042167</v>
      </c>
      <c r="H137" s="45"/>
    </row>
    <row r="138" spans="1:8" ht="63.75">
      <c r="A138" s="46" t="s">
        <v>575</v>
      </c>
      <c r="B138" s="47" t="s">
        <v>418</v>
      </c>
      <c r="C138" s="48" t="s">
        <v>602</v>
      </c>
      <c r="D138" s="49">
        <v>28704124.300000001</v>
      </c>
      <c r="E138" s="49">
        <v>21057215.32</v>
      </c>
      <c r="F138" s="49">
        <f t="shared" si="6"/>
        <v>7646908.9800000004</v>
      </c>
      <c r="G138" s="90">
        <f t="shared" si="7"/>
        <v>0.73359546175042167</v>
      </c>
      <c r="H138" s="45"/>
    </row>
    <row r="139" spans="1:8" ht="76.5">
      <c r="A139" s="46" t="s">
        <v>577</v>
      </c>
      <c r="B139" s="47" t="s">
        <v>418</v>
      </c>
      <c r="C139" s="48" t="s">
        <v>603</v>
      </c>
      <c r="D139" s="49">
        <v>27504124.300000001</v>
      </c>
      <c r="E139" s="49">
        <v>20105861.32</v>
      </c>
      <c r="F139" s="49">
        <f t="shared" si="6"/>
        <v>7398262.9800000004</v>
      </c>
      <c r="G139" s="90">
        <f t="shared" si="7"/>
        <v>0.73101259653629469</v>
      </c>
      <c r="H139" s="45"/>
    </row>
    <row r="140" spans="1:8" ht="76.5">
      <c r="A140" s="46" t="s">
        <v>604</v>
      </c>
      <c r="B140" s="47" t="s">
        <v>418</v>
      </c>
      <c r="C140" s="48" t="s">
        <v>605</v>
      </c>
      <c r="D140" s="49">
        <v>1200000</v>
      </c>
      <c r="E140" s="49">
        <v>951354</v>
      </c>
      <c r="F140" s="49">
        <f t="shared" si="6"/>
        <v>248646</v>
      </c>
      <c r="G140" s="90">
        <f t="shared" si="7"/>
        <v>0.79279500000000003</v>
      </c>
      <c r="H140" s="45"/>
    </row>
    <row r="141" spans="1:8" ht="38.25">
      <c r="A141" s="46" t="s">
        <v>606</v>
      </c>
      <c r="B141" s="47" t="s">
        <v>418</v>
      </c>
      <c r="C141" s="48" t="s">
        <v>607</v>
      </c>
      <c r="D141" s="49">
        <v>395193904.00999999</v>
      </c>
      <c r="E141" s="49">
        <v>193574883.53</v>
      </c>
      <c r="F141" s="49">
        <f t="shared" si="6"/>
        <v>201619020.47999999</v>
      </c>
      <c r="G141" s="90">
        <f t="shared" si="7"/>
        <v>0.48982254423919902</v>
      </c>
      <c r="H141" s="45"/>
    </row>
    <row r="142" spans="1:8" ht="38.25">
      <c r="A142" s="46" t="s">
        <v>608</v>
      </c>
      <c r="B142" s="47" t="s">
        <v>418</v>
      </c>
      <c r="C142" s="48" t="s">
        <v>609</v>
      </c>
      <c r="D142" s="49">
        <v>307326053.60000002</v>
      </c>
      <c r="E142" s="49">
        <v>147551872.56999999</v>
      </c>
      <c r="F142" s="49">
        <f t="shared" si="6"/>
        <v>159774181.03000003</v>
      </c>
      <c r="G142" s="90">
        <f t="shared" si="7"/>
        <v>0.48011507921826246</v>
      </c>
      <c r="H142" s="45"/>
    </row>
    <row r="143" spans="1:8" ht="51">
      <c r="A143" s="46" t="s">
        <v>438</v>
      </c>
      <c r="B143" s="47" t="s">
        <v>418</v>
      </c>
      <c r="C143" s="48" t="s">
        <v>610</v>
      </c>
      <c r="D143" s="49">
        <v>56602713.920000002</v>
      </c>
      <c r="E143" s="49">
        <v>23675184.149999999</v>
      </c>
      <c r="F143" s="49">
        <f t="shared" si="6"/>
        <v>32927529.770000003</v>
      </c>
      <c r="G143" s="90">
        <f t="shared" si="7"/>
        <v>0.41826941696579339</v>
      </c>
      <c r="H143" s="45"/>
    </row>
    <row r="144" spans="1:8" ht="51">
      <c r="A144" s="46" t="s">
        <v>440</v>
      </c>
      <c r="B144" s="47" t="s">
        <v>418</v>
      </c>
      <c r="C144" s="48" t="s">
        <v>611</v>
      </c>
      <c r="D144" s="49">
        <v>56602713.920000002</v>
      </c>
      <c r="E144" s="49">
        <v>23675184.149999999</v>
      </c>
      <c r="F144" s="49">
        <f t="shared" si="6"/>
        <v>32927529.770000003</v>
      </c>
      <c r="G144" s="90">
        <f t="shared" si="7"/>
        <v>0.41826941696579339</v>
      </c>
      <c r="H144" s="45"/>
    </row>
    <row r="145" spans="1:8" ht="38.25">
      <c r="A145" s="46" t="s">
        <v>442</v>
      </c>
      <c r="B145" s="47" t="s">
        <v>418</v>
      </c>
      <c r="C145" s="48" t="s">
        <v>612</v>
      </c>
      <c r="D145" s="49">
        <v>56602713.920000002</v>
      </c>
      <c r="E145" s="49">
        <v>23675184.149999999</v>
      </c>
      <c r="F145" s="49">
        <f t="shared" si="6"/>
        <v>32927529.770000003</v>
      </c>
      <c r="G145" s="90">
        <f t="shared" si="7"/>
        <v>0.41826941696579339</v>
      </c>
      <c r="H145" s="45"/>
    </row>
    <row r="146" spans="1:8" ht="51">
      <c r="A146" s="46" t="s">
        <v>613</v>
      </c>
      <c r="B146" s="47" t="s">
        <v>418</v>
      </c>
      <c r="C146" s="48" t="s">
        <v>614</v>
      </c>
      <c r="D146" s="49">
        <v>79349511.780000001</v>
      </c>
      <c r="E146" s="49">
        <v>28050438.420000002</v>
      </c>
      <c r="F146" s="49">
        <f t="shared" si="6"/>
        <v>51299073.359999999</v>
      </c>
      <c r="G146" s="90">
        <f t="shared" si="7"/>
        <v>0.35350486462690622</v>
      </c>
      <c r="H146" s="45"/>
    </row>
    <row r="147" spans="1:8" ht="38.25">
      <c r="A147" s="46" t="s">
        <v>615</v>
      </c>
      <c r="B147" s="47" t="s">
        <v>418</v>
      </c>
      <c r="C147" s="48" t="s">
        <v>616</v>
      </c>
      <c r="D147" s="49">
        <v>79349511.780000001</v>
      </c>
      <c r="E147" s="49">
        <v>28050438.420000002</v>
      </c>
      <c r="F147" s="49">
        <f t="shared" si="6"/>
        <v>51299073.359999999</v>
      </c>
      <c r="G147" s="90">
        <f t="shared" si="7"/>
        <v>0.35350486462690622</v>
      </c>
      <c r="H147" s="45"/>
    </row>
    <row r="148" spans="1:8" ht="63.75">
      <c r="A148" s="46" t="s">
        <v>617</v>
      </c>
      <c r="B148" s="47" t="s">
        <v>418</v>
      </c>
      <c r="C148" s="48" t="s">
        <v>618</v>
      </c>
      <c r="D148" s="49">
        <v>76849511.780000001</v>
      </c>
      <c r="E148" s="49">
        <v>28050438.420000002</v>
      </c>
      <c r="F148" s="49">
        <f t="shared" si="6"/>
        <v>48799073.359999999</v>
      </c>
      <c r="G148" s="90">
        <f t="shared" si="7"/>
        <v>0.36500477062627346</v>
      </c>
      <c r="H148" s="45"/>
    </row>
    <row r="149" spans="1:8" ht="63.75">
      <c r="A149" s="46" t="s">
        <v>619</v>
      </c>
      <c r="B149" s="47" t="s">
        <v>418</v>
      </c>
      <c r="C149" s="48" t="s">
        <v>620</v>
      </c>
      <c r="D149" s="49">
        <v>2500000</v>
      </c>
      <c r="E149" s="49">
        <v>0</v>
      </c>
      <c r="F149" s="49">
        <f t="shared" si="6"/>
        <v>2500000</v>
      </c>
      <c r="G149" s="90">
        <f t="shared" si="7"/>
        <v>0</v>
      </c>
      <c r="H149" s="45"/>
    </row>
    <row r="150" spans="1:8" ht="38.25">
      <c r="A150" s="46" t="s">
        <v>457</v>
      </c>
      <c r="B150" s="47" t="s">
        <v>418</v>
      </c>
      <c r="C150" s="48" t="s">
        <v>621</v>
      </c>
      <c r="D150" s="49">
        <v>171373827.90000001</v>
      </c>
      <c r="E150" s="49">
        <v>95826250</v>
      </c>
      <c r="F150" s="49">
        <f t="shared" si="6"/>
        <v>75547577.900000006</v>
      </c>
      <c r="G150" s="90">
        <f t="shared" si="7"/>
        <v>0.55916502055329298</v>
      </c>
      <c r="H150" s="45"/>
    </row>
    <row r="151" spans="1:8" ht="38.25">
      <c r="A151" s="46" t="s">
        <v>459</v>
      </c>
      <c r="B151" s="47" t="s">
        <v>418</v>
      </c>
      <c r="C151" s="48" t="s">
        <v>622</v>
      </c>
      <c r="D151" s="49">
        <v>171373827.90000001</v>
      </c>
      <c r="E151" s="49">
        <v>95826250</v>
      </c>
      <c r="F151" s="49">
        <f t="shared" si="6"/>
        <v>75547577.900000006</v>
      </c>
      <c r="G151" s="90">
        <f t="shared" si="7"/>
        <v>0.55916502055329298</v>
      </c>
      <c r="H151" s="45"/>
    </row>
    <row r="152" spans="1:8" ht="38.25">
      <c r="A152" s="46" t="s">
        <v>479</v>
      </c>
      <c r="B152" s="47" t="s">
        <v>418</v>
      </c>
      <c r="C152" s="48" t="s">
        <v>623</v>
      </c>
      <c r="D152" s="49">
        <v>171373827.90000001</v>
      </c>
      <c r="E152" s="49">
        <v>95826250</v>
      </c>
      <c r="F152" s="49">
        <f t="shared" si="6"/>
        <v>75547577.900000006</v>
      </c>
      <c r="G152" s="90">
        <f t="shared" si="7"/>
        <v>0.55916502055329298</v>
      </c>
      <c r="H152" s="45"/>
    </row>
    <row r="153" spans="1:8" ht="38.25">
      <c r="A153" s="46" t="s">
        <v>624</v>
      </c>
      <c r="B153" s="47" t="s">
        <v>418</v>
      </c>
      <c r="C153" s="48" t="s">
        <v>625</v>
      </c>
      <c r="D153" s="49">
        <v>38963262.740000002</v>
      </c>
      <c r="E153" s="49">
        <v>21666476.859999999</v>
      </c>
      <c r="F153" s="49">
        <f t="shared" si="6"/>
        <v>17296785.880000003</v>
      </c>
      <c r="G153" s="90">
        <f t="shared" si="7"/>
        <v>0.5560745003461175</v>
      </c>
      <c r="H153" s="45"/>
    </row>
    <row r="154" spans="1:8" ht="51">
      <c r="A154" s="46" t="s">
        <v>438</v>
      </c>
      <c r="B154" s="47" t="s">
        <v>418</v>
      </c>
      <c r="C154" s="48" t="s">
        <v>626</v>
      </c>
      <c r="D154" s="49">
        <v>33371711.23</v>
      </c>
      <c r="E154" s="49">
        <v>16074925.35</v>
      </c>
      <c r="F154" s="49">
        <f t="shared" si="6"/>
        <v>17296785.880000003</v>
      </c>
      <c r="G154" s="90">
        <f t="shared" si="7"/>
        <v>0.48169316937961526</v>
      </c>
      <c r="H154" s="45"/>
    </row>
    <row r="155" spans="1:8" ht="51">
      <c r="A155" s="46" t="s">
        <v>440</v>
      </c>
      <c r="B155" s="47" t="s">
        <v>418</v>
      </c>
      <c r="C155" s="48" t="s">
        <v>627</v>
      </c>
      <c r="D155" s="49">
        <v>33371711.23</v>
      </c>
      <c r="E155" s="49">
        <v>16074925.35</v>
      </c>
      <c r="F155" s="49">
        <f t="shared" si="6"/>
        <v>17296785.880000003</v>
      </c>
      <c r="G155" s="90">
        <f t="shared" si="7"/>
        <v>0.48169316937961526</v>
      </c>
      <c r="H155" s="45"/>
    </row>
    <row r="156" spans="1:8" ht="51">
      <c r="A156" s="46" t="s">
        <v>628</v>
      </c>
      <c r="B156" s="47" t="s">
        <v>418</v>
      </c>
      <c r="C156" s="48" t="s">
        <v>629</v>
      </c>
      <c r="D156" s="49">
        <v>27213505</v>
      </c>
      <c r="E156" s="49">
        <v>14040113.210000001</v>
      </c>
      <c r="F156" s="49">
        <f t="shared" si="6"/>
        <v>13173391.789999999</v>
      </c>
      <c r="G156" s="90">
        <f t="shared" si="7"/>
        <v>0.51592447242646622</v>
      </c>
      <c r="H156" s="45"/>
    </row>
    <row r="157" spans="1:8" ht="38.25">
      <c r="A157" s="46" t="s">
        <v>442</v>
      </c>
      <c r="B157" s="47" t="s">
        <v>418</v>
      </c>
      <c r="C157" s="48" t="s">
        <v>630</v>
      </c>
      <c r="D157" s="49">
        <v>6158206.2300000004</v>
      </c>
      <c r="E157" s="49">
        <v>2034812.14</v>
      </c>
      <c r="F157" s="49">
        <f t="shared" si="6"/>
        <v>4123394.0900000008</v>
      </c>
      <c r="G157" s="90">
        <f t="shared" si="7"/>
        <v>0.33042286406182919</v>
      </c>
      <c r="H157" s="45"/>
    </row>
    <row r="158" spans="1:8" ht="51">
      <c r="A158" s="46" t="s">
        <v>613</v>
      </c>
      <c r="B158" s="47" t="s">
        <v>418</v>
      </c>
      <c r="C158" s="48" t="s">
        <v>631</v>
      </c>
      <c r="D158" s="49">
        <v>4701051.51</v>
      </c>
      <c r="E158" s="49">
        <v>4701051.51</v>
      </c>
      <c r="F158" s="49">
        <f t="shared" si="6"/>
        <v>0</v>
      </c>
      <c r="G158" s="90">
        <f t="shared" si="7"/>
        <v>1</v>
      </c>
      <c r="H158" s="45"/>
    </row>
    <row r="159" spans="1:8" ht="38.25">
      <c r="A159" s="46" t="s">
        <v>615</v>
      </c>
      <c r="B159" s="47" t="s">
        <v>418</v>
      </c>
      <c r="C159" s="48" t="s">
        <v>632</v>
      </c>
      <c r="D159" s="49">
        <v>4701051.51</v>
      </c>
      <c r="E159" s="49">
        <v>4701051.51</v>
      </c>
      <c r="F159" s="49">
        <f t="shared" si="6"/>
        <v>0</v>
      </c>
      <c r="G159" s="90">
        <f t="shared" si="7"/>
        <v>1</v>
      </c>
      <c r="H159" s="45"/>
    </row>
    <row r="160" spans="1:8" ht="63.75">
      <c r="A160" s="46" t="s">
        <v>619</v>
      </c>
      <c r="B160" s="47" t="s">
        <v>418</v>
      </c>
      <c r="C160" s="48" t="s">
        <v>633</v>
      </c>
      <c r="D160" s="49">
        <v>4701051.51</v>
      </c>
      <c r="E160" s="49">
        <v>4701051.51</v>
      </c>
      <c r="F160" s="49">
        <f t="shared" si="6"/>
        <v>0</v>
      </c>
      <c r="G160" s="90">
        <f t="shared" si="7"/>
        <v>1</v>
      </c>
      <c r="H160" s="45"/>
    </row>
    <row r="161" spans="1:8" ht="38.25">
      <c r="A161" s="46" t="s">
        <v>456</v>
      </c>
      <c r="B161" s="47" t="s">
        <v>418</v>
      </c>
      <c r="C161" s="48" t="s">
        <v>634</v>
      </c>
      <c r="D161" s="49">
        <v>890500</v>
      </c>
      <c r="E161" s="49">
        <v>890500</v>
      </c>
      <c r="F161" s="49">
        <f t="shared" si="6"/>
        <v>0</v>
      </c>
      <c r="G161" s="90">
        <f t="shared" si="7"/>
        <v>1</v>
      </c>
      <c r="H161" s="45"/>
    </row>
    <row r="162" spans="1:8" ht="38.25">
      <c r="A162" s="46" t="s">
        <v>355</v>
      </c>
      <c r="B162" s="47" t="s">
        <v>418</v>
      </c>
      <c r="C162" s="48" t="s">
        <v>635</v>
      </c>
      <c r="D162" s="49">
        <v>890500</v>
      </c>
      <c r="E162" s="49">
        <v>890500</v>
      </c>
      <c r="F162" s="49">
        <f t="shared" si="6"/>
        <v>0</v>
      </c>
      <c r="G162" s="90">
        <f t="shared" si="7"/>
        <v>1</v>
      </c>
      <c r="H162" s="45"/>
    </row>
    <row r="163" spans="1:8" ht="38.25">
      <c r="A163" s="46" t="s">
        <v>636</v>
      </c>
      <c r="B163" s="47" t="s">
        <v>418</v>
      </c>
      <c r="C163" s="48" t="s">
        <v>637</v>
      </c>
      <c r="D163" s="49">
        <v>36166647.259999998</v>
      </c>
      <c r="E163" s="49">
        <v>14713118.039999999</v>
      </c>
      <c r="F163" s="49">
        <f t="shared" si="6"/>
        <v>21453529.219999999</v>
      </c>
      <c r="G163" s="90">
        <f t="shared" si="7"/>
        <v>0.40681454197919475</v>
      </c>
      <c r="H163" s="45"/>
    </row>
    <row r="164" spans="1:8" ht="51">
      <c r="A164" s="46" t="s">
        <v>438</v>
      </c>
      <c r="B164" s="47" t="s">
        <v>418</v>
      </c>
      <c r="C164" s="48" t="s">
        <v>638</v>
      </c>
      <c r="D164" s="49">
        <v>26036228.219999999</v>
      </c>
      <c r="E164" s="49">
        <v>4582699</v>
      </c>
      <c r="F164" s="49">
        <f t="shared" si="6"/>
        <v>21453529.219999999</v>
      </c>
      <c r="G164" s="90">
        <f t="shared" si="7"/>
        <v>0.17601239938739485</v>
      </c>
      <c r="H164" s="45"/>
    </row>
    <row r="165" spans="1:8" ht="51">
      <c r="A165" s="46" t="s">
        <v>440</v>
      </c>
      <c r="B165" s="47" t="s">
        <v>418</v>
      </c>
      <c r="C165" s="48" t="s">
        <v>639</v>
      </c>
      <c r="D165" s="49">
        <v>26036228.219999999</v>
      </c>
      <c r="E165" s="49">
        <v>4582699</v>
      </c>
      <c r="F165" s="49">
        <f t="shared" si="6"/>
        <v>21453529.219999999</v>
      </c>
      <c r="G165" s="90">
        <f t="shared" si="7"/>
        <v>0.17601239938739485</v>
      </c>
      <c r="H165" s="45"/>
    </row>
    <row r="166" spans="1:8" ht="38.25">
      <c r="A166" s="46" t="s">
        <v>442</v>
      </c>
      <c r="B166" s="47" t="s">
        <v>418</v>
      </c>
      <c r="C166" s="48" t="s">
        <v>640</v>
      </c>
      <c r="D166" s="49">
        <v>26036228.219999999</v>
      </c>
      <c r="E166" s="49">
        <v>4582699</v>
      </c>
      <c r="F166" s="49">
        <f t="shared" si="6"/>
        <v>21453529.219999999</v>
      </c>
      <c r="G166" s="90">
        <f t="shared" si="7"/>
        <v>0.17601239938739485</v>
      </c>
      <c r="H166" s="45"/>
    </row>
    <row r="167" spans="1:8" ht="38.25">
      <c r="A167" s="46" t="s">
        <v>456</v>
      </c>
      <c r="B167" s="47" t="s">
        <v>418</v>
      </c>
      <c r="C167" s="48" t="s">
        <v>641</v>
      </c>
      <c r="D167" s="49">
        <v>10130419.039999999</v>
      </c>
      <c r="E167" s="49">
        <v>10130419.039999999</v>
      </c>
      <c r="F167" s="49">
        <f t="shared" si="6"/>
        <v>0</v>
      </c>
      <c r="G167" s="90">
        <f t="shared" si="7"/>
        <v>1</v>
      </c>
      <c r="H167" s="45"/>
    </row>
    <row r="168" spans="1:8" ht="38.25">
      <c r="A168" s="46" t="s">
        <v>642</v>
      </c>
      <c r="B168" s="47" t="s">
        <v>418</v>
      </c>
      <c r="C168" s="48" t="s">
        <v>643</v>
      </c>
      <c r="D168" s="49">
        <v>4414900</v>
      </c>
      <c r="E168" s="49">
        <v>4414900</v>
      </c>
      <c r="F168" s="49">
        <f t="shared" si="6"/>
        <v>0</v>
      </c>
      <c r="G168" s="90">
        <f t="shared" si="7"/>
        <v>1</v>
      </c>
      <c r="H168" s="45"/>
    </row>
    <row r="169" spans="1:8" ht="63.75">
      <c r="A169" s="46" t="s">
        <v>644</v>
      </c>
      <c r="B169" s="47" t="s">
        <v>418</v>
      </c>
      <c r="C169" s="48" t="s">
        <v>645</v>
      </c>
      <c r="D169" s="49">
        <v>4414900</v>
      </c>
      <c r="E169" s="49">
        <v>4414900</v>
      </c>
      <c r="F169" s="49">
        <f t="shared" si="6"/>
        <v>0</v>
      </c>
      <c r="G169" s="90">
        <f t="shared" si="7"/>
        <v>1</v>
      </c>
      <c r="H169" s="45"/>
    </row>
    <row r="170" spans="1:8" ht="38.25">
      <c r="A170" s="46" t="s">
        <v>355</v>
      </c>
      <c r="B170" s="47" t="s">
        <v>418</v>
      </c>
      <c r="C170" s="48" t="s">
        <v>646</v>
      </c>
      <c r="D170" s="49">
        <v>5715519.04</v>
      </c>
      <c r="E170" s="49">
        <v>5715519.04</v>
      </c>
      <c r="F170" s="49">
        <f t="shared" si="6"/>
        <v>0</v>
      </c>
      <c r="G170" s="90">
        <f t="shared" si="7"/>
        <v>1</v>
      </c>
      <c r="H170" s="45"/>
    </row>
    <row r="171" spans="1:8" ht="51">
      <c r="A171" s="46" t="s">
        <v>649</v>
      </c>
      <c r="B171" s="47" t="s">
        <v>418</v>
      </c>
      <c r="C171" s="48" t="s">
        <v>650</v>
      </c>
      <c r="D171" s="49">
        <v>12737940.41</v>
      </c>
      <c r="E171" s="49">
        <v>9643416.0600000005</v>
      </c>
      <c r="F171" s="49">
        <f t="shared" si="6"/>
        <v>3094524.3499999996</v>
      </c>
      <c r="G171" s="90">
        <f t="shared" si="7"/>
        <v>0.75706242529046341</v>
      </c>
      <c r="H171" s="45"/>
    </row>
    <row r="172" spans="1:8" ht="76.5">
      <c r="A172" s="46" t="s">
        <v>423</v>
      </c>
      <c r="B172" s="47" t="s">
        <v>418</v>
      </c>
      <c r="C172" s="48" t="s">
        <v>651</v>
      </c>
      <c r="D172" s="49">
        <v>11351998</v>
      </c>
      <c r="E172" s="49">
        <v>8814913.8200000003</v>
      </c>
      <c r="F172" s="49">
        <f t="shared" si="6"/>
        <v>2537084.1799999997</v>
      </c>
      <c r="G172" s="90">
        <f t="shared" si="7"/>
        <v>0.77650769670678244</v>
      </c>
      <c r="H172" s="45"/>
    </row>
    <row r="173" spans="1:8" ht="38.25">
      <c r="A173" s="46" t="s">
        <v>529</v>
      </c>
      <c r="B173" s="47" t="s">
        <v>418</v>
      </c>
      <c r="C173" s="48" t="s">
        <v>652</v>
      </c>
      <c r="D173" s="49">
        <v>11351998</v>
      </c>
      <c r="E173" s="49">
        <v>8814913.8200000003</v>
      </c>
      <c r="F173" s="49">
        <f t="shared" si="6"/>
        <v>2537084.1799999997</v>
      </c>
      <c r="G173" s="90">
        <f t="shared" si="7"/>
        <v>0.77650769670678244</v>
      </c>
      <c r="H173" s="45"/>
    </row>
    <row r="174" spans="1:8" ht="38.25">
      <c r="A174" s="46" t="s">
        <v>531</v>
      </c>
      <c r="B174" s="47" t="s">
        <v>418</v>
      </c>
      <c r="C174" s="48" t="s">
        <v>653</v>
      </c>
      <c r="D174" s="49">
        <v>8469738</v>
      </c>
      <c r="E174" s="49">
        <v>6495388.6100000003</v>
      </c>
      <c r="F174" s="49">
        <f t="shared" si="6"/>
        <v>1974349.3899999997</v>
      </c>
      <c r="G174" s="90">
        <f t="shared" si="7"/>
        <v>0.76689368785669643</v>
      </c>
      <c r="H174" s="45"/>
    </row>
    <row r="175" spans="1:8" ht="51">
      <c r="A175" s="46" t="s">
        <v>533</v>
      </c>
      <c r="B175" s="47" t="s">
        <v>418</v>
      </c>
      <c r="C175" s="48" t="s">
        <v>654</v>
      </c>
      <c r="D175" s="49">
        <v>324399</v>
      </c>
      <c r="E175" s="49">
        <v>134932.5</v>
      </c>
      <c r="F175" s="49">
        <f t="shared" si="6"/>
        <v>189466.5</v>
      </c>
      <c r="G175" s="90">
        <f t="shared" si="7"/>
        <v>0.4159461034096899</v>
      </c>
      <c r="H175" s="45"/>
    </row>
    <row r="176" spans="1:8" ht="63.75">
      <c r="A176" s="46" t="s">
        <v>535</v>
      </c>
      <c r="B176" s="47" t="s">
        <v>418</v>
      </c>
      <c r="C176" s="48" t="s">
        <v>655</v>
      </c>
      <c r="D176" s="49">
        <v>2557861</v>
      </c>
      <c r="E176" s="49">
        <v>2184592.71</v>
      </c>
      <c r="F176" s="49">
        <f t="shared" si="6"/>
        <v>373268.29000000004</v>
      </c>
      <c r="G176" s="90">
        <f t="shared" si="7"/>
        <v>0.85407014298275008</v>
      </c>
      <c r="H176" s="45"/>
    </row>
    <row r="177" spans="1:8" ht="51">
      <c r="A177" s="46" t="s">
        <v>438</v>
      </c>
      <c r="B177" s="47" t="s">
        <v>418</v>
      </c>
      <c r="C177" s="48" t="s">
        <v>656</v>
      </c>
      <c r="D177" s="49">
        <v>1163287.69</v>
      </c>
      <c r="E177" s="49">
        <v>651193.52</v>
      </c>
      <c r="F177" s="49">
        <f t="shared" si="6"/>
        <v>512094.16999999993</v>
      </c>
      <c r="G177" s="90">
        <f t="shared" si="7"/>
        <v>0.55978716666381989</v>
      </c>
      <c r="H177" s="45"/>
    </row>
    <row r="178" spans="1:8" ht="51">
      <c r="A178" s="46" t="s">
        <v>440</v>
      </c>
      <c r="B178" s="47" t="s">
        <v>418</v>
      </c>
      <c r="C178" s="48" t="s">
        <v>657</v>
      </c>
      <c r="D178" s="49">
        <v>1163287.69</v>
      </c>
      <c r="E178" s="49">
        <v>651193.52</v>
      </c>
      <c r="F178" s="49">
        <f t="shared" si="6"/>
        <v>512094.16999999993</v>
      </c>
      <c r="G178" s="90">
        <f t="shared" si="7"/>
        <v>0.55978716666381989</v>
      </c>
      <c r="H178" s="45"/>
    </row>
    <row r="179" spans="1:8" ht="38.25">
      <c r="A179" s="46" t="s">
        <v>442</v>
      </c>
      <c r="B179" s="47" t="s">
        <v>418</v>
      </c>
      <c r="C179" s="48" t="s">
        <v>658</v>
      </c>
      <c r="D179" s="49">
        <v>915669.03</v>
      </c>
      <c r="E179" s="49">
        <v>502205.32</v>
      </c>
      <c r="F179" s="49">
        <f t="shared" ref="F179:F242" si="8">D179-E179</f>
        <v>413463.71</v>
      </c>
      <c r="G179" s="90">
        <f t="shared" ref="G179:G242" si="9">E179/D179</f>
        <v>0.54845725207065266</v>
      </c>
      <c r="H179" s="45"/>
    </row>
    <row r="180" spans="1:8" ht="38.25">
      <c r="A180" s="46" t="s">
        <v>454</v>
      </c>
      <c r="B180" s="47" t="s">
        <v>418</v>
      </c>
      <c r="C180" s="48" t="s">
        <v>659</v>
      </c>
      <c r="D180" s="49">
        <v>247618.66</v>
      </c>
      <c r="E180" s="49">
        <v>148988.20000000001</v>
      </c>
      <c r="F180" s="49">
        <f t="shared" si="8"/>
        <v>98630.459999999992</v>
      </c>
      <c r="G180" s="90">
        <f t="shared" si="9"/>
        <v>0.60168405725158192</v>
      </c>
      <c r="H180" s="45"/>
    </row>
    <row r="181" spans="1:8" ht="38.25">
      <c r="A181" s="46" t="s">
        <v>457</v>
      </c>
      <c r="B181" s="47" t="s">
        <v>418</v>
      </c>
      <c r="C181" s="48" t="s">
        <v>660</v>
      </c>
      <c r="D181" s="49">
        <v>222654.72</v>
      </c>
      <c r="E181" s="49">
        <v>177308.72</v>
      </c>
      <c r="F181" s="49">
        <f t="shared" si="8"/>
        <v>45346</v>
      </c>
      <c r="G181" s="90">
        <f t="shared" si="9"/>
        <v>0.79633937245974395</v>
      </c>
      <c r="H181" s="45"/>
    </row>
    <row r="182" spans="1:8" ht="38.25">
      <c r="A182" s="46" t="s">
        <v>516</v>
      </c>
      <c r="B182" s="47" t="s">
        <v>418</v>
      </c>
      <c r="C182" s="48" t="s">
        <v>661</v>
      </c>
      <c r="D182" s="49">
        <v>54.72</v>
      </c>
      <c r="E182" s="49">
        <v>54.72</v>
      </c>
      <c r="F182" s="49">
        <f t="shared" si="8"/>
        <v>0</v>
      </c>
      <c r="G182" s="90">
        <f t="shared" si="9"/>
        <v>1</v>
      </c>
      <c r="H182" s="45"/>
    </row>
    <row r="183" spans="1:8" ht="51">
      <c r="A183" s="46" t="s">
        <v>518</v>
      </c>
      <c r="B183" s="47" t="s">
        <v>418</v>
      </c>
      <c r="C183" s="48" t="s">
        <v>662</v>
      </c>
      <c r="D183" s="49">
        <v>54.72</v>
      </c>
      <c r="E183" s="49">
        <v>54.72</v>
      </c>
      <c r="F183" s="49">
        <f t="shared" si="8"/>
        <v>0</v>
      </c>
      <c r="G183" s="90">
        <f t="shared" si="9"/>
        <v>1</v>
      </c>
      <c r="H183" s="45"/>
    </row>
    <row r="184" spans="1:8" ht="38.25">
      <c r="A184" s="46" t="s">
        <v>459</v>
      </c>
      <c r="B184" s="47" t="s">
        <v>418</v>
      </c>
      <c r="C184" s="48" t="s">
        <v>663</v>
      </c>
      <c r="D184" s="49">
        <v>222600</v>
      </c>
      <c r="E184" s="49">
        <v>177254</v>
      </c>
      <c r="F184" s="49">
        <f t="shared" si="8"/>
        <v>45346</v>
      </c>
      <c r="G184" s="90">
        <f t="shared" si="9"/>
        <v>0.79628930817610066</v>
      </c>
      <c r="H184" s="45"/>
    </row>
    <row r="185" spans="1:8" ht="51">
      <c r="A185" s="46" t="s">
        <v>461</v>
      </c>
      <c r="B185" s="47" t="s">
        <v>418</v>
      </c>
      <c r="C185" s="48" t="s">
        <v>664</v>
      </c>
      <c r="D185" s="49">
        <v>75000</v>
      </c>
      <c r="E185" s="49">
        <v>33654</v>
      </c>
      <c r="F185" s="49">
        <f t="shared" si="8"/>
        <v>41346</v>
      </c>
      <c r="G185" s="90">
        <f t="shared" si="9"/>
        <v>0.44872000000000001</v>
      </c>
      <c r="H185" s="45"/>
    </row>
    <row r="186" spans="1:8" ht="38.25">
      <c r="A186" s="46" t="s">
        <v>463</v>
      </c>
      <c r="B186" s="47" t="s">
        <v>418</v>
      </c>
      <c r="C186" s="48" t="s">
        <v>665</v>
      </c>
      <c r="D186" s="49">
        <v>2000</v>
      </c>
      <c r="E186" s="49">
        <v>0</v>
      </c>
      <c r="F186" s="49">
        <f t="shared" si="8"/>
        <v>2000</v>
      </c>
      <c r="G186" s="90">
        <f t="shared" si="9"/>
        <v>0</v>
      </c>
      <c r="H186" s="45"/>
    </row>
    <row r="187" spans="1:8" ht="38.25">
      <c r="A187" s="46" t="s">
        <v>479</v>
      </c>
      <c r="B187" s="47" t="s">
        <v>418</v>
      </c>
      <c r="C187" s="48" t="s">
        <v>666</v>
      </c>
      <c r="D187" s="49">
        <v>145600</v>
      </c>
      <c r="E187" s="49">
        <v>143600</v>
      </c>
      <c r="F187" s="49">
        <f t="shared" si="8"/>
        <v>2000</v>
      </c>
      <c r="G187" s="90">
        <f t="shared" si="9"/>
        <v>0.98626373626373631</v>
      </c>
      <c r="H187" s="45"/>
    </row>
    <row r="188" spans="1:8" ht="38.25">
      <c r="A188" s="46" t="s">
        <v>667</v>
      </c>
      <c r="B188" s="47" t="s">
        <v>418</v>
      </c>
      <c r="C188" s="48" t="s">
        <v>668</v>
      </c>
      <c r="D188" s="49">
        <v>1660351464.54</v>
      </c>
      <c r="E188" s="49">
        <v>1422615061.75</v>
      </c>
      <c r="F188" s="49">
        <f t="shared" si="8"/>
        <v>237736402.78999996</v>
      </c>
      <c r="G188" s="90">
        <f t="shared" si="9"/>
        <v>0.85681561532764705</v>
      </c>
      <c r="H188" s="45"/>
    </row>
    <row r="189" spans="1:8" ht="38.25">
      <c r="A189" s="46" t="s">
        <v>669</v>
      </c>
      <c r="B189" s="47" t="s">
        <v>418</v>
      </c>
      <c r="C189" s="48" t="s">
        <v>670</v>
      </c>
      <c r="D189" s="49">
        <v>535443092.13</v>
      </c>
      <c r="E189" s="49">
        <v>472807675.63</v>
      </c>
      <c r="F189" s="49">
        <f t="shared" si="8"/>
        <v>62635416.5</v>
      </c>
      <c r="G189" s="90">
        <f t="shared" si="9"/>
        <v>0.88302133798974702</v>
      </c>
      <c r="H189" s="45"/>
    </row>
    <row r="190" spans="1:8" ht="51">
      <c r="A190" s="46" t="s">
        <v>509</v>
      </c>
      <c r="B190" s="47" t="s">
        <v>418</v>
      </c>
      <c r="C190" s="48" t="s">
        <v>671</v>
      </c>
      <c r="D190" s="49">
        <v>535443092.13</v>
      </c>
      <c r="E190" s="49">
        <v>472807675.63</v>
      </c>
      <c r="F190" s="49">
        <f t="shared" si="8"/>
        <v>62635416.5</v>
      </c>
      <c r="G190" s="90">
        <f t="shared" si="9"/>
        <v>0.88302133798974702</v>
      </c>
      <c r="H190" s="45"/>
    </row>
    <row r="191" spans="1:8" ht="38.25">
      <c r="A191" s="46" t="s">
        <v>647</v>
      </c>
      <c r="B191" s="47" t="s">
        <v>418</v>
      </c>
      <c r="C191" s="48" t="s">
        <v>672</v>
      </c>
      <c r="D191" s="49">
        <v>122461647.91</v>
      </c>
      <c r="E191" s="49">
        <v>108095674.69</v>
      </c>
      <c r="F191" s="49">
        <f t="shared" si="8"/>
        <v>14365973.219999999</v>
      </c>
      <c r="G191" s="90">
        <f t="shared" si="9"/>
        <v>0.88269002201768587</v>
      </c>
      <c r="H191" s="45"/>
    </row>
    <row r="192" spans="1:8" ht="76.5">
      <c r="A192" s="46" t="s">
        <v>673</v>
      </c>
      <c r="B192" s="47" t="s">
        <v>418</v>
      </c>
      <c r="C192" s="48" t="s">
        <v>674</v>
      </c>
      <c r="D192" s="49">
        <v>119385432.73</v>
      </c>
      <c r="E192" s="49">
        <v>105019459.51000001</v>
      </c>
      <c r="F192" s="49">
        <f t="shared" si="8"/>
        <v>14365973.219999999</v>
      </c>
      <c r="G192" s="90">
        <f t="shared" si="9"/>
        <v>0.87966728526678939</v>
      </c>
      <c r="H192" s="45"/>
    </row>
    <row r="193" spans="1:8" ht="38.25">
      <c r="A193" s="46" t="s">
        <v>648</v>
      </c>
      <c r="B193" s="47" t="s">
        <v>418</v>
      </c>
      <c r="C193" s="48" t="s">
        <v>675</v>
      </c>
      <c r="D193" s="49">
        <v>3076215.18</v>
      </c>
      <c r="E193" s="49">
        <v>3076215.18</v>
      </c>
      <c r="F193" s="49">
        <f t="shared" si="8"/>
        <v>0</v>
      </c>
      <c r="G193" s="90">
        <f t="shared" si="9"/>
        <v>1</v>
      </c>
      <c r="H193" s="45"/>
    </row>
    <row r="194" spans="1:8" ht="38.25">
      <c r="A194" s="46" t="s">
        <v>595</v>
      </c>
      <c r="B194" s="47" t="s">
        <v>418</v>
      </c>
      <c r="C194" s="48" t="s">
        <v>676</v>
      </c>
      <c r="D194" s="49">
        <v>412981444.22000003</v>
      </c>
      <c r="E194" s="49">
        <v>364712000.94</v>
      </c>
      <c r="F194" s="49">
        <f t="shared" si="8"/>
        <v>48269443.280000031</v>
      </c>
      <c r="G194" s="90">
        <f t="shared" si="9"/>
        <v>0.88311958332373319</v>
      </c>
      <c r="H194" s="45"/>
    </row>
    <row r="195" spans="1:8" ht="76.5">
      <c r="A195" s="46" t="s">
        <v>597</v>
      </c>
      <c r="B195" s="47" t="s">
        <v>418</v>
      </c>
      <c r="C195" s="48" t="s">
        <v>677</v>
      </c>
      <c r="D195" s="49">
        <v>406817174.88</v>
      </c>
      <c r="E195" s="49">
        <v>358567905.61000001</v>
      </c>
      <c r="F195" s="49">
        <f t="shared" si="8"/>
        <v>48249269.269999981</v>
      </c>
      <c r="G195" s="90">
        <f t="shared" si="9"/>
        <v>0.88139815069451721</v>
      </c>
      <c r="H195" s="45"/>
    </row>
    <row r="196" spans="1:8" ht="38.25">
      <c r="A196" s="46" t="s">
        <v>599</v>
      </c>
      <c r="B196" s="47" t="s">
        <v>418</v>
      </c>
      <c r="C196" s="48" t="s">
        <v>678</v>
      </c>
      <c r="D196" s="49">
        <v>6164269.3399999999</v>
      </c>
      <c r="E196" s="49">
        <v>6144095.3300000001</v>
      </c>
      <c r="F196" s="49">
        <f t="shared" si="8"/>
        <v>20174.009999999776</v>
      </c>
      <c r="G196" s="90">
        <f t="shared" si="9"/>
        <v>0.99672726662524458</v>
      </c>
      <c r="H196" s="45"/>
    </row>
    <row r="197" spans="1:8" ht="38.25">
      <c r="A197" s="46" t="s">
        <v>679</v>
      </c>
      <c r="B197" s="47" t="s">
        <v>418</v>
      </c>
      <c r="C197" s="48" t="s">
        <v>680</v>
      </c>
      <c r="D197" s="49">
        <v>899594038.60000002</v>
      </c>
      <c r="E197" s="49">
        <v>782904438.12</v>
      </c>
      <c r="F197" s="49">
        <f t="shared" si="8"/>
        <v>116689600.48000002</v>
      </c>
      <c r="G197" s="90">
        <f t="shared" si="9"/>
        <v>0.87028637866298109</v>
      </c>
      <c r="H197" s="45"/>
    </row>
    <row r="198" spans="1:8" ht="51">
      <c r="A198" s="46" t="s">
        <v>438</v>
      </c>
      <c r="B198" s="47" t="s">
        <v>418</v>
      </c>
      <c r="C198" s="48" t="s">
        <v>681</v>
      </c>
      <c r="D198" s="49">
        <v>70000</v>
      </c>
      <c r="E198" s="49">
        <v>0</v>
      </c>
      <c r="F198" s="49">
        <f t="shared" si="8"/>
        <v>70000</v>
      </c>
      <c r="G198" s="90">
        <f t="shared" si="9"/>
        <v>0</v>
      </c>
      <c r="H198" s="45"/>
    </row>
    <row r="199" spans="1:8" ht="51">
      <c r="A199" s="46" t="s">
        <v>440</v>
      </c>
      <c r="B199" s="47" t="s">
        <v>418</v>
      </c>
      <c r="C199" s="48" t="s">
        <v>682</v>
      </c>
      <c r="D199" s="49">
        <v>70000</v>
      </c>
      <c r="E199" s="49">
        <v>0</v>
      </c>
      <c r="F199" s="49">
        <f t="shared" si="8"/>
        <v>70000</v>
      </c>
      <c r="G199" s="90">
        <f t="shared" si="9"/>
        <v>0</v>
      </c>
      <c r="H199" s="45"/>
    </row>
    <row r="200" spans="1:8" ht="38.25">
      <c r="A200" s="46" t="s">
        <v>442</v>
      </c>
      <c r="B200" s="47" t="s">
        <v>418</v>
      </c>
      <c r="C200" s="48" t="s">
        <v>683</v>
      </c>
      <c r="D200" s="49">
        <v>70000</v>
      </c>
      <c r="E200" s="49">
        <v>0</v>
      </c>
      <c r="F200" s="49">
        <f t="shared" si="8"/>
        <v>70000</v>
      </c>
      <c r="G200" s="90">
        <f t="shared" si="9"/>
        <v>0</v>
      </c>
      <c r="H200" s="45"/>
    </row>
    <row r="201" spans="1:8" ht="38.25">
      <c r="A201" s="46" t="s">
        <v>497</v>
      </c>
      <c r="B201" s="47" t="s">
        <v>418</v>
      </c>
      <c r="C201" s="48" t="s">
        <v>684</v>
      </c>
      <c r="D201" s="49">
        <v>10000</v>
      </c>
      <c r="E201" s="49">
        <v>4000</v>
      </c>
      <c r="F201" s="49">
        <f t="shared" si="8"/>
        <v>6000</v>
      </c>
      <c r="G201" s="90">
        <f t="shared" si="9"/>
        <v>0.4</v>
      </c>
      <c r="H201" s="45"/>
    </row>
    <row r="202" spans="1:8" ht="38.25">
      <c r="A202" s="46" t="s">
        <v>685</v>
      </c>
      <c r="B202" s="47" t="s">
        <v>418</v>
      </c>
      <c r="C202" s="48" t="s">
        <v>686</v>
      </c>
      <c r="D202" s="49">
        <v>10000</v>
      </c>
      <c r="E202" s="49">
        <v>4000</v>
      </c>
      <c r="F202" s="49">
        <f t="shared" si="8"/>
        <v>6000</v>
      </c>
      <c r="G202" s="90">
        <f t="shared" si="9"/>
        <v>0.4</v>
      </c>
      <c r="H202" s="45"/>
    </row>
    <row r="203" spans="1:8" ht="51">
      <c r="A203" s="46" t="s">
        <v>509</v>
      </c>
      <c r="B203" s="47" t="s">
        <v>418</v>
      </c>
      <c r="C203" s="48" t="s">
        <v>687</v>
      </c>
      <c r="D203" s="49">
        <v>899514038.60000002</v>
      </c>
      <c r="E203" s="49">
        <v>782900438.12</v>
      </c>
      <c r="F203" s="49">
        <f t="shared" si="8"/>
        <v>116613600.48000002</v>
      </c>
      <c r="G203" s="90">
        <f t="shared" si="9"/>
        <v>0.87035933239964003</v>
      </c>
      <c r="H203" s="45"/>
    </row>
    <row r="204" spans="1:8" ht="38.25">
      <c r="A204" s="46" t="s">
        <v>647</v>
      </c>
      <c r="B204" s="47" t="s">
        <v>418</v>
      </c>
      <c r="C204" s="48" t="s">
        <v>688</v>
      </c>
      <c r="D204" s="49">
        <v>899514038.60000002</v>
      </c>
      <c r="E204" s="49">
        <v>782900438.12</v>
      </c>
      <c r="F204" s="49">
        <f t="shared" si="8"/>
        <v>116613600.48000002</v>
      </c>
      <c r="G204" s="90">
        <f t="shared" si="9"/>
        <v>0.87035933239964003</v>
      </c>
      <c r="H204" s="45"/>
    </row>
    <row r="205" spans="1:8" ht="76.5">
      <c r="A205" s="46" t="s">
        <v>673</v>
      </c>
      <c r="B205" s="47" t="s">
        <v>418</v>
      </c>
      <c r="C205" s="48" t="s">
        <v>689</v>
      </c>
      <c r="D205" s="49">
        <v>749811583.27999997</v>
      </c>
      <c r="E205" s="49">
        <v>659773208.42999995</v>
      </c>
      <c r="F205" s="49">
        <f t="shared" si="8"/>
        <v>90038374.850000024</v>
      </c>
      <c r="G205" s="90">
        <f t="shared" si="9"/>
        <v>0.87991866642532612</v>
      </c>
      <c r="H205" s="45"/>
    </row>
    <row r="206" spans="1:8" ht="38.25">
      <c r="A206" s="46" t="s">
        <v>648</v>
      </c>
      <c r="B206" s="47" t="s">
        <v>418</v>
      </c>
      <c r="C206" s="48" t="s">
        <v>690</v>
      </c>
      <c r="D206" s="49">
        <v>149702455.31999999</v>
      </c>
      <c r="E206" s="49">
        <v>123127229.69</v>
      </c>
      <c r="F206" s="49">
        <f t="shared" si="8"/>
        <v>26575225.629999995</v>
      </c>
      <c r="G206" s="90">
        <f t="shared" si="9"/>
        <v>0.82247969431634571</v>
      </c>
      <c r="H206" s="45"/>
    </row>
    <row r="207" spans="1:8" ht="38.25">
      <c r="A207" s="46" t="s">
        <v>691</v>
      </c>
      <c r="B207" s="47" t="s">
        <v>418</v>
      </c>
      <c r="C207" s="48" t="s">
        <v>692</v>
      </c>
      <c r="D207" s="49">
        <v>100348076.84999999</v>
      </c>
      <c r="E207" s="49">
        <v>77219442.060000002</v>
      </c>
      <c r="F207" s="49">
        <f t="shared" si="8"/>
        <v>23128634.789999992</v>
      </c>
      <c r="G207" s="90">
        <f t="shared" si="9"/>
        <v>0.76951591384683327</v>
      </c>
      <c r="H207" s="45"/>
    </row>
    <row r="208" spans="1:8" ht="51">
      <c r="A208" s="46" t="s">
        <v>438</v>
      </c>
      <c r="B208" s="47" t="s">
        <v>418</v>
      </c>
      <c r="C208" s="48" t="s">
        <v>693</v>
      </c>
      <c r="D208" s="49">
        <v>34208</v>
      </c>
      <c r="E208" s="49">
        <v>34208</v>
      </c>
      <c r="F208" s="49">
        <f t="shared" si="8"/>
        <v>0</v>
      </c>
      <c r="G208" s="90">
        <f t="shared" si="9"/>
        <v>1</v>
      </c>
      <c r="H208" s="45"/>
    </row>
    <row r="209" spans="1:8" ht="51">
      <c r="A209" s="46" t="s">
        <v>440</v>
      </c>
      <c r="B209" s="47" t="s">
        <v>418</v>
      </c>
      <c r="C209" s="48" t="s">
        <v>694</v>
      </c>
      <c r="D209" s="49">
        <v>34208</v>
      </c>
      <c r="E209" s="49">
        <v>34208</v>
      </c>
      <c r="F209" s="49">
        <f t="shared" si="8"/>
        <v>0</v>
      </c>
      <c r="G209" s="90">
        <f t="shared" si="9"/>
        <v>1</v>
      </c>
      <c r="H209" s="45"/>
    </row>
    <row r="210" spans="1:8" ht="38.25">
      <c r="A210" s="46" t="s">
        <v>442</v>
      </c>
      <c r="B210" s="47" t="s">
        <v>418</v>
      </c>
      <c r="C210" s="48" t="s">
        <v>695</v>
      </c>
      <c r="D210" s="49">
        <v>34208</v>
      </c>
      <c r="E210" s="49">
        <v>34208</v>
      </c>
      <c r="F210" s="49">
        <f t="shared" si="8"/>
        <v>0</v>
      </c>
      <c r="G210" s="90">
        <f t="shared" si="9"/>
        <v>1</v>
      </c>
      <c r="H210" s="45"/>
    </row>
    <row r="211" spans="1:8" ht="51">
      <c r="A211" s="46" t="s">
        <v>509</v>
      </c>
      <c r="B211" s="47" t="s">
        <v>418</v>
      </c>
      <c r="C211" s="48" t="s">
        <v>696</v>
      </c>
      <c r="D211" s="49">
        <v>99329368.849999994</v>
      </c>
      <c r="E211" s="49">
        <v>76200910.459999993</v>
      </c>
      <c r="F211" s="49">
        <f t="shared" si="8"/>
        <v>23128458.390000001</v>
      </c>
      <c r="G211" s="90">
        <f t="shared" si="9"/>
        <v>0.7671538774707517</v>
      </c>
      <c r="H211" s="45"/>
    </row>
    <row r="212" spans="1:8" ht="38.25">
      <c r="A212" s="46" t="s">
        <v>595</v>
      </c>
      <c r="B212" s="47" t="s">
        <v>418</v>
      </c>
      <c r="C212" s="48" t="s">
        <v>697</v>
      </c>
      <c r="D212" s="49">
        <v>99329368.849999994</v>
      </c>
      <c r="E212" s="49">
        <v>76200910.459999993</v>
      </c>
      <c r="F212" s="49">
        <f t="shared" si="8"/>
        <v>23128458.390000001</v>
      </c>
      <c r="G212" s="90">
        <f t="shared" si="9"/>
        <v>0.7671538774707517</v>
      </c>
      <c r="H212" s="45"/>
    </row>
    <row r="213" spans="1:8" ht="76.5">
      <c r="A213" s="46" t="s">
        <v>597</v>
      </c>
      <c r="B213" s="47" t="s">
        <v>418</v>
      </c>
      <c r="C213" s="48" t="s">
        <v>698</v>
      </c>
      <c r="D213" s="49">
        <v>88106020.189999998</v>
      </c>
      <c r="E213" s="49">
        <v>65020308.560000002</v>
      </c>
      <c r="F213" s="49">
        <f t="shared" si="8"/>
        <v>23085711.629999995</v>
      </c>
      <c r="G213" s="90">
        <f t="shared" si="9"/>
        <v>0.73797804531159361</v>
      </c>
      <c r="H213" s="45"/>
    </row>
    <row r="214" spans="1:8" ht="38.25">
      <c r="A214" s="46" t="s">
        <v>599</v>
      </c>
      <c r="B214" s="47" t="s">
        <v>418</v>
      </c>
      <c r="C214" s="48" t="s">
        <v>699</v>
      </c>
      <c r="D214" s="49">
        <v>2014548.66</v>
      </c>
      <c r="E214" s="49">
        <v>2014548.66</v>
      </c>
      <c r="F214" s="49">
        <f t="shared" si="8"/>
        <v>0</v>
      </c>
      <c r="G214" s="90">
        <f t="shared" si="9"/>
        <v>1</v>
      </c>
      <c r="H214" s="45"/>
    </row>
    <row r="215" spans="1:8" ht="89.25">
      <c r="A215" s="46" t="s">
        <v>700</v>
      </c>
      <c r="B215" s="47" t="s">
        <v>418</v>
      </c>
      <c r="C215" s="48" t="s">
        <v>701</v>
      </c>
      <c r="D215" s="49">
        <v>9208800</v>
      </c>
      <c r="E215" s="49">
        <v>9166053.2400000002</v>
      </c>
      <c r="F215" s="49">
        <f t="shared" si="8"/>
        <v>42746.759999999776</v>
      </c>
      <c r="G215" s="90">
        <f t="shared" si="9"/>
        <v>0.99535805316653636</v>
      </c>
      <c r="H215" s="45"/>
    </row>
    <row r="216" spans="1:8" ht="38.25">
      <c r="A216" s="46" t="s">
        <v>457</v>
      </c>
      <c r="B216" s="47" t="s">
        <v>418</v>
      </c>
      <c r="C216" s="48" t="s">
        <v>702</v>
      </c>
      <c r="D216" s="49">
        <v>984500</v>
      </c>
      <c r="E216" s="49">
        <v>984323.6</v>
      </c>
      <c r="F216" s="49">
        <f t="shared" si="8"/>
        <v>176.40000000002328</v>
      </c>
      <c r="G216" s="90">
        <f t="shared" si="9"/>
        <v>0.99982082275266626</v>
      </c>
      <c r="H216" s="45"/>
    </row>
    <row r="217" spans="1:8" ht="63.75">
      <c r="A217" s="46" t="s">
        <v>575</v>
      </c>
      <c r="B217" s="47" t="s">
        <v>418</v>
      </c>
      <c r="C217" s="48" t="s">
        <v>703</v>
      </c>
      <c r="D217" s="49">
        <v>984500</v>
      </c>
      <c r="E217" s="49">
        <v>984323.6</v>
      </c>
      <c r="F217" s="49">
        <f t="shared" si="8"/>
        <v>176.40000000002328</v>
      </c>
      <c r="G217" s="90">
        <f t="shared" si="9"/>
        <v>0.99982082275266626</v>
      </c>
      <c r="H217" s="45"/>
    </row>
    <row r="218" spans="1:8" ht="76.5">
      <c r="A218" s="46" t="s">
        <v>704</v>
      </c>
      <c r="B218" s="47" t="s">
        <v>418</v>
      </c>
      <c r="C218" s="48" t="s">
        <v>705</v>
      </c>
      <c r="D218" s="49">
        <v>984500</v>
      </c>
      <c r="E218" s="49">
        <v>984323.6</v>
      </c>
      <c r="F218" s="49">
        <f t="shared" si="8"/>
        <v>176.40000000002328</v>
      </c>
      <c r="G218" s="90">
        <f t="shared" si="9"/>
        <v>0.99982082275266626</v>
      </c>
      <c r="H218" s="45"/>
    </row>
    <row r="219" spans="1:8" ht="51">
      <c r="A219" s="46" t="s">
        <v>706</v>
      </c>
      <c r="B219" s="47" t="s">
        <v>418</v>
      </c>
      <c r="C219" s="48" t="s">
        <v>707</v>
      </c>
      <c r="D219" s="49">
        <v>545000</v>
      </c>
      <c r="E219" s="49">
        <v>261950</v>
      </c>
      <c r="F219" s="49">
        <f t="shared" si="8"/>
        <v>283050</v>
      </c>
      <c r="G219" s="90">
        <f t="shared" si="9"/>
        <v>0.48064220183486239</v>
      </c>
      <c r="H219" s="45"/>
    </row>
    <row r="220" spans="1:8" ht="51">
      <c r="A220" s="46" t="s">
        <v>438</v>
      </c>
      <c r="B220" s="47" t="s">
        <v>418</v>
      </c>
      <c r="C220" s="48" t="s">
        <v>708</v>
      </c>
      <c r="D220" s="49">
        <v>545000</v>
      </c>
      <c r="E220" s="49">
        <v>261950</v>
      </c>
      <c r="F220" s="49">
        <f t="shared" si="8"/>
        <v>283050</v>
      </c>
      <c r="G220" s="90">
        <f t="shared" si="9"/>
        <v>0.48064220183486239</v>
      </c>
      <c r="H220" s="45"/>
    </row>
    <row r="221" spans="1:8" ht="51">
      <c r="A221" s="46" t="s">
        <v>440</v>
      </c>
      <c r="B221" s="47" t="s">
        <v>418</v>
      </c>
      <c r="C221" s="48" t="s">
        <v>709</v>
      </c>
      <c r="D221" s="49">
        <v>545000</v>
      </c>
      <c r="E221" s="49">
        <v>261950</v>
      </c>
      <c r="F221" s="49">
        <f t="shared" si="8"/>
        <v>283050</v>
      </c>
      <c r="G221" s="90">
        <f t="shared" si="9"/>
        <v>0.48064220183486239</v>
      </c>
      <c r="H221" s="45"/>
    </row>
    <row r="222" spans="1:8" ht="38.25">
      <c r="A222" s="46" t="s">
        <v>442</v>
      </c>
      <c r="B222" s="47" t="s">
        <v>418</v>
      </c>
      <c r="C222" s="48" t="s">
        <v>710</v>
      </c>
      <c r="D222" s="49">
        <v>545000</v>
      </c>
      <c r="E222" s="49">
        <v>261950</v>
      </c>
      <c r="F222" s="49">
        <f t="shared" si="8"/>
        <v>283050</v>
      </c>
      <c r="G222" s="90">
        <f t="shared" si="9"/>
        <v>0.48064220183486239</v>
      </c>
      <c r="H222" s="45"/>
    </row>
    <row r="223" spans="1:8" ht="38.25">
      <c r="A223" s="46" t="s">
        <v>711</v>
      </c>
      <c r="B223" s="47" t="s">
        <v>418</v>
      </c>
      <c r="C223" s="48" t="s">
        <v>712</v>
      </c>
      <c r="D223" s="49">
        <v>2676992.4</v>
      </c>
      <c r="E223" s="49">
        <v>471184.16</v>
      </c>
      <c r="F223" s="49">
        <f t="shared" si="8"/>
        <v>2205808.2399999998</v>
      </c>
      <c r="G223" s="90">
        <f t="shared" si="9"/>
        <v>0.176012513147217</v>
      </c>
      <c r="H223" s="45"/>
    </row>
    <row r="224" spans="1:8" ht="76.5">
      <c r="A224" s="46" t="s">
        <v>423</v>
      </c>
      <c r="B224" s="47" t="s">
        <v>418</v>
      </c>
      <c r="C224" s="48" t="s">
        <v>713</v>
      </c>
      <c r="D224" s="49">
        <v>290000</v>
      </c>
      <c r="E224" s="49">
        <v>244358.36</v>
      </c>
      <c r="F224" s="49">
        <f t="shared" si="8"/>
        <v>45641.640000000014</v>
      </c>
      <c r="G224" s="90">
        <f t="shared" si="9"/>
        <v>0.84261503448275854</v>
      </c>
      <c r="H224" s="45"/>
    </row>
    <row r="225" spans="1:8" ht="38.25">
      <c r="A225" s="46" t="s">
        <v>529</v>
      </c>
      <c r="B225" s="47" t="s">
        <v>418</v>
      </c>
      <c r="C225" s="48" t="s">
        <v>714</v>
      </c>
      <c r="D225" s="49">
        <v>290000</v>
      </c>
      <c r="E225" s="49">
        <v>244358.36</v>
      </c>
      <c r="F225" s="49">
        <f t="shared" si="8"/>
        <v>45641.640000000014</v>
      </c>
      <c r="G225" s="90">
        <f t="shared" si="9"/>
        <v>0.84261503448275854</v>
      </c>
      <c r="H225" s="45"/>
    </row>
    <row r="226" spans="1:8" ht="38.25">
      <c r="A226" s="46" t="s">
        <v>715</v>
      </c>
      <c r="B226" s="47" t="s">
        <v>418</v>
      </c>
      <c r="C226" s="48" t="s">
        <v>716</v>
      </c>
      <c r="D226" s="49">
        <v>290000</v>
      </c>
      <c r="E226" s="49">
        <v>244358.36</v>
      </c>
      <c r="F226" s="49">
        <f t="shared" si="8"/>
        <v>45641.640000000014</v>
      </c>
      <c r="G226" s="90">
        <f t="shared" si="9"/>
        <v>0.84261503448275854</v>
      </c>
      <c r="H226" s="45"/>
    </row>
    <row r="227" spans="1:8" ht="51">
      <c r="A227" s="46" t="s">
        <v>438</v>
      </c>
      <c r="B227" s="47" t="s">
        <v>418</v>
      </c>
      <c r="C227" s="48" t="s">
        <v>717</v>
      </c>
      <c r="D227" s="49">
        <v>1386992.4</v>
      </c>
      <c r="E227" s="49">
        <v>166825.79999999999</v>
      </c>
      <c r="F227" s="49">
        <f t="shared" si="8"/>
        <v>1220166.5999999999</v>
      </c>
      <c r="G227" s="90">
        <f t="shared" si="9"/>
        <v>0.12027881335182514</v>
      </c>
      <c r="H227" s="45"/>
    </row>
    <row r="228" spans="1:8" ht="51">
      <c r="A228" s="46" t="s">
        <v>440</v>
      </c>
      <c r="B228" s="47" t="s">
        <v>418</v>
      </c>
      <c r="C228" s="48" t="s">
        <v>718</v>
      </c>
      <c r="D228" s="49">
        <v>1386992.4</v>
      </c>
      <c r="E228" s="49">
        <v>166825.79999999999</v>
      </c>
      <c r="F228" s="49">
        <f t="shared" si="8"/>
        <v>1220166.5999999999</v>
      </c>
      <c r="G228" s="90">
        <f t="shared" si="9"/>
        <v>0.12027881335182514</v>
      </c>
      <c r="H228" s="45"/>
    </row>
    <row r="229" spans="1:8" ht="38.25">
      <c r="A229" s="46" t="s">
        <v>442</v>
      </c>
      <c r="B229" s="47" t="s">
        <v>418</v>
      </c>
      <c r="C229" s="48" t="s">
        <v>719</v>
      </c>
      <c r="D229" s="49">
        <v>1386992.4</v>
      </c>
      <c r="E229" s="49">
        <v>166825.79999999999</v>
      </c>
      <c r="F229" s="49">
        <f t="shared" si="8"/>
        <v>1220166.5999999999</v>
      </c>
      <c r="G229" s="90">
        <f t="shared" si="9"/>
        <v>0.12027881335182514</v>
      </c>
      <c r="H229" s="45"/>
    </row>
    <row r="230" spans="1:8" ht="38.25">
      <c r="A230" s="46" t="s">
        <v>497</v>
      </c>
      <c r="B230" s="47" t="s">
        <v>418</v>
      </c>
      <c r="C230" s="48" t="s">
        <v>720</v>
      </c>
      <c r="D230" s="49">
        <v>1000000</v>
      </c>
      <c r="E230" s="49">
        <v>60000</v>
      </c>
      <c r="F230" s="49">
        <f t="shared" si="8"/>
        <v>940000</v>
      </c>
      <c r="G230" s="90">
        <f t="shared" si="9"/>
        <v>0.06</v>
      </c>
      <c r="H230" s="45"/>
    </row>
    <row r="231" spans="1:8" ht="38.25">
      <c r="A231" s="46" t="s">
        <v>685</v>
      </c>
      <c r="B231" s="47" t="s">
        <v>418</v>
      </c>
      <c r="C231" s="48" t="s">
        <v>721</v>
      </c>
      <c r="D231" s="49">
        <v>1000000</v>
      </c>
      <c r="E231" s="49">
        <v>60000</v>
      </c>
      <c r="F231" s="49">
        <f t="shared" si="8"/>
        <v>940000</v>
      </c>
      <c r="G231" s="90">
        <f t="shared" si="9"/>
        <v>0.06</v>
      </c>
      <c r="H231" s="45"/>
    </row>
    <row r="232" spans="1:8" ht="38.25">
      <c r="A232" s="46" t="s">
        <v>722</v>
      </c>
      <c r="B232" s="47" t="s">
        <v>418</v>
      </c>
      <c r="C232" s="48" t="s">
        <v>723</v>
      </c>
      <c r="D232" s="49">
        <v>121744264.56</v>
      </c>
      <c r="E232" s="49">
        <v>88950371.780000001</v>
      </c>
      <c r="F232" s="49">
        <f t="shared" si="8"/>
        <v>32793892.780000001</v>
      </c>
      <c r="G232" s="90">
        <f t="shared" si="9"/>
        <v>0.73063295508399106</v>
      </c>
      <c r="H232" s="45"/>
    </row>
    <row r="233" spans="1:8" ht="76.5">
      <c r="A233" s="46" t="s">
        <v>423</v>
      </c>
      <c r="B233" s="47" t="s">
        <v>418</v>
      </c>
      <c r="C233" s="48" t="s">
        <v>724</v>
      </c>
      <c r="D233" s="49">
        <v>90441031.909999996</v>
      </c>
      <c r="E233" s="49">
        <v>68238187.870000005</v>
      </c>
      <c r="F233" s="49">
        <f t="shared" si="8"/>
        <v>22202844.039999992</v>
      </c>
      <c r="G233" s="90">
        <f t="shared" si="9"/>
        <v>0.75450474667190259</v>
      </c>
      <c r="H233" s="45"/>
    </row>
    <row r="234" spans="1:8" ht="38.25">
      <c r="A234" s="46" t="s">
        <v>529</v>
      </c>
      <c r="B234" s="47" t="s">
        <v>418</v>
      </c>
      <c r="C234" s="48" t="s">
        <v>725</v>
      </c>
      <c r="D234" s="49">
        <v>39805848.719999999</v>
      </c>
      <c r="E234" s="49">
        <v>31973764.66</v>
      </c>
      <c r="F234" s="49">
        <f t="shared" si="8"/>
        <v>7832084.0599999987</v>
      </c>
      <c r="G234" s="90">
        <f t="shared" si="9"/>
        <v>0.80324288234394925</v>
      </c>
      <c r="H234" s="45"/>
    </row>
    <row r="235" spans="1:8" ht="38.25">
      <c r="A235" s="46" t="s">
        <v>531</v>
      </c>
      <c r="B235" s="47" t="s">
        <v>418</v>
      </c>
      <c r="C235" s="48" t="s">
        <v>726</v>
      </c>
      <c r="D235" s="49">
        <v>30292608.5</v>
      </c>
      <c r="E235" s="49">
        <v>24566646.640000001</v>
      </c>
      <c r="F235" s="49">
        <f t="shared" si="8"/>
        <v>5725961.8599999994</v>
      </c>
      <c r="G235" s="90">
        <f t="shared" si="9"/>
        <v>0.81097825035437276</v>
      </c>
      <c r="H235" s="45"/>
    </row>
    <row r="236" spans="1:8" ht="51">
      <c r="A236" s="46" t="s">
        <v>533</v>
      </c>
      <c r="B236" s="47" t="s">
        <v>418</v>
      </c>
      <c r="C236" s="48" t="s">
        <v>727</v>
      </c>
      <c r="D236" s="49">
        <v>364872.45</v>
      </c>
      <c r="E236" s="49">
        <v>302714</v>
      </c>
      <c r="F236" s="49">
        <f t="shared" si="8"/>
        <v>62158.450000000012</v>
      </c>
      <c r="G236" s="90">
        <f t="shared" si="9"/>
        <v>0.82964334522927119</v>
      </c>
      <c r="H236" s="45"/>
    </row>
    <row r="237" spans="1:8" ht="63.75">
      <c r="A237" s="46" t="s">
        <v>535</v>
      </c>
      <c r="B237" s="47" t="s">
        <v>418</v>
      </c>
      <c r="C237" s="48" t="s">
        <v>728</v>
      </c>
      <c r="D237" s="49">
        <v>9148367.7699999996</v>
      </c>
      <c r="E237" s="49">
        <v>7104404.0199999996</v>
      </c>
      <c r="F237" s="49">
        <f t="shared" si="8"/>
        <v>2043963.75</v>
      </c>
      <c r="G237" s="90">
        <f t="shared" si="9"/>
        <v>0.77657612796211406</v>
      </c>
      <c r="H237" s="45"/>
    </row>
    <row r="238" spans="1:8" ht="51">
      <c r="A238" s="46" t="s">
        <v>425</v>
      </c>
      <c r="B238" s="47" t="s">
        <v>418</v>
      </c>
      <c r="C238" s="48" t="s">
        <v>729</v>
      </c>
      <c r="D238" s="49">
        <v>50635183.189999998</v>
      </c>
      <c r="E238" s="49">
        <v>36264423.210000001</v>
      </c>
      <c r="F238" s="49">
        <f t="shared" si="8"/>
        <v>14370759.979999997</v>
      </c>
      <c r="G238" s="90">
        <f t="shared" si="9"/>
        <v>0.71619022437272239</v>
      </c>
      <c r="H238" s="45"/>
    </row>
    <row r="239" spans="1:8" ht="51">
      <c r="A239" s="46" t="s">
        <v>427</v>
      </c>
      <c r="B239" s="47" t="s">
        <v>418</v>
      </c>
      <c r="C239" s="48" t="s">
        <v>730</v>
      </c>
      <c r="D239" s="49">
        <v>38269711.509999998</v>
      </c>
      <c r="E239" s="49">
        <v>27744951.079999998</v>
      </c>
      <c r="F239" s="49">
        <f t="shared" si="8"/>
        <v>10524760.43</v>
      </c>
      <c r="G239" s="90">
        <f t="shared" si="9"/>
        <v>0.72498458925539988</v>
      </c>
      <c r="H239" s="45"/>
    </row>
    <row r="240" spans="1:8" ht="63.75">
      <c r="A240" s="46" t="s">
        <v>429</v>
      </c>
      <c r="B240" s="47" t="s">
        <v>418</v>
      </c>
      <c r="C240" s="48" t="s">
        <v>731</v>
      </c>
      <c r="D240" s="49">
        <v>808000</v>
      </c>
      <c r="E240" s="49">
        <v>672224.94</v>
      </c>
      <c r="F240" s="49">
        <f t="shared" si="8"/>
        <v>135775.06000000006</v>
      </c>
      <c r="G240" s="90">
        <f t="shared" si="9"/>
        <v>0.83196155940594052</v>
      </c>
      <c r="H240" s="45"/>
    </row>
    <row r="241" spans="1:8" ht="63.75">
      <c r="A241" s="46" t="s">
        <v>430</v>
      </c>
      <c r="B241" s="47" t="s">
        <v>418</v>
      </c>
      <c r="C241" s="48" t="s">
        <v>732</v>
      </c>
      <c r="D241" s="49">
        <v>11557471.68</v>
      </c>
      <c r="E241" s="49">
        <v>7847247.1900000004</v>
      </c>
      <c r="F241" s="49">
        <f t="shared" si="8"/>
        <v>3710224.4899999993</v>
      </c>
      <c r="G241" s="90">
        <f t="shared" si="9"/>
        <v>0.67897611236024247</v>
      </c>
      <c r="H241" s="45"/>
    </row>
    <row r="242" spans="1:8" ht="51">
      <c r="A242" s="46" t="s">
        <v>438</v>
      </c>
      <c r="B242" s="47" t="s">
        <v>418</v>
      </c>
      <c r="C242" s="48" t="s">
        <v>733</v>
      </c>
      <c r="D242" s="49">
        <v>16921641.649999999</v>
      </c>
      <c r="E242" s="49">
        <v>8696891.3499999996</v>
      </c>
      <c r="F242" s="49">
        <f t="shared" si="8"/>
        <v>8224750.2999999989</v>
      </c>
      <c r="G242" s="90">
        <f t="shared" si="9"/>
        <v>0.51395080512179503</v>
      </c>
      <c r="H242" s="45"/>
    </row>
    <row r="243" spans="1:8" ht="51">
      <c r="A243" s="46" t="s">
        <v>440</v>
      </c>
      <c r="B243" s="47" t="s">
        <v>418</v>
      </c>
      <c r="C243" s="48" t="s">
        <v>734</v>
      </c>
      <c r="D243" s="49">
        <v>16921641.649999999</v>
      </c>
      <c r="E243" s="49">
        <v>8696891.3499999996</v>
      </c>
      <c r="F243" s="49">
        <f t="shared" ref="F243:F298" si="10">D243-E243</f>
        <v>8224750.2999999989</v>
      </c>
      <c r="G243" s="90">
        <f t="shared" ref="G243:G298" si="11">E243/D243</f>
        <v>0.51395080512179503</v>
      </c>
      <c r="H243" s="45"/>
    </row>
    <row r="244" spans="1:8" ht="38.25">
      <c r="A244" s="46" t="s">
        <v>442</v>
      </c>
      <c r="B244" s="47" t="s">
        <v>418</v>
      </c>
      <c r="C244" s="48" t="s">
        <v>735</v>
      </c>
      <c r="D244" s="49">
        <v>12790346.91</v>
      </c>
      <c r="E244" s="49">
        <v>6808456.75</v>
      </c>
      <c r="F244" s="49">
        <f t="shared" si="10"/>
        <v>5981890.1600000001</v>
      </c>
      <c r="G244" s="90">
        <f t="shared" si="11"/>
        <v>0.53231212553561613</v>
      </c>
      <c r="H244" s="45"/>
    </row>
    <row r="245" spans="1:8" ht="38.25">
      <c r="A245" s="46" t="s">
        <v>454</v>
      </c>
      <c r="B245" s="47" t="s">
        <v>418</v>
      </c>
      <c r="C245" s="48" t="s">
        <v>736</v>
      </c>
      <c r="D245" s="49">
        <v>4131294.74</v>
      </c>
      <c r="E245" s="49">
        <v>1888434.6</v>
      </c>
      <c r="F245" s="49">
        <f t="shared" si="10"/>
        <v>2242860.14</v>
      </c>
      <c r="G245" s="90">
        <f t="shared" si="11"/>
        <v>0.45710478647669667</v>
      </c>
      <c r="H245" s="45"/>
    </row>
    <row r="246" spans="1:8" ht="38.25">
      <c r="A246" s="46" t="s">
        <v>497</v>
      </c>
      <c r="B246" s="47" t="s">
        <v>418</v>
      </c>
      <c r="C246" s="48" t="s">
        <v>737</v>
      </c>
      <c r="D246" s="49">
        <v>314932.89</v>
      </c>
      <c r="E246" s="49">
        <v>314932.89</v>
      </c>
      <c r="F246" s="49">
        <f t="shared" si="10"/>
        <v>0</v>
      </c>
      <c r="G246" s="90">
        <f t="shared" si="11"/>
        <v>1</v>
      </c>
      <c r="H246" s="45"/>
    </row>
    <row r="247" spans="1:8" ht="51">
      <c r="A247" s="46" t="s">
        <v>499</v>
      </c>
      <c r="B247" s="47" t="s">
        <v>418</v>
      </c>
      <c r="C247" s="48" t="s">
        <v>738</v>
      </c>
      <c r="D247" s="49">
        <v>114932.89</v>
      </c>
      <c r="E247" s="49">
        <v>114932.89</v>
      </c>
      <c r="F247" s="49">
        <f t="shared" si="10"/>
        <v>0</v>
      </c>
      <c r="G247" s="90">
        <f t="shared" si="11"/>
        <v>1</v>
      </c>
      <c r="H247" s="45"/>
    </row>
    <row r="248" spans="1:8" ht="51">
      <c r="A248" s="46" t="s">
        <v>501</v>
      </c>
      <c r="B248" s="47" t="s">
        <v>418</v>
      </c>
      <c r="C248" s="48" t="s">
        <v>739</v>
      </c>
      <c r="D248" s="49">
        <v>111517.79</v>
      </c>
      <c r="E248" s="49">
        <v>111517.79</v>
      </c>
      <c r="F248" s="49">
        <f t="shared" si="10"/>
        <v>0</v>
      </c>
      <c r="G248" s="90">
        <f t="shared" si="11"/>
        <v>1</v>
      </c>
      <c r="H248" s="45"/>
    </row>
    <row r="249" spans="1:8" ht="51">
      <c r="A249" s="46" t="s">
        <v>740</v>
      </c>
      <c r="B249" s="47" t="s">
        <v>418</v>
      </c>
      <c r="C249" s="48" t="s">
        <v>741</v>
      </c>
      <c r="D249" s="49">
        <v>3415.1</v>
      </c>
      <c r="E249" s="49">
        <v>3415.1</v>
      </c>
      <c r="F249" s="49">
        <f t="shared" si="10"/>
        <v>0</v>
      </c>
      <c r="G249" s="90">
        <f t="shared" si="11"/>
        <v>1</v>
      </c>
      <c r="H249" s="45"/>
    </row>
    <row r="250" spans="1:8" ht="38.25">
      <c r="A250" s="46" t="s">
        <v>685</v>
      </c>
      <c r="B250" s="47" t="s">
        <v>418</v>
      </c>
      <c r="C250" s="48" t="s">
        <v>742</v>
      </c>
      <c r="D250" s="49">
        <v>200000</v>
      </c>
      <c r="E250" s="49">
        <v>200000</v>
      </c>
      <c r="F250" s="49">
        <f t="shared" si="10"/>
        <v>0</v>
      </c>
      <c r="G250" s="90">
        <f t="shared" si="11"/>
        <v>1</v>
      </c>
      <c r="H250" s="45"/>
    </row>
    <row r="251" spans="1:8" ht="51">
      <c r="A251" s="46" t="s">
        <v>509</v>
      </c>
      <c r="B251" s="47" t="s">
        <v>418</v>
      </c>
      <c r="C251" s="48" t="s">
        <v>743</v>
      </c>
      <c r="D251" s="49">
        <v>13893260.109999999</v>
      </c>
      <c r="E251" s="49">
        <v>11527007.67</v>
      </c>
      <c r="F251" s="49">
        <f t="shared" si="10"/>
        <v>2366252.4399999995</v>
      </c>
      <c r="G251" s="90">
        <f t="shared" si="11"/>
        <v>0.82968342770054138</v>
      </c>
      <c r="H251" s="45"/>
    </row>
    <row r="252" spans="1:8" ht="38.25">
      <c r="A252" s="46" t="s">
        <v>647</v>
      </c>
      <c r="B252" s="47" t="s">
        <v>418</v>
      </c>
      <c r="C252" s="48" t="s">
        <v>744</v>
      </c>
      <c r="D252" s="49">
        <v>13625510.109999999</v>
      </c>
      <c r="E252" s="49">
        <v>11335907.67</v>
      </c>
      <c r="F252" s="49">
        <f t="shared" si="10"/>
        <v>2289602.4399999995</v>
      </c>
      <c r="G252" s="90">
        <f t="shared" si="11"/>
        <v>0.8319620754367486</v>
      </c>
      <c r="H252" s="45"/>
    </row>
    <row r="253" spans="1:8" ht="38.25">
      <c r="A253" s="46" t="s">
        <v>648</v>
      </c>
      <c r="B253" s="47" t="s">
        <v>418</v>
      </c>
      <c r="C253" s="48" t="s">
        <v>745</v>
      </c>
      <c r="D253" s="49">
        <v>13625510.109999999</v>
      </c>
      <c r="E253" s="49">
        <v>11335907.67</v>
      </c>
      <c r="F253" s="49">
        <f t="shared" si="10"/>
        <v>2289602.4399999995</v>
      </c>
      <c r="G253" s="90">
        <f t="shared" si="11"/>
        <v>0.8319620754367486</v>
      </c>
      <c r="H253" s="45"/>
    </row>
    <row r="254" spans="1:8" ht="38.25">
      <c r="A254" s="46" t="s">
        <v>595</v>
      </c>
      <c r="B254" s="47" t="s">
        <v>418</v>
      </c>
      <c r="C254" s="48" t="s">
        <v>746</v>
      </c>
      <c r="D254" s="49">
        <v>267750</v>
      </c>
      <c r="E254" s="49">
        <v>191100</v>
      </c>
      <c r="F254" s="49">
        <f t="shared" si="10"/>
        <v>76650</v>
      </c>
      <c r="G254" s="90">
        <f t="shared" si="11"/>
        <v>0.71372549019607845</v>
      </c>
      <c r="H254" s="45"/>
    </row>
    <row r="255" spans="1:8" ht="38.25">
      <c r="A255" s="46" t="s">
        <v>599</v>
      </c>
      <c r="B255" s="47" t="s">
        <v>418</v>
      </c>
      <c r="C255" s="48" t="s">
        <v>747</v>
      </c>
      <c r="D255" s="49">
        <v>267750</v>
      </c>
      <c r="E255" s="49">
        <v>191100</v>
      </c>
      <c r="F255" s="49">
        <f t="shared" si="10"/>
        <v>76650</v>
      </c>
      <c r="G255" s="90">
        <f t="shared" si="11"/>
        <v>0.71372549019607845</v>
      </c>
      <c r="H255" s="45"/>
    </row>
    <row r="256" spans="1:8" ht="38.25">
      <c r="A256" s="46" t="s">
        <v>457</v>
      </c>
      <c r="B256" s="47" t="s">
        <v>418</v>
      </c>
      <c r="C256" s="48" t="s">
        <v>748</v>
      </c>
      <c r="D256" s="49">
        <v>173398</v>
      </c>
      <c r="E256" s="49">
        <v>173352</v>
      </c>
      <c r="F256" s="49">
        <f t="shared" si="10"/>
        <v>46</v>
      </c>
      <c r="G256" s="90">
        <f t="shared" si="11"/>
        <v>0.99973471435656702</v>
      </c>
      <c r="H256" s="45"/>
    </row>
    <row r="257" spans="1:8" ht="38.25">
      <c r="A257" s="46" t="s">
        <v>459</v>
      </c>
      <c r="B257" s="47" t="s">
        <v>418</v>
      </c>
      <c r="C257" s="48" t="s">
        <v>749</v>
      </c>
      <c r="D257" s="49">
        <v>173398</v>
      </c>
      <c r="E257" s="49">
        <v>173352</v>
      </c>
      <c r="F257" s="49">
        <f t="shared" si="10"/>
        <v>46</v>
      </c>
      <c r="G257" s="90">
        <f t="shared" si="11"/>
        <v>0.99973471435656702</v>
      </c>
      <c r="H257" s="45"/>
    </row>
    <row r="258" spans="1:8" ht="51">
      <c r="A258" s="46" t="s">
        <v>461</v>
      </c>
      <c r="B258" s="47" t="s">
        <v>418</v>
      </c>
      <c r="C258" s="48" t="s">
        <v>750</v>
      </c>
      <c r="D258" s="49">
        <v>167698</v>
      </c>
      <c r="E258" s="49">
        <v>167698</v>
      </c>
      <c r="F258" s="49">
        <f t="shared" si="10"/>
        <v>0</v>
      </c>
      <c r="G258" s="90">
        <f t="shared" si="11"/>
        <v>1</v>
      </c>
      <c r="H258" s="45"/>
    </row>
    <row r="259" spans="1:8" ht="38.25">
      <c r="A259" s="46" t="s">
        <v>463</v>
      </c>
      <c r="B259" s="47" t="s">
        <v>418</v>
      </c>
      <c r="C259" s="48" t="s">
        <v>751</v>
      </c>
      <c r="D259" s="49">
        <v>5700</v>
      </c>
      <c r="E259" s="49">
        <v>5654</v>
      </c>
      <c r="F259" s="49">
        <f t="shared" si="10"/>
        <v>46</v>
      </c>
      <c r="G259" s="90">
        <f t="shared" si="11"/>
        <v>0.99192982456140355</v>
      </c>
      <c r="H259" s="45"/>
    </row>
    <row r="260" spans="1:8" ht="38.25">
      <c r="A260" s="46" t="s">
        <v>752</v>
      </c>
      <c r="B260" s="47" t="s">
        <v>418</v>
      </c>
      <c r="C260" s="48" t="s">
        <v>753</v>
      </c>
      <c r="D260" s="49">
        <v>174022496.56</v>
      </c>
      <c r="E260" s="49">
        <v>125945114.45999999</v>
      </c>
      <c r="F260" s="49">
        <f t="shared" si="10"/>
        <v>48077382.100000009</v>
      </c>
      <c r="G260" s="90">
        <f t="shared" si="11"/>
        <v>0.72372892556782886</v>
      </c>
      <c r="H260" s="45"/>
    </row>
    <row r="261" spans="1:8" ht="38.25">
      <c r="A261" s="46" t="s">
        <v>754</v>
      </c>
      <c r="B261" s="47" t="s">
        <v>418</v>
      </c>
      <c r="C261" s="48" t="s">
        <v>755</v>
      </c>
      <c r="D261" s="49">
        <v>148311025.59999999</v>
      </c>
      <c r="E261" s="49">
        <v>106293173.38</v>
      </c>
      <c r="F261" s="49">
        <f t="shared" si="10"/>
        <v>42017852.219999999</v>
      </c>
      <c r="G261" s="90">
        <f t="shared" si="11"/>
        <v>0.71669097391772063</v>
      </c>
      <c r="H261" s="45"/>
    </row>
    <row r="262" spans="1:8" ht="51">
      <c r="A262" s="46" t="s">
        <v>613</v>
      </c>
      <c r="B262" s="47" t="s">
        <v>418</v>
      </c>
      <c r="C262" s="48" t="s">
        <v>756</v>
      </c>
      <c r="D262" s="49">
        <v>1500000</v>
      </c>
      <c r="E262" s="49">
        <v>1471386.57</v>
      </c>
      <c r="F262" s="49">
        <f t="shared" si="10"/>
        <v>28613.429999999935</v>
      </c>
      <c r="G262" s="90">
        <f t="shared" si="11"/>
        <v>0.98092438000000004</v>
      </c>
      <c r="H262" s="45"/>
    </row>
    <row r="263" spans="1:8" ht="114.75">
      <c r="A263" s="46" t="s">
        <v>757</v>
      </c>
      <c r="B263" s="47" t="s">
        <v>418</v>
      </c>
      <c r="C263" s="48" t="s">
        <v>758</v>
      </c>
      <c r="D263" s="49">
        <v>1500000</v>
      </c>
      <c r="E263" s="49">
        <v>1471386.57</v>
      </c>
      <c r="F263" s="49">
        <f t="shared" si="10"/>
        <v>28613.429999999935</v>
      </c>
      <c r="G263" s="90">
        <f t="shared" si="11"/>
        <v>0.98092438000000004</v>
      </c>
      <c r="H263" s="45"/>
    </row>
    <row r="264" spans="1:8" ht="63.75">
      <c r="A264" s="46" t="s">
        <v>759</v>
      </c>
      <c r="B264" s="47" t="s">
        <v>418</v>
      </c>
      <c r="C264" s="48" t="s">
        <v>760</v>
      </c>
      <c r="D264" s="49">
        <v>1500000</v>
      </c>
      <c r="E264" s="49">
        <v>1471386.57</v>
      </c>
      <c r="F264" s="49">
        <f t="shared" si="10"/>
        <v>28613.429999999935</v>
      </c>
      <c r="G264" s="90">
        <f t="shared" si="11"/>
        <v>0.98092438000000004</v>
      </c>
      <c r="H264" s="45"/>
    </row>
    <row r="265" spans="1:8" ht="51">
      <c r="A265" s="46" t="s">
        <v>509</v>
      </c>
      <c r="B265" s="47" t="s">
        <v>418</v>
      </c>
      <c r="C265" s="48" t="s">
        <v>761</v>
      </c>
      <c r="D265" s="49">
        <v>146811025.59999999</v>
      </c>
      <c r="E265" s="49">
        <v>104821786.81</v>
      </c>
      <c r="F265" s="49">
        <f t="shared" si="10"/>
        <v>41989238.789999992</v>
      </c>
      <c r="G265" s="90">
        <f t="shared" si="11"/>
        <v>0.71399124406089565</v>
      </c>
      <c r="H265" s="45"/>
    </row>
    <row r="266" spans="1:8" ht="38.25">
      <c r="A266" s="46" t="s">
        <v>647</v>
      </c>
      <c r="B266" s="47" t="s">
        <v>418</v>
      </c>
      <c r="C266" s="48" t="s">
        <v>762</v>
      </c>
      <c r="D266" s="49">
        <v>146811025.59999999</v>
      </c>
      <c r="E266" s="49">
        <v>104821786.81</v>
      </c>
      <c r="F266" s="49">
        <f t="shared" si="10"/>
        <v>41989238.789999992</v>
      </c>
      <c r="G266" s="90">
        <f t="shared" si="11"/>
        <v>0.71399124406089565</v>
      </c>
      <c r="H266" s="45"/>
    </row>
    <row r="267" spans="1:8" ht="76.5">
      <c r="A267" s="46" t="s">
        <v>673</v>
      </c>
      <c r="B267" s="47" t="s">
        <v>418</v>
      </c>
      <c r="C267" s="48" t="s">
        <v>763</v>
      </c>
      <c r="D267" s="49">
        <v>139548223.43000001</v>
      </c>
      <c r="E267" s="49">
        <v>97558984.640000001</v>
      </c>
      <c r="F267" s="49">
        <f t="shared" si="10"/>
        <v>41989238.790000007</v>
      </c>
      <c r="G267" s="90">
        <f t="shared" si="11"/>
        <v>0.69910588785773697</v>
      </c>
      <c r="H267" s="45"/>
    </row>
    <row r="268" spans="1:8" ht="38.25">
      <c r="A268" s="46" t="s">
        <v>648</v>
      </c>
      <c r="B268" s="47" t="s">
        <v>418</v>
      </c>
      <c r="C268" s="48" t="s">
        <v>764</v>
      </c>
      <c r="D268" s="49">
        <v>7262802.1699999999</v>
      </c>
      <c r="E268" s="49">
        <v>7262802.1699999999</v>
      </c>
      <c r="F268" s="49">
        <f t="shared" si="10"/>
        <v>0</v>
      </c>
      <c r="G268" s="90">
        <f t="shared" si="11"/>
        <v>1</v>
      </c>
      <c r="H268" s="45"/>
    </row>
    <row r="269" spans="1:8" ht="38.25">
      <c r="A269" s="46" t="s">
        <v>765</v>
      </c>
      <c r="B269" s="47" t="s">
        <v>418</v>
      </c>
      <c r="C269" s="48" t="s">
        <v>766</v>
      </c>
      <c r="D269" s="49">
        <v>25711470.960000001</v>
      </c>
      <c r="E269" s="49">
        <v>19651941.079999998</v>
      </c>
      <c r="F269" s="49">
        <f t="shared" si="10"/>
        <v>6059529.8800000027</v>
      </c>
      <c r="G269" s="90">
        <f t="shared" si="11"/>
        <v>0.7643258182533792</v>
      </c>
      <c r="H269" s="45"/>
    </row>
    <row r="270" spans="1:8" ht="76.5">
      <c r="A270" s="46" t="s">
        <v>423</v>
      </c>
      <c r="B270" s="47" t="s">
        <v>418</v>
      </c>
      <c r="C270" s="48" t="s">
        <v>767</v>
      </c>
      <c r="D270" s="49">
        <v>23484985</v>
      </c>
      <c r="E270" s="49">
        <v>18152450</v>
      </c>
      <c r="F270" s="49">
        <f t="shared" si="10"/>
        <v>5332535</v>
      </c>
      <c r="G270" s="90">
        <f t="shared" si="11"/>
        <v>0.77293853924113642</v>
      </c>
      <c r="H270" s="45"/>
    </row>
    <row r="271" spans="1:8" ht="38.25">
      <c r="A271" s="46" t="s">
        <v>529</v>
      </c>
      <c r="B271" s="47" t="s">
        <v>418</v>
      </c>
      <c r="C271" s="48" t="s">
        <v>768</v>
      </c>
      <c r="D271" s="49">
        <v>10885103</v>
      </c>
      <c r="E271" s="49">
        <v>9120761.8399999999</v>
      </c>
      <c r="F271" s="49">
        <f t="shared" si="10"/>
        <v>1764341.1600000001</v>
      </c>
      <c r="G271" s="90">
        <f t="shared" si="11"/>
        <v>0.83791231373740793</v>
      </c>
      <c r="H271" s="45"/>
    </row>
    <row r="272" spans="1:8" ht="38.25">
      <c r="A272" s="46" t="s">
        <v>531</v>
      </c>
      <c r="B272" s="47" t="s">
        <v>418</v>
      </c>
      <c r="C272" s="48" t="s">
        <v>769</v>
      </c>
      <c r="D272" s="49">
        <v>8191323</v>
      </c>
      <c r="E272" s="49">
        <v>6999809.4100000001</v>
      </c>
      <c r="F272" s="49">
        <f t="shared" si="10"/>
        <v>1191513.5899999999</v>
      </c>
      <c r="G272" s="90">
        <f t="shared" si="11"/>
        <v>0.85453954263554255</v>
      </c>
      <c r="H272" s="45"/>
    </row>
    <row r="273" spans="1:8" ht="51">
      <c r="A273" s="46" t="s">
        <v>533</v>
      </c>
      <c r="B273" s="47" t="s">
        <v>418</v>
      </c>
      <c r="C273" s="48" t="s">
        <v>770</v>
      </c>
      <c r="D273" s="49">
        <v>220000</v>
      </c>
      <c r="E273" s="49">
        <v>195401</v>
      </c>
      <c r="F273" s="49">
        <f t="shared" si="10"/>
        <v>24599</v>
      </c>
      <c r="G273" s="90">
        <f t="shared" si="11"/>
        <v>0.88818636363636361</v>
      </c>
      <c r="H273" s="45"/>
    </row>
    <row r="274" spans="1:8" ht="63.75">
      <c r="A274" s="46" t="s">
        <v>535</v>
      </c>
      <c r="B274" s="47" t="s">
        <v>418</v>
      </c>
      <c r="C274" s="48" t="s">
        <v>771</v>
      </c>
      <c r="D274" s="49">
        <v>2473780</v>
      </c>
      <c r="E274" s="49">
        <v>1925551.43</v>
      </c>
      <c r="F274" s="49">
        <f t="shared" si="10"/>
        <v>548228.57000000007</v>
      </c>
      <c r="G274" s="90">
        <f t="shared" si="11"/>
        <v>0.77838426618373502</v>
      </c>
      <c r="H274" s="45"/>
    </row>
    <row r="275" spans="1:8" ht="51">
      <c r="A275" s="46" t="s">
        <v>425</v>
      </c>
      <c r="B275" s="47" t="s">
        <v>418</v>
      </c>
      <c r="C275" s="48" t="s">
        <v>772</v>
      </c>
      <c r="D275" s="49">
        <v>12599882</v>
      </c>
      <c r="E275" s="49">
        <v>9031688.1600000001</v>
      </c>
      <c r="F275" s="49">
        <f t="shared" si="10"/>
        <v>3568193.84</v>
      </c>
      <c r="G275" s="90">
        <f t="shared" si="11"/>
        <v>0.71680736057686889</v>
      </c>
      <c r="H275" s="45"/>
    </row>
    <row r="276" spans="1:8" ht="51">
      <c r="A276" s="46" t="s">
        <v>427</v>
      </c>
      <c r="B276" s="47" t="s">
        <v>418</v>
      </c>
      <c r="C276" s="48" t="s">
        <v>773</v>
      </c>
      <c r="D276" s="49">
        <v>9432321</v>
      </c>
      <c r="E276" s="49">
        <v>6897741.1500000004</v>
      </c>
      <c r="F276" s="49">
        <f t="shared" si="10"/>
        <v>2534579.8499999996</v>
      </c>
      <c r="G276" s="90">
        <f t="shared" si="11"/>
        <v>0.73128778696144892</v>
      </c>
      <c r="H276" s="45"/>
    </row>
    <row r="277" spans="1:8" ht="63.75">
      <c r="A277" s="46" t="s">
        <v>429</v>
      </c>
      <c r="B277" s="47" t="s">
        <v>418</v>
      </c>
      <c r="C277" s="48" t="s">
        <v>774</v>
      </c>
      <c r="D277" s="49">
        <v>319000</v>
      </c>
      <c r="E277" s="49">
        <v>161063.29999999999</v>
      </c>
      <c r="F277" s="49">
        <f t="shared" si="10"/>
        <v>157936.70000000001</v>
      </c>
      <c r="G277" s="90">
        <f t="shared" si="11"/>
        <v>0.50490062695924764</v>
      </c>
      <c r="H277" s="45"/>
    </row>
    <row r="278" spans="1:8" ht="63.75">
      <c r="A278" s="46" t="s">
        <v>430</v>
      </c>
      <c r="B278" s="47" t="s">
        <v>418</v>
      </c>
      <c r="C278" s="48" t="s">
        <v>775</v>
      </c>
      <c r="D278" s="49">
        <v>2848561</v>
      </c>
      <c r="E278" s="49">
        <v>1972883.71</v>
      </c>
      <c r="F278" s="49">
        <f t="shared" si="10"/>
        <v>875677.29</v>
      </c>
      <c r="G278" s="90">
        <f t="shared" si="11"/>
        <v>0.69258959523773578</v>
      </c>
      <c r="H278" s="45"/>
    </row>
    <row r="279" spans="1:8" ht="51">
      <c r="A279" s="46" t="s">
        <v>438</v>
      </c>
      <c r="B279" s="47" t="s">
        <v>418</v>
      </c>
      <c r="C279" s="48" t="s">
        <v>776</v>
      </c>
      <c r="D279" s="49">
        <v>2161685.96</v>
      </c>
      <c r="E279" s="49">
        <v>1439899.08</v>
      </c>
      <c r="F279" s="49">
        <f t="shared" si="10"/>
        <v>721786.87999999989</v>
      </c>
      <c r="G279" s="90">
        <f t="shared" si="11"/>
        <v>0.6661000287016714</v>
      </c>
      <c r="H279" s="45"/>
    </row>
    <row r="280" spans="1:8" ht="51">
      <c r="A280" s="46" t="s">
        <v>440</v>
      </c>
      <c r="B280" s="47" t="s">
        <v>418</v>
      </c>
      <c r="C280" s="48" t="s">
        <v>777</v>
      </c>
      <c r="D280" s="49">
        <v>2161685.96</v>
      </c>
      <c r="E280" s="49">
        <v>1439899.08</v>
      </c>
      <c r="F280" s="49">
        <f t="shared" si="10"/>
        <v>721786.87999999989</v>
      </c>
      <c r="G280" s="90">
        <f t="shared" si="11"/>
        <v>0.6661000287016714</v>
      </c>
      <c r="H280" s="45"/>
    </row>
    <row r="281" spans="1:8" ht="38.25">
      <c r="A281" s="46" t="s">
        <v>442</v>
      </c>
      <c r="B281" s="47" t="s">
        <v>418</v>
      </c>
      <c r="C281" s="48" t="s">
        <v>778</v>
      </c>
      <c r="D281" s="49">
        <v>1805485.96</v>
      </c>
      <c r="E281" s="49">
        <v>1225400.6499999999</v>
      </c>
      <c r="F281" s="49">
        <f t="shared" si="10"/>
        <v>580085.31000000006</v>
      </c>
      <c r="G281" s="90">
        <f t="shared" si="11"/>
        <v>0.67870959794115482</v>
      </c>
      <c r="H281" s="45"/>
    </row>
    <row r="282" spans="1:8" ht="38.25">
      <c r="A282" s="46" t="s">
        <v>454</v>
      </c>
      <c r="B282" s="47" t="s">
        <v>418</v>
      </c>
      <c r="C282" s="48" t="s">
        <v>779</v>
      </c>
      <c r="D282" s="49">
        <v>356200</v>
      </c>
      <c r="E282" s="49">
        <v>214498.43</v>
      </c>
      <c r="F282" s="49">
        <f t="shared" si="10"/>
        <v>141701.57</v>
      </c>
      <c r="G282" s="90">
        <f t="shared" si="11"/>
        <v>0.6021853733857383</v>
      </c>
      <c r="H282" s="45"/>
    </row>
    <row r="283" spans="1:8" ht="38.25">
      <c r="A283" s="46" t="s">
        <v>497</v>
      </c>
      <c r="B283" s="47" t="s">
        <v>418</v>
      </c>
      <c r="C283" s="48" t="s">
        <v>780</v>
      </c>
      <c r="D283" s="49">
        <v>50000</v>
      </c>
      <c r="E283" s="49">
        <v>50000</v>
      </c>
      <c r="F283" s="49">
        <f t="shared" si="10"/>
        <v>0</v>
      </c>
      <c r="G283" s="90">
        <f t="shared" si="11"/>
        <v>1</v>
      </c>
      <c r="H283" s="45"/>
    </row>
    <row r="284" spans="1:8" ht="38.25">
      <c r="A284" s="46" t="s">
        <v>685</v>
      </c>
      <c r="B284" s="47" t="s">
        <v>418</v>
      </c>
      <c r="C284" s="48" t="s">
        <v>781</v>
      </c>
      <c r="D284" s="49">
        <v>50000</v>
      </c>
      <c r="E284" s="49">
        <v>50000</v>
      </c>
      <c r="F284" s="49">
        <f t="shared" si="10"/>
        <v>0</v>
      </c>
      <c r="G284" s="90">
        <f t="shared" si="11"/>
        <v>1</v>
      </c>
      <c r="H284" s="45"/>
    </row>
    <row r="285" spans="1:8" ht="38.25">
      <c r="A285" s="46" t="s">
        <v>457</v>
      </c>
      <c r="B285" s="47" t="s">
        <v>418</v>
      </c>
      <c r="C285" s="48" t="s">
        <v>782</v>
      </c>
      <c r="D285" s="49">
        <v>14800</v>
      </c>
      <c r="E285" s="49">
        <v>9592</v>
      </c>
      <c r="F285" s="49">
        <f t="shared" si="10"/>
        <v>5208</v>
      </c>
      <c r="G285" s="90">
        <f t="shared" si="11"/>
        <v>0.64810810810810815</v>
      </c>
      <c r="H285" s="45"/>
    </row>
    <row r="286" spans="1:8" ht="38.25">
      <c r="A286" s="46" t="s">
        <v>459</v>
      </c>
      <c r="B286" s="47" t="s">
        <v>418</v>
      </c>
      <c r="C286" s="48" t="s">
        <v>783</v>
      </c>
      <c r="D286" s="49">
        <v>14800</v>
      </c>
      <c r="E286" s="49">
        <v>9592</v>
      </c>
      <c r="F286" s="49">
        <f t="shared" si="10"/>
        <v>5208</v>
      </c>
      <c r="G286" s="90">
        <f t="shared" si="11"/>
        <v>0.64810810810810815</v>
      </c>
      <c r="H286" s="45"/>
    </row>
    <row r="287" spans="1:8" ht="51">
      <c r="A287" s="46" t="s">
        <v>461</v>
      </c>
      <c r="B287" s="47" t="s">
        <v>418</v>
      </c>
      <c r="C287" s="48" t="s">
        <v>784</v>
      </c>
      <c r="D287" s="49">
        <v>11660</v>
      </c>
      <c r="E287" s="49">
        <v>8287</v>
      </c>
      <c r="F287" s="49">
        <f t="shared" si="10"/>
        <v>3373</v>
      </c>
      <c r="G287" s="90">
        <f t="shared" si="11"/>
        <v>0.71072041166380784</v>
      </c>
      <c r="H287" s="45"/>
    </row>
    <row r="288" spans="1:8" ht="38.25">
      <c r="A288" s="46" t="s">
        <v>463</v>
      </c>
      <c r="B288" s="47" t="s">
        <v>418</v>
      </c>
      <c r="C288" s="48" t="s">
        <v>785</v>
      </c>
      <c r="D288" s="49">
        <v>2240</v>
      </c>
      <c r="E288" s="49">
        <v>1305</v>
      </c>
      <c r="F288" s="49">
        <f t="shared" si="10"/>
        <v>935</v>
      </c>
      <c r="G288" s="90">
        <f t="shared" si="11"/>
        <v>0.5825892857142857</v>
      </c>
      <c r="H288" s="45"/>
    </row>
    <row r="289" spans="1:8" ht="38.25">
      <c r="A289" s="46" t="s">
        <v>479</v>
      </c>
      <c r="B289" s="47" t="s">
        <v>418</v>
      </c>
      <c r="C289" s="48" t="s">
        <v>786</v>
      </c>
      <c r="D289" s="49">
        <v>900</v>
      </c>
      <c r="E289" s="49">
        <v>0</v>
      </c>
      <c r="F289" s="49">
        <f t="shared" si="10"/>
        <v>900</v>
      </c>
      <c r="G289" s="90">
        <f t="shared" si="11"/>
        <v>0</v>
      </c>
      <c r="H289" s="45"/>
    </row>
    <row r="290" spans="1:8" ht="38.25">
      <c r="A290" s="46" t="s">
        <v>787</v>
      </c>
      <c r="B290" s="47" t="s">
        <v>418</v>
      </c>
      <c r="C290" s="48" t="s">
        <v>788</v>
      </c>
      <c r="D290" s="49">
        <v>41481965.689999998</v>
      </c>
      <c r="E290" s="49">
        <v>34744983.090000004</v>
      </c>
      <c r="F290" s="49">
        <f t="shared" si="10"/>
        <v>6736982.599999994</v>
      </c>
      <c r="G290" s="90">
        <f t="shared" si="11"/>
        <v>0.83759249379968348</v>
      </c>
      <c r="H290" s="45"/>
    </row>
    <row r="291" spans="1:8" ht="38.25">
      <c r="A291" s="46" t="s">
        <v>789</v>
      </c>
      <c r="B291" s="47" t="s">
        <v>418</v>
      </c>
      <c r="C291" s="48" t="s">
        <v>790</v>
      </c>
      <c r="D291" s="49">
        <v>15223127</v>
      </c>
      <c r="E291" s="49">
        <v>12991554.59</v>
      </c>
      <c r="F291" s="49">
        <f t="shared" si="10"/>
        <v>2231572.41</v>
      </c>
      <c r="G291" s="90">
        <f t="shared" si="11"/>
        <v>0.85340906569327046</v>
      </c>
      <c r="H291" s="45"/>
    </row>
    <row r="292" spans="1:8" ht="38.25">
      <c r="A292" s="46" t="s">
        <v>497</v>
      </c>
      <c r="B292" s="47" t="s">
        <v>418</v>
      </c>
      <c r="C292" s="48" t="s">
        <v>791</v>
      </c>
      <c r="D292" s="49">
        <v>11850408</v>
      </c>
      <c r="E292" s="49">
        <v>9618835.5899999999</v>
      </c>
      <c r="F292" s="49">
        <f t="shared" si="10"/>
        <v>2231572.41</v>
      </c>
      <c r="G292" s="90">
        <f t="shared" si="11"/>
        <v>0.81168813681351726</v>
      </c>
      <c r="H292" s="45"/>
    </row>
    <row r="293" spans="1:8" ht="38.25">
      <c r="A293" s="46" t="s">
        <v>792</v>
      </c>
      <c r="B293" s="47" t="s">
        <v>418</v>
      </c>
      <c r="C293" s="48" t="s">
        <v>793</v>
      </c>
      <c r="D293" s="49">
        <v>11850408</v>
      </c>
      <c r="E293" s="49">
        <v>9618835.5899999999</v>
      </c>
      <c r="F293" s="49">
        <f t="shared" si="10"/>
        <v>2231572.41</v>
      </c>
      <c r="G293" s="90">
        <f t="shared" si="11"/>
        <v>0.81168813681351726</v>
      </c>
      <c r="H293" s="45"/>
    </row>
    <row r="294" spans="1:8" ht="38.25">
      <c r="A294" s="46" t="s">
        <v>794</v>
      </c>
      <c r="B294" s="47" t="s">
        <v>418</v>
      </c>
      <c r="C294" s="48" t="s">
        <v>795</v>
      </c>
      <c r="D294" s="49">
        <v>11850408</v>
      </c>
      <c r="E294" s="49">
        <v>9618835.5899999999</v>
      </c>
      <c r="F294" s="49">
        <f t="shared" si="10"/>
        <v>2231572.41</v>
      </c>
      <c r="G294" s="90">
        <f t="shared" si="11"/>
        <v>0.81168813681351726</v>
      </c>
      <c r="H294" s="45"/>
    </row>
    <row r="295" spans="1:8" ht="38.25">
      <c r="A295" s="46" t="s">
        <v>456</v>
      </c>
      <c r="B295" s="47" t="s">
        <v>418</v>
      </c>
      <c r="C295" s="48" t="s">
        <v>796</v>
      </c>
      <c r="D295" s="49">
        <v>3372719</v>
      </c>
      <c r="E295" s="49">
        <v>3372719</v>
      </c>
      <c r="F295" s="49">
        <f t="shared" si="10"/>
        <v>0</v>
      </c>
      <c r="G295" s="90">
        <f t="shared" si="11"/>
        <v>1</v>
      </c>
      <c r="H295" s="45"/>
    </row>
    <row r="296" spans="1:8" ht="38.25">
      <c r="A296" s="46" t="s">
        <v>355</v>
      </c>
      <c r="B296" s="47" t="s">
        <v>418</v>
      </c>
      <c r="C296" s="48" t="s">
        <v>797</v>
      </c>
      <c r="D296" s="49">
        <v>3372719</v>
      </c>
      <c r="E296" s="49">
        <v>3372719</v>
      </c>
      <c r="F296" s="49">
        <f t="shared" si="10"/>
        <v>0</v>
      </c>
      <c r="G296" s="90">
        <f t="shared" si="11"/>
        <v>1</v>
      </c>
      <c r="H296" s="45"/>
    </row>
    <row r="297" spans="1:8" ht="38.25">
      <c r="A297" s="46" t="s">
        <v>798</v>
      </c>
      <c r="B297" s="47" t="s">
        <v>418</v>
      </c>
      <c r="C297" s="48" t="s">
        <v>799</v>
      </c>
      <c r="D297" s="49">
        <v>7790275</v>
      </c>
      <c r="E297" s="49">
        <v>4206649.71</v>
      </c>
      <c r="F297" s="49">
        <f t="shared" si="10"/>
        <v>3583625.29</v>
      </c>
      <c r="G297" s="90">
        <f t="shared" si="11"/>
        <v>0.5399873188045351</v>
      </c>
      <c r="H297" s="45"/>
    </row>
    <row r="298" spans="1:8" ht="38.25">
      <c r="A298" s="46" t="s">
        <v>497</v>
      </c>
      <c r="B298" s="47" t="s">
        <v>418</v>
      </c>
      <c r="C298" s="48" t="s">
        <v>800</v>
      </c>
      <c r="D298" s="49">
        <v>7009775</v>
      </c>
      <c r="E298" s="49">
        <v>3786692.71</v>
      </c>
      <c r="F298" s="49">
        <f t="shared" si="10"/>
        <v>3223082.29</v>
      </c>
      <c r="G298" s="90">
        <f t="shared" si="11"/>
        <v>0.54020174827294742</v>
      </c>
      <c r="H298" s="45"/>
    </row>
    <row r="299" spans="1:8" ht="38.25">
      <c r="A299" s="46" t="s">
        <v>792</v>
      </c>
      <c r="B299" s="47" t="s">
        <v>418</v>
      </c>
      <c r="C299" s="48" t="s">
        <v>801</v>
      </c>
      <c r="D299" s="49">
        <v>4800000</v>
      </c>
      <c r="E299" s="49">
        <v>3419954</v>
      </c>
      <c r="F299" s="49">
        <f t="shared" ref="F299:F352" si="12">D299-E299</f>
        <v>1380046</v>
      </c>
      <c r="G299" s="90">
        <f t="shared" ref="G299:G352" si="13">E299/D299</f>
        <v>0.71249041666666668</v>
      </c>
      <c r="H299" s="45"/>
    </row>
    <row r="300" spans="1:8" ht="51">
      <c r="A300" s="46" t="s">
        <v>802</v>
      </c>
      <c r="B300" s="47" t="s">
        <v>418</v>
      </c>
      <c r="C300" s="48" t="s">
        <v>803</v>
      </c>
      <c r="D300" s="49">
        <v>4800000</v>
      </c>
      <c r="E300" s="49">
        <v>3419954</v>
      </c>
      <c r="F300" s="49">
        <f t="shared" si="12"/>
        <v>1380046</v>
      </c>
      <c r="G300" s="90">
        <f t="shared" si="13"/>
        <v>0.71249041666666668</v>
      </c>
      <c r="H300" s="45"/>
    </row>
    <row r="301" spans="1:8" ht="51">
      <c r="A301" s="46" t="s">
        <v>499</v>
      </c>
      <c r="B301" s="47" t="s">
        <v>418</v>
      </c>
      <c r="C301" s="48" t="s">
        <v>804</v>
      </c>
      <c r="D301" s="49">
        <v>1769436</v>
      </c>
      <c r="E301" s="49">
        <v>0</v>
      </c>
      <c r="F301" s="49">
        <f t="shared" si="12"/>
        <v>1769436</v>
      </c>
      <c r="G301" s="90">
        <f t="shared" si="13"/>
        <v>0</v>
      </c>
      <c r="H301" s="45"/>
    </row>
    <row r="302" spans="1:8" ht="51">
      <c r="A302" s="46" t="s">
        <v>501</v>
      </c>
      <c r="B302" s="47" t="s">
        <v>418</v>
      </c>
      <c r="C302" s="48" t="s">
        <v>805</v>
      </c>
      <c r="D302" s="49">
        <v>1769436</v>
      </c>
      <c r="E302" s="49">
        <v>0</v>
      </c>
      <c r="F302" s="49">
        <f t="shared" si="12"/>
        <v>1769436</v>
      </c>
      <c r="G302" s="90">
        <f t="shared" si="13"/>
        <v>0</v>
      </c>
      <c r="H302" s="45"/>
    </row>
    <row r="303" spans="1:8" ht="51">
      <c r="A303" s="46" t="s">
        <v>806</v>
      </c>
      <c r="B303" s="47" t="s">
        <v>418</v>
      </c>
      <c r="C303" s="48" t="s">
        <v>807</v>
      </c>
      <c r="D303" s="49">
        <v>440339</v>
      </c>
      <c r="E303" s="49">
        <v>366738.71</v>
      </c>
      <c r="F303" s="49">
        <f t="shared" si="12"/>
        <v>73600.289999999979</v>
      </c>
      <c r="G303" s="90">
        <f t="shared" si="13"/>
        <v>0.83285539096014671</v>
      </c>
      <c r="H303" s="45"/>
    </row>
    <row r="304" spans="1:8" ht="38.25">
      <c r="A304" s="46" t="s">
        <v>456</v>
      </c>
      <c r="B304" s="47" t="s">
        <v>418</v>
      </c>
      <c r="C304" s="48" t="s">
        <v>808</v>
      </c>
      <c r="D304" s="49">
        <v>50000</v>
      </c>
      <c r="E304" s="49">
        <v>50000</v>
      </c>
      <c r="F304" s="49">
        <f t="shared" si="12"/>
        <v>0</v>
      </c>
      <c r="G304" s="90">
        <f t="shared" si="13"/>
        <v>1</v>
      </c>
      <c r="H304" s="45"/>
    </row>
    <row r="305" spans="1:8" ht="38.25">
      <c r="A305" s="46" t="s">
        <v>355</v>
      </c>
      <c r="B305" s="47" t="s">
        <v>418</v>
      </c>
      <c r="C305" s="48" t="s">
        <v>809</v>
      </c>
      <c r="D305" s="49">
        <v>50000</v>
      </c>
      <c r="E305" s="49">
        <v>50000</v>
      </c>
      <c r="F305" s="49">
        <f t="shared" si="12"/>
        <v>0</v>
      </c>
      <c r="G305" s="90">
        <f t="shared" si="13"/>
        <v>1</v>
      </c>
      <c r="H305" s="45"/>
    </row>
    <row r="306" spans="1:8" ht="51">
      <c r="A306" s="46" t="s">
        <v>509</v>
      </c>
      <c r="B306" s="47" t="s">
        <v>418</v>
      </c>
      <c r="C306" s="48" t="s">
        <v>810</v>
      </c>
      <c r="D306" s="49">
        <v>730500</v>
      </c>
      <c r="E306" s="49">
        <v>369957</v>
      </c>
      <c r="F306" s="49">
        <f t="shared" si="12"/>
        <v>360543</v>
      </c>
      <c r="G306" s="90">
        <f t="shared" si="13"/>
        <v>0.50644353182751545</v>
      </c>
      <c r="H306" s="45"/>
    </row>
    <row r="307" spans="1:8" ht="38.25">
      <c r="A307" s="46" t="s">
        <v>647</v>
      </c>
      <c r="B307" s="47" t="s">
        <v>418</v>
      </c>
      <c r="C307" s="48" t="s">
        <v>811</v>
      </c>
      <c r="D307" s="49">
        <v>730500</v>
      </c>
      <c r="E307" s="49">
        <v>369957</v>
      </c>
      <c r="F307" s="49">
        <f t="shared" si="12"/>
        <v>360543</v>
      </c>
      <c r="G307" s="90">
        <f t="shared" si="13"/>
        <v>0.50644353182751545</v>
      </c>
      <c r="H307" s="45"/>
    </row>
    <row r="308" spans="1:8" ht="38.25">
      <c r="A308" s="46" t="s">
        <v>648</v>
      </c>
      <c r="B308" s="47" t="s">
        <v>418</v>
      </c>
      <c r="C308" s="48" t="s">
        <v>812</v>
      </c>
      <c r="D308" s="49">
        <v>730500</v>
      </c>
      <c r="E308" s="49">
        <v>369957</v>
      </c>
      <c r="F308" s="49">
        <f t="shared" si="12"/>
        <v>360543</v>
      </c>
      <c r="G308" s="90">
        <f t="shared" si="13"/>
        <v>0.50644353182751545</v>
      </c>
      <c r="H308" s="45"/>
    </row>
    <row r="309" spans="1:8" ht="38.25">
      <c r="A309" s="46" t="s">
        <v>813</v>
      </c>
      <c r="B309" s="47" t="s">
        <v>418</v>
      </c>
      <c r="C309" s="48" t="s">
        <v>814</v>
      </c>
      <c r="D309" s="49">
        <v>18468563.690000001</v>
      </c>
      <c r="E309" s="49">
        <v>17546778.789999999</v>
      </c>
      <c r="F309" s="49">
        <f t="shared" si="12"/>
        <v>921784.90000000224</v>
      </c>
      <c r="G309" s="90">
        <f t="shared" si="13"/>
        <v>0.95008897738490017</v>
      </c>
      <c r="H309" s="45"/>
    </row>
    <row r="310" spans="1:8" ht="38.25">
      <c r="A310" s="46" t="s">
        <v>497</v>
      </c>
      <c r="B310" s="47" t="s">
        <v>418</v>
      </c>
      <c r="C310" s="48" t="s">
        <v>815</v>
      </c>
      <c r="D310" s="49">
        <v>2343471.4</v>
      </c>
      <c r="E310" s="49">
        <v>1451086.5</v>
      </c>
      <c r="F310" s="49">
        <f t="shared" si="12"/>
        <v>892384.89999999991</v>
      </c>
      <c r="G310" s="90">
        <f t="shared" si="13"/>
        <v>0.6192038443481751</v>
      </c>
      <c r="H310" s="45"/>
    </row>
    <row r="311" spans="1:8" ht="38.25">
      <c r="A311" s="46" t="s">
        <v>792</v>
      </c>
      <c r="B311" s="47" t="s">
        <v>418</v>
      </c>
      <c r="C311" s="48" t="s">
        <v>816</v>
      </c>
      <c r="D311" s="49">
        <v>1186300</v>
      </c>
      <c r="E311" s="49">
        <v>662106</v>
      </c>
      <c r="F311" s="49">
        <f t="shared" si="12"/>
        <v>524194</v>
      </c>
      <c r="G311" s="90">
        <f t="shared" si="13"/>
        <v>0.55812694933827867</v>
      </c>
      <c r="H311" s="45"/>
    </row>
    <row r="312" spans="1:8" ht="51">
      <c r="A312" s="46" t="s">
        <v>802</v>
      </c>
      <c r="B312" s="47" t="s">
        <v>418</v>
      </c>
      <c r="C312" s="48" t="s">
        <v>817</v>
      </c>
      <c r="D312" s="49">
        <v>1186300</v>
      </c>
      <c r="E312" s="49">
        <v>662106</v>
      </c>
      <c r="F312" s="49">
        <f t="shared" si="12"/>
        <v>524194</v>
      </c>
      <c r="G312" s="90">
        <f t="shared" si="13"/>
        <v>0.55812694933827867</v>
      </c>
      <c r="H312" s="45"/>
    </row>
    <row r="313" spans="1:8" ht="51">
      <c r="A313" s="46" t="s">
        <v>499</v>
      </c>
      <c r="B313" s="47" t="s">
        <v>418</v>
      </c>
      <c r="C313" s="48" t="s">
        <v>818</v>
      </c>
      <c r="D313" s="49">
        <v>1157171.3999999999</v>
      </c>
      <c r="E313" s="49">
        <v>788980.5</v>
      </c>
      <c r="F313" s="49">
        <f t="shared" si="12"/>
        <v>368190.89999999991</v>
      </c>
      <c r="G313" s="90">
        <f t="shared" si="13"/>
        <v>0.68181818181818188</v>
      </c>
      <c r="H313" s="45"/>
    </row>
    <row r="314" spans="1:8" ht="38.25">
      <c r="A314" s="46" t="s">
        <v>819</v>
      </c>
      <c r="B314" s="47" t="s">
        <v>418</v>
      </c>
      <c r="C314" s="48" t="s">
        <v>820</v>
      </c>
      <c r="D314" s="49">
        <v>1157171.3999999999</v>
      </c>
      <c r="E314" s="49">
        <v>788980.5</v>
      </c>
      <c r="F314" s="49">
        <f t="shared" si="12"/>
        <v>368190.89999999991</v>
      </c>
      <c r="G314" s="90">
        <f t="shared" si="13"/>
        <v>0.68181818181818188</v>
      </c>
      <c r="H314" s="45"/>
    </row>
    <row r="315" spans="1:8" ht="51">
      <c r="A315" s="46" t="s">
        <v>613</v>
      </c>
      <c r="B315" s="47" t="s">
        <v>418</v>
      </c>
      <c r="C315" s="48" t="s">
        <v>821</v>
      </c>
      <c r="D315" s="49">
        <v>8025092.29</v>
      </c>
      <c r="E315" s="49">
        <v>7995692.29</v>
      </c>
      <c r="F315" s="49">
        <f t="shared" si="12"/>
        <v>29400</v>
      </c>
      <c r="G315" s="90">
        <f t="shared" si="13"/>
        <v>0.99633649072962871</v>
      </c>
      <c r="H315" s="45"/>
    </row>
    <row r="316" spans="1:8" ht="38.25">
      <c r="A316" s="46" t="s">
        <v>615</v>
      </c>
      <c r="B316" s="47" t="s">
        <v>418</v>
      </c>
      <c r="C316" s="48" t="s">
        <v>822</v>
      </c>
      <c r="D316" s="49">
        <v>8025092.29</v>
      </c>
      <c r="E316" s="49">
        <v>7995692.29</v>
      </c>
      <c r="F316" s="49">
        <f t="shared" si="12"/>
        <v>29400</v>
      </c>
      <c r="G316" s="90">
        <f t="shared" si="13"/>
        <v>0.99633649072962871</v>
      </c>
      <c r="H316" s="45"/>
    </row>
    <row r="317" spans="1:8" ht="63.75">
      <c r="A317" s="46" t="s">
        <v>617</v>
      </c>
      <c r="B317" s="47" t="s">
        <v>418</v>
      </c>
      <c r="C317" s="48" t="s">
        <v>823</v>
      </c>
      <c r="D317" s="49">
        <v>8025092.29</v>
      </c>
      <c r="E317" s="49">
        <v>7995692.29</v>
      </c>
      <c r="F317" s="49">
        <f t="shared" si="12"/>
        <v>29400</v>
      </c>
      <c r="G317" s="90">
        <f t="shared" si="13"/>
        <v>0.99633649072962871</v>
      </c>
      <c r="H317" s="45"/>
    </row>
    <row r="318" spans="1:8" ht="51">
      <c r="A318" s="46" t="s">
        <v>509</v>
      </c>
      <c r="B318" s="47" t="s">
        <v>418</v>
      </c>
      <c r="C318" s="48" t="s">
        <v>824</v>
      </c>
      <c r="D318" s="49">
        <v>8100000</v>
      </c>
      <c r="E318" s="49">
        <v>8100000</v>
      </c>
      <c r="F318" s="49">
        <f t="shared" si="12"/>
        <v>0</v>
      </c>
      <c r="G318" s="90">
        <f t="shared" si="13"/>
        <v>1</v>
      </c>
      <c r="H318" s="45"/>
    </row>
    <row r="319" spans="1:8" ht="38.25">
      <c r="A319" s="46" t="s">
        <v>647</v>
      </c>
      <c r="B319" s="47" t="s">
        <v>418</v>
      </c>
      <c r="C319" s="48" t="s">
        <v>825</v>
      </c>
      <c r="D319" s="49">
        <v>1126534.57</v>
      </c>
      <c r="E319" s="49">
        <v>1126534.57</v>
      </c>
      <c r="F319" s="49">
        <f t="shared" si="12"/>
        <v>0</v>
      </c>
      <c r="G319" s="90">
        <f t="shared" si="13"/>
        <v>1</v>
      </c>
      <c r="H319" s="45"/>
    </row>
    <row r="320" spans="1:8" ht="38.25">
      <c r="A320" s="46" t="s">
        <v>648</v>
      </c>
      <c r="B320" s="47" t="s">
        <v>418</v>
      </c>
      <c r="C320" s="48" t="s">
        <v>826</v>
      </c>
      <c r="D320" s="49">
        <v>1126534.57</v>
      </c>
      <c r="E320" s="49">
        <v>1126534.57</v>
      </c>
      <c r="F320" s="49">
        <f t="shared" si="12"/>
        <v>0</v>
      </c>
      <c r="G320" s="90">
        <f t="shared" si="13"/>
        <v>1</v>
      </c>
      <c r="H320" s="45"/>
    </row>
    <row r="321" spans="1:8" ht="38.25">
      <c r="A321" s="46" t="s">
        <v>595</v>
      </c>
      <c r="B321" s="47" t="s">
        <v>418</v>
      </c>
      <c r="C321" s="48" t="s">
        <v>827</v>
      </c>
      <c r="D321" s="49">
        <v>6973465.4299999997</v>
      </c>
      <c r="E321" s="49">
        <v>6973465.4299999997</v>
      </c>
      <c r="F321" s="49">
        <f t="shared" si="12"/>
        <v>0</v>
      </c>
      <c r="G321" s="90">
        <f t="shared" si="13"/>
        <v>1</v>
      </c>
      <c r="H321" s="45"/>
    </row>
    <row r="322" spans="1:8" ht="38.25">
      <c r="A322" s="46" t="s">
        <v>599</v>
      </c>
      <c r="B322" s="47" t="s">
        <v>418</v>
      </c>
      <c r="C322" s="48" t="s">
        <v>828</v>
      </c>
      <c r="D322" s="49">
        <v>6973465.4299999997</v>
      </c>
      <c r="E322" s="49">
        <v>6973465.4299999997</v>
      </c>
      <c r="F322" s="49">
        <f t="shared" si="12"/>
        <v>0</v>
      </c>
      <c r="G322" s="90">
        <f t="shared" si="13"/>
        <v>1</v>
      </c>
      <c r="H322" s="45"/>
    </row>
    <row r="323" spans="1:8" ht="38.25">
      <c r="A323" s="46" t="s">
        <v>829</v>
      </c>
      <c r="B323" s="47" t="s">
        <v>418</v>
      </c>
      <c r="C323" s="48" t="s">
        <v>830</v>
      </c>
      <c r="D323" s="49">
        <v>129884305.45</v>
      </c>
      <c r="E323" s="49">
        <v>76876263.590000004</v>
      </c>
      <c r="F323" s="49">
        <f t="shared" si="12"/>
        <v>53008041.859999999</v>
      </c>
      <c r="G323" s="90">
        <f t="shared" si="13"/>
        <v>0.59188262449148743</v>
      </c>
      <c r="H323" s="45"/>
    </row>
    <row r="324" spans="1:8" ht="38.25">
      <c r="A324" s="46" t="s">
        <v>831</v>
      </c>
      <c r="B324" s="47" t="s">
        <v>418</v>
      </c>
      <c r="C324" s="48" t="s">
        <v>832</v>
      </c>
      <c r="D324" s="49">
        <v>29578967.010000002</v>
      </c>
      <c r="E324" s="49">
        <v>22101273.890000001</v>
      </c>
      <c r="F324" s="49">
        <f t="shared" si="12"/>
        <v>7477693.120000001</v>
      </c>
      <c r="G324" s="90">
        <f t="shared" si="13"/>
        <v>0.74719559619942244</v>
      </c>
      <c r="H324" s="45"/>
    </row>
    <row r="325" spans="1:8" ht="76.5">
      <c r="A325" s="46" t="s">
        <v>423</v>
      </c>
      <c r="B325" s="47" t="s">
        <v>418</v>
      </c>
      <c r="C325" s="48" t="s">
        <v>833</v>
      </c>
      <c r="D325" s="49">
        <v>994383.86</v>
      </c>
      <c r="E325" s="49">
        <v>555534.28</v>
      </c>
      <c r="F325" s="49">
        <f t="shared" si="12"/>
        <v>438849.57999999996</v>
      </c>
      <c r="G325" s="90">
        <f t="shared" si="13"/>
        <v>0.5586718593763178</v>
      </c>
      <c r="H325" s="45"/>
    </row>
    <row r="326" spans="1:8" ht="38.25">
      <c r="A326" s="46" t="s">
        <v>529</v>
      </c>
      <c r="B326" s="47" t="s">
        <v>418</v>
      </c>
      <c r="C326" s="48" t="s">
        <v>834</v>
      </c>
      <c r="D326" s="49">
        <v>994383.86</v>
      </c>
      <c r="E326" s="49">
        <v>555534.28</v>
      </c>
      <c r="F326" s="49">
        <f t="shared" si="12"/>
        <v>438849.57999999996</v>
      </c>
      <c r="G326" s="90">
        <f t="shared" si="13"/>
        <v>0.5586718593763178</v>
      </c>
      <c r="H326" s="45"/>
    </row>
    <row r="327" spans="1:8" ht="38.25">
      <c r="A327" s="46" t="s">
        <v>715</v>
      </c>
      <c r="B327" s="47" t="s">
        <v>418</v>
      </c>
      <c r="C327" s="48" t="s">
        <v>835</v>
      </c>
      <c r="D327" s="49">
        <v>994383.86</v>
      </c>
      <c r="E327" s="49">
        <v>555534.28</v>
      </c>
      <c r="F327" s="49">
        <f t="shared" si="12"/>
        <v>438849.57999999996</v>
      </c>
      <c r="G327" s="90">
        <f t="shared" si="13"/>
        <v>0.5586718593763178</v>
      </c>
      <c r="H327" s="45"/>
    </row>
    <row r="328" spans="1:8" ht="51">
      <c r="A328" s="46" t="s">
        <v>438</v>
      </c>
      <c r="B328" s="47" t="s">
        <v>418</v>
      </c>
      <c r="C328" s="48" t="s">
        <v>836</v>
      </c>
      <c r="D328" s="49">
        <v>1591515.15</v>
      </c>
      <c r="E328" s="49">
        <v>1242157.02</v>
      </c>
      <c r="F328" s="49">
        <f t="shared" si="12"/>
        <v>349358.12999999989</v>
      </c>
      <c r="G328" s="90">
        <f t="shared" si="13"/>
        <v>0.78048708490145391</v>
      </c>
      <c r="H328" s="45"/>
    </row>
    <row r="329" spans="1:8" ht="51">
      <c r="A329" s="46" t="s">
        <v>440</v>
      </c>
      <c r="B329" s="47" t="s">
        <v>418</v>
      </c>
      <c r="C329" s="48" t="s">
        <v>837</v>
      </c>
      <c r="D329" s="49">
        <v>1591515.15</v>
      </c>
      <c r="E329" s="49">
        <v>1242157.02</v>
      </c>
      <c r="F329" s="49">
        <f t="shared" si="12"/>
        <v>349358.12999999989</v>
      </c>
      <c r="G329" s="90">
        <f t="shared" si="13"/>
        <v>0.78048708490145391</v>
      </c>
      <c r="H329" s="45"/>
    </row>
    <row r="330" spans="1:8" ht="38.25">
      <c r="A330" s="46" t="s">
        <v>442</v>
      </c>
      <c r="B330" s="47" t="s">
        <v>418</v>
      </c>
      <c r="C330" s="48" t="s">
        <v>838</v>
      </c>
      <c r="D330" s="49">
        <v>1591515.15</v>
      </c>
      <c r="E330" s="49">
        <v>1242157.02</v>
      </c>
      <c r="F330" s="49">
        <f t="shared" si="12"/>
        <v>349358.12999999989</v>
      </c>
      <c r="G330" s="90">
        <f t="shared" si="13"/>
        <v>0.78048708490145391</v>
      </c>
      <c r="H330" s="45"/>
    </row>
    <row r="331" spans="1:8" ht="38.25">
      <c r="A331" s="46" t="s">
        <v>456</v>
      </c>
      <c r="B331" s="47" t="s">
        <v>418</v>
      </c>
      <c r="C331" s="48" t="s">
        <v>839</v>
      </c>
      <c r="D331" s="49">
        <v>1436100</v>
      </c>
      <c r="E331" s="49">
        <v>1436100</v>
      </c>
      <c r="F331" s="49">
        <f t="shared" si="12"/>
        <v>0</v>
      </c>
      <c r="G331" s="90">
        <f t="shared" si="13"/>
        <v>1</v>
      </c>
      <c r="H331" s="45"/>
    </row>
    <row r="332" spans="1:8" ht="38.25">
      <c r="A332" s="46" t="s">
        <v>355</v>
      </c>
      <c r="B332" s="47" t="s">
        <v>418</v>
      </c>
      <c r="C332" s="48" t="s">
        <v>840</v>
      </c>
      <c r="D332" s="49">
        <v>1436100</v>
      </c>
      <c r="E332" s="49">
        <v>1436100</v>
      </c>
      <c r="F332" s="49">
        <f t="shared" si="12"/>
        <v>0</v>
      </c>
      <c r="G332" s="90">
        <f t="shared" si="13"/>
        <v>1</v>
      </c>
      <c r="H332" s="45"/>
    </row>
    <row r="333" spans="1:8" ht="51">
      <c r="A333" s="46" t="s">
        <v>509</v>
      </c>
      <c r="B333" s="47" t="s">
        <v>418</v>
      </c>
      <c r="C333" s="48" t="s">
        <v>841</v>
      </c>
      <c r="D333" s="49">
        <v>25556968</v>
      </c>
      <c r="E333" s="49">
        <v>18867482.59</v>
      </c>
      <c r="F333" s="49">
        <f t="shared" si="12"/>
        <v>6689485.4100000001</v>
      </c>
      <c r="G333" s="90">
        <f t="shared" si="13"/>
        <v>0.73825199413326337</v>
      </c>
      <c r="H333" s="45"/>
    </row>
    <row r="334" spans="1:8" ht="38.25">
      <c r="A334" s="46" t="s">
        <v>595</v>
      </c>
      <c r="B334" s="47" t="s">
        <v>418</v>
      </c>
      <c r="C334" s="48" t="s">
        <v>842</v>
      </c>
      <c r="D334" s="49">
        <v>25556968</v>
      </c>
      <c r="E334" s="49">
        <v>18867482.59</v>
      </c>
      <c r="F334" s="49">
        <f t="shared" si="12"/>
        <v>6689485.4100000001</v>
      </c>
      <c r="G334" s="90">
        <f t="shared" si="13"/>
        <v>0.73825199413326337</v>
      </c>
      <c r="H334" s="45"/>
    </row>
    <row r="335" spans="1:8" ht="76.5">
      <c r="A335" s="46" t="s">
        <v>597</v>
      </c>
      <c r="B335" s="47" t="s">
        <v>418</v>
      </c>
      <c r="C335" s="48" t="s">
        <v>843</v>
      </c>
      <c r="D335" s="49">
        <v>25456968</v>
      </c>
      <c r="E335" s="49">
        <v>18767482.59</v>
      </c>
      <c r="F335" s="49">
        <f t="shared" si="12"/>
        <v>6689485.4100000001</v>
      </c>
      <c r="G335" s="90">
        <f t="shared" si="13"/>
        <v>0.7372237962509911</v>
      </c>
      <c r="H335" s="45"/>
    </row>
    <row r="336" spans="1:8" ht="38.25">
      <c r="A336" s="46" t="s">
        <v>599</v>
      </c>
      <c r="B336" s="47" t="s">
        <v>418</v>
      </c>
      <c r="C336" s="48" t="s">
        <v>844</v>
      </c>
      <c r="D336" s="49">
        <v>100000</v>
      </c>
      <c r="E336" s="49">
        <v>100000</v>
      </c>
      <c r="F336" s="49">
        <f t="shared" si="12"/>
        <v>0</v>
      </c>
      <c r="G336" s="90">
        <f t="shared" si="13"/>
        <v>1</v>
      </c>
      <c r="H336" s="45"/>
    </row>
    <row r="337" spans="1:8" ht="38.25">
      <c r="A337" s="46" t="s">
        <v>845</v>
      </c>
      <c r="B337" s="47" t="s">
        <v>418</v>
      </c>
      <c r="C337" s="48" t="s">
        <v>846</v>
      </c>
      <c r="D337" s="49">
        <v>100305338.44</v>
      </c>
      <c r="E337" s="49">
        <v>54774989.700000003</v>
      </c>
      <c r="F337" s="49">
        <f t="shared" si="12"/>
        <v>45530348.739999995</v>
      </c>
      <c r="G337" s="90">
        <f t="shared" si="13"/>
        <v>0.54608249722186974</v>
      </c>
      <c r="H337" s="45"/>
    </row>
    <row r="338" spans="1:8" ht="51">
      <c r="A338" s="46" t="s">
        <v>438</v>
      </c>
      <c r="B338" s="47" t="s">
        <v>418</v>
      </c>
      <c r="C338" s="48" t="s">
        <v>847</v>
      </c>
      <c r="D338" s="49">
        <v>88148.58</v>
      </c>
      <c r="E338" s="49">
        <v>88148.58</v>
      </c>
      <c r="F338" s="49">
        <f t="shared" si="12"/>
        <v>0</v>
      </c>
      <c r="G338" s="90">
        <f t="shared" si="13"/>
        <v>1</v>
      </c>
      <c r="H338" s="45"/>
    </row>
    <row r="339" spans="1:8" ht="51">
      <c r="A339" s="46" t="s">
        <v>440</v>
      </c>
      <c r="B339" s="47" t="s">
        <v>418</v>
      </c>
      <c r="C339" s="48" t="s">
        <v>848</v>
      </c>
      <c r="D339" s="49">
        <v>88148.58</v>
      </c>
      <c r="E339" s="49">
        <v>88148.58</v>
      </c>
      <c r="F339" s="49">
        <f t="shared" si="12"/>
        <v>0</v>
      </c>
      <c r="G339" s="90">
        <f t="shared" si="13"/>
        <v>1</v>
      </c>
      <c r="H339" s="45"/>
    </row>
    <row r="340" spans="1:8" ht="51">
      <c r="A340" s="46" t="s">
        <v>628</v>
      </c>
      <c r="B340" s="47" t="s">
        <v>418</v>
      </c>
      <c r="C340" s="48" t="s">
        <v>849</v>
      </c>
      <c r="D340" s="49">
        <v>88148.58</v>
      </c>
      <c r="E340" s="49">
        <v>88148.58</v>
      </c>
      <c r="F340" s="49">
        <f t="shared" si="12"/>
        <v>0</v>
      </c>
      <c r="G340" s="90">
        <f t="shared" si="13"/>
        <v>1</v>
      </c>
      <c r="H340" s="45"/>
    </row>
    <row r="341" spans="1:8" ht="51">
      <c r="A341" s="46" t="s">
        <v>509</v>
      </c>
      <c r="B341" s="47" t="s">
        <v>418</v>
      </c>
      <c r="C341" s="48" t="s">
        <v>850</v>
      </c>
      <c r="D341" s="49">
        <v>100217189.86</v>
      </c>
      <c r="E341" s="49">
        <v>54686841.119999997</v>
      </c>
      <c r="F341" s="49">
        <f t="shared" si="12"/>
        <v>45530348.740000002</v>
      </c>
      <c r="G341" s="90">
        <f t="shared" si="13"/>
        <v>0.54568324252950673</v>
      </c>
      <c r="H341" s="45"/>
    </row>
    <row r="342" spans="1:8" ht="38.25">
      <c r="A342" s="46" t="s">
        <v>595</v>
      </c>
      <c r="B342" s="47" t="s">
        <v>418</v>
      </c>
      <c r="C342" s="48" t="s">
        <v>851</v>
      </c>
      <c r="D342" s="49">
        <v>100217189.86</v>
      </c>
      <c r="E342" s="49">
        <v>54686841.119999997</v>
      </c>
      <c r="F342" s="49">
        <f t="shared" si="12"/>
        <v>45530348.740000002</v>
      </c>
      <c r="G342" s="90">
        <f t="shared" si="13"/>
        <v>0.54568324252950673</v>
      </c>
      <c r="H342" s="45"/>
    </row>
    <row r="343" spans="1:8" ht="76.5">
      <c r="A343" s="46" t="s">
        <v>597</v>
      </c>
      <c r="B343" s="47" t="s">
        <v>418</v>
      </c>
      <c r="C343" s="48" t="s">
        <v>852</v>
      </c>
      <c r="D343" s="49">
        <v>59281802.729999997</v>
      </c>
      <c r="E343" s="49">
        <v>53903523.840000004</v>
      </c>
      <c r="F343" s="49">
        <f t="shared" si="12"/>
        <v>5378278.8899999931</v>
      </c>
      <c r="G343" s="90">
        <f t="shared" si="13"/>
        <v>0.90927605703059577</v>
      </c>
      <c r="H343" s="45"/>
    </row>
    <row r="344" spans="1:8" ht="38.25">
      <c r="A344" s="46" t="s">
        <v>599</v>
      </c>
      <c r="B344" s="47" t="s">
        <v>418</v>
      </c>
      <c r="C344" s="48" t="s">
        <v>853</v>
      </c>
      <c r="D344" s="49">
        <v>40935387.130000003</v>
      </c>
      <c r="E344" s="49">
        <v>783317.28</v>
      </c>
      <c r="F344" s="49">
        <f t="shared" si="12"/>
        <v>40152069.850000001</v>
      </c>
      <c r="G344" s="90">
        <f t="shared" si="13"/>
        <v>1.9135455529280591E-2</v>
      </c>
      <c r="H344" s="45"/>
    </row>
    <row r="345" spans="1:8" ht="38.25">
      <c r="A345" s="46" t="s">
        <v>854</v>
      </c>
      <c r="B345" s="47" t="s">
        <v>418</v>
      </c>
      <c r="C345" s="48" t="s">
        <v>855</v>
      </c>
      <c r="D345" s="49">
        <v>5788200</v>
      </c>
      <c r="E345" s="49">
        <v>4700000</v>
      </c>
      <c r="F345" s="49">
        <f t="shared" si="12"/>
        <v>1088200</v>
      </c>
      <c r="G345" s="90">
        <f t="shared" si="13"/>
        <v>0.81199682111882798</v>
      </c>
      <c r="H345" s="45"/>
    </row>
    <row r="346" spans="1:8" ht="38.25">
      <c r="A346" s="46" t="s">
        <v>856</v>
      </c>
      <c r="B346" s="47" t="s">
        <v>418</v>
      </c>
      <c r="C346" s="48" t="s">
        <v>857</v>
      </c>
      <c r="D346" s="49">
        <v>5788200</v>
      </c>
      <c r="E346" s="49">
        <v>4700000</v>
      </c>
      <c r="F346" s="49">
        <f t="shared" si="12"/>
        <v>1088200</v>
      </c>
      <c r="G346" s="90">
        <f t="shared" si="13"/>
        <v>0.81199682111882798</v>
      </c>
      <c r="H346" s="45"/>
    </row>
    <row r="347" spans="1:8" ht="51">
      <c r="A347" s="46" t="s">
        <v>509</v>
      </c>
      <c r="B347" s="47" t="s">
        <v>418</v>
      </c>
      <c r="C347" s="48" t="s">
        <v>858</v>
      </c>
      <c r="D347" s="49">
        <v>5788200</v>
      </c>
      <c r="E347" s="49">
        <v>4700000</v>
      </c>
      <c r="F347" s="49">
        <f t="shared" si="12"/>
        <v>1088200</v>
      </c>
      <c r="G347" s="90">
        <f t="shared" si="13"/>
        <v>0.81199682111882798</v>
      </c>
      <c r="H347" s="45"/>
    </row>
    <row r="348" spans="1:8" ht="38.25">
      <c r="A348" s="46" t="s">
        <v>595</v>
      </c>
      <c r="B348" s="47" t="s">
        <v>418</v>
      </c>
      <c r="C348" s="48" t="s">
        <v>859</v>
      </c>
      <c r="D348" s="49">
        <v>5788200</v>
      </c>
      <c r="E348" s="49">
        <v>4700000</v>
      </c>
      <c r="F348" s="49">
        <f t="shared" si="12"/>
        <v>1088200</v>
      </c>
      <c r="G348" s="90">
        <f t="shared" si="13"/>
        <v>0.81199682111882798</v>
      </c>
      <c r="H348" s="45"/>
    </row>
    <row r="349" spans="1:8" ht="76.5">
      <c r="A349" s="46" t="s">
        <v>597</v>
      </c>
      <c r="B349" s="47" t="s">
        <v>418</v>
      </c>
      <c r="C349" s="48" t="s">
        <v>860</v>
      </c>
      <c r="D349" s="49">
        <v>5788200</v>
      </c>
      <c r="E349" s="49">
        <v>4700000</v>
      </c>
      <c r="F349" s="49">
        <f t="shared" si="12"/>
        <v>1088200</v>
      </c>
      <c r="G349" s="90">
        <f t="shared" si="13"/>
        <v>0.81199682111882798</v>
      </c>
      <c r="H349" s="45"/>
    </row>
    <row r="350" spans="1:8" ht="63.75">
      <c r="A350" s="46" t="s">
        <v>861</v>
      </c>
      <c r="B350" s="47" t="s">
        <v>418</v>
      </c>
      <c r="C350" s="48" t="s">
        <v>862</v>
      </c>
      <c r="D350" s="49">
        <v>4232700</v>
      </c>
      <c r="E350" s="49">
        <v>3652699</v>
      </c>
      <c r="F350" s="49">
        <f t="shared" si="12"/>
        <v>580001</v>
      </c>
      <c r="G350" s="90">
        <f t="shared" si="13"/>
        <v>0.86297138942046447</v>
      </c>
      <c r="H350" s="45"/>
    </row>
    <row r="351" spans="1:8" ht="63.75">
      <c r="A351" s="46" t="s">
        <v>863</v>
      </c>
      <c r="B351" s="47" t="s">
        <v>418</v>
      </c>
      <c r="C351" s="48" t="s">
        <v>864</v>
      </c>
      <c r="D351" s="49">
        <v>4232700</v>
      </c>
      <c r="E351" s="49">
        <v>3652699</v>
      </c>
      <c r="F351" s="49">
        <f t="shared" si="12"/>
        <v>580001</v>
      </c>
      <c r="G351" s="90">
        <f t="shared" si="13"/>
        <v>0.86297138942046447</v>
      </c>
      <c r="H351" s="45"/>
    </row>
    <row r="352" spans="1:8" ht="38.25">
      <c r="A352" s="46" t="s">
        <v>456</v>
      </c>
      <c r="B352" s="47" t="s">
        <v>418</v>
      </c>
      <c r="C352" s="48" t="s">
        <v>865</v>
      </c>
      <c r="D352" s="49">
        <v>4232700</v>
      </c>
      <c r="E352" s="49">
        <v>3652699</v>
      </c>
      <c r="F352" s="49">
        <f t="shared" si="12"/>
        <v>580001</v>
      </c>
      <c r="G352" s="90">
        <f t="shared" si="13"/>
        <v>0.86297138942046447</v>
      </c>
      <c r="H352" s="45"/>
    </row>
    <row r="353" spans="1:8" ht="38.25">
      <c r="A353" s="46" t="s">
        <v>866</v>
      </c>
      <c r="B353" s="47" t="s">
        <v>418</v>
      </c>
      <c r="C353" s="48" t="s">
        <v>867</v>
      </c>
      <c r="D353" s="49">
        <v>4232700</v>
      </c>
      <c r="E353" s="49">
        <v>3652699</v>
      </c>
      <c r="F353" s="49">
        <f t="shared" ref="F353:F354" si="14">D353-E353</f>
        <v>580001</v>
      </c>
      <c r="G353" s="90">
        <f t="shared" ref="G353:G354" si="15">E353/D353</f>
        <v>0.86297138942046447</v>
      </c>
      <c r="H353" s="45"/>
    </row>
    <row r="354" spans="1:8" ht="39" thickBot="1">
      <c r="A354" s="46" t="s">
        <v>294</v>
      </c>
      <c r="B354" s="47" t="s">
        <v>418</v>
      </c>
      <c r="C354" s="48" t="s">
        <v>868</v>
      </c>
      <c r="D354" s="49">
        <v>4232700</v>
      </c>
      <c r="E354" s="49">
        <v>3652699</v>
      </c>
      <c r="F354" s="49">
        <f t="shared" si="14"/>
        <v>580001</v>
      </c>
      <c r="G354" s="90">
        <f t="shared" si="15"/>
        <v>0.86297138942046447</v>
      </c>
      <c r="H354" s="45"/>
    </row>
    <row r="355" spans="1:8" ht="12.95" customHeight="1" thickBot="1">
      <c r="A355" s="78"/>
      <c r="B355" s="79"/>
      <c r="C355" s="79"/>
      <c r="D355" s="79"/>
      <c r="E355" s="79"/>
      <c r="F355" s="79"/>
      <c r="G355" s="79"/>
      <c r="H355" s="45"/>
    </row>
    <row r="356" spans="1:8" ht="39.75" customHeight="1" thickBot="1">
      <c r="A356" s="80" t="s">
        <v>869</v>
      </c>
      <c r="B356" s="81">
        <v>450</v>
      </c>
      <c r="C356" s="82" t="s">
        <v>25</v>
      </c>
      <c r="D356" s="83">
        <v>-95964900</v>
      </c>
      <c r="E356" s="83">
        <v>81347632.260000005</v>
      </c>
      <c r="F356" s="49">
        <f t="shared" ref="F356" si="16">D356-E356</f>
        <v>-177312532.25999999</v>
      </c>
      <c r="G356" s="90">
        <f t="shared" ref="G356" si="17">E356/D356</f>
        <v>-0.8476811027782033</v>
      </c>
      <c r="H356" s="45"/>
    </row>
    <row r="357" spans="1:8" ht="12.95" customHeight="1">
      <c r="A357" s="53"/>
      <c r="B357" s="84"/>
      <c r="C357" s="84"/>
      <c r="D357" s="51"/>
      <c r="E357" s="51"/>
      <c r="F357" s="51"/>
      <c r="G357" s="51"/>
      <c r="H357" s="45"/>
    </row>
    <row r="358" spans="1:8" ht="12.95" customHeight="1">
      <c r="A358" s="50"/>
      <c r="B358" s="50"/>
      <c r="C358" s="50"/>
      <c r="D358" s="52"/>
      <c r="E358" s="52"/>
      <c r="F358" s="53"/>
      <c r="G358" s="45"/>
      <c r="H358" s="45"/>
    </row>
  </sheetData>
  <mergeCells count="1">
    <mergeCell ref="F2:G2"/>
  </mergeCells>
  <pageMargins left="0.39370078740157483" right="0" top="0" bottom="0" header="0" footer="0"/>
  <pageSetup paperSize="9" scale="69" fitToWidth="2" fitToHeight="0"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H23"/>
  <sheetViews>
    <sheetView topLeftCell="A6" zoomScaleNormal="100" zoomScaleSheetLayoutView="100" workbookViewId="0">
      <selection activeCell="G11" sqref="G11:G21"/>
    </sheetView>
  </sheetViews>
  <sheetFormatPr defaultRowHeight="12.75"/>
  <cols>
    <col min="1" max="1" width="49.42578125" style="35" customWidth="1"/>
    <col min="2" max="2" width="5" style="35" customWidth="1"/>
    <col min="3" max="3" width="26.85546875" style="35" customWidth="1"/>
    <col min="4" max="4" width="16.140625" style="35" customWidth="1"/>
    <col min="5" max="5" width="18.42578125" style="35" customWidth="1"/>
    <col min="6" max="6" width="18.7109375" style="35" customWidth="1"/>
    <col min="7" max="7" width="11.85546875" style="35" customWidth="1"/>
    <col min="8" max="8" width="9.140625" style="35" customWidth="1"/>
    <col min="9" max="16384" width="9.140625" style="35"/>
  </cols>
  <sheetData>
    <row r="1" spans="1:8" ht="10.5" customHeight="1">
      <c r="A1" s="67"/>
      <c r="B1" s="94"/>
      <c r="C1" s="68"/>
      <c r="D1" s="69"/>
      <c r="E1" s="53"/>
      <c r="F1" s="53"/>
      <c r="G1" s="45"/>
      <c r="H1" s="45"/>
    </row>
    <row r="2" spans="1:8" ht="14.1" customHeight="1">
      <c r="A2" s="95" t="s">
        <v>870</v>
      </c>
      <c r="B2" s="96"/>
      <c r="C2" s="96"/>
      <c r="D2" s="97"/>
      <c r="E2" s="53"/>
      <c r="F2" s="71" t="s">
        <v>871</v>
      </c>
      <c r="G2" s="72"/>
      <c r="H2" s="45"/>
    </row>
    <row r="3" spans="1:8" ht="14.1" customHeight="1">
      <c r="A3" s="107"/>
      <c r="B3" s="108"/>
      <c r="C3" s="109"/>
      <c r="D3" s="74"/>
      <c r="E3" s="53"/>
      <c r="F3" s="53"/>
      <c r="G3" s="45"/>
      <c r="H3" s="45"/>
    </row>
    <row r="4" spans="1:8" s="111" customFormat="1" ht="56.25" customHeight="1">
      <c r="A4" s="29" t="s">
        <v>912</v>
      </c>
      <c r="B4" s="110" t="s">
        <v>909</v>
      </c>
      <c r="C4" s="29" t="s">
        <v>872</v>
      </c>
      <c r="D4" s="85" t="s">
        <v>14</v>
      </c>
      <c r="E4" s="86" t="s">
        <v>15</v>
      </c>
      <c r="F4" s="56" t="s">
        <v>910</v>
      </c>
      <c r="G4" s="56" t="s">
        <v>911</v>
      </c>
      <c r="H4" s="1"/>
    </row>
    <row r="5" spans="1:8" s="111" customFormat="1" ht="11.45" customHeight="1" thickBot="1">
      <c r="A5" s="112" t="s">
        <v>16</v>
      </c>
      <c r="B5" s="113" t="s">
        <v>17</v>
      </c>
      <c r="C5" s="114" t="s">
        <v>18</v>
      </c>
      <c r="D5" s="115" t="s">
        <v>19</v>
      </c>
      <c r="E5" s="115" t="s">
        <v>20</v>
      </c>
      <c r="F5" s="116" t="s">
        <v>21</v>
      </c>
      <c r="G5" s="116" t="s">
        <v>22</v>
      </c>
      <c r="H5" s="1"/>
    </row>
    <row r="6" spans="1:8" ht="38.25" customHeight="1">
      <c r="A6" s="91" t="s">
        <v>873</v>
      </c>
      <c r="B6" s="37" t="s">
        <v>874</v>
      </c>
      <c r="C6" s="38" t="s">
        <v>25</v>
      </c>
      <c r="D6" s="39">
        <v>95964900</v>
      </c>
      <c r="E6" s="39">
        <v>-81347632.260000005</v>
      </c>
      <c r="F6" s="58">
        <f>D6-E6</f>
        <v>177312532.25999999</v>
      </c>
      <c r="G6" s="59">
        <f>E6/D6</f>
        <v>-0.8476811027782033</v>
      </c>
      <c r="H6" s="45"/>
    </row>
    <row r="7" spans="1:8" ht="19.5" customHeight="1">
      <c r="A7" s="98" t="s">
        <v>875</v>
      </c>
      <c r="B7" s="43"/>
      <c r="C7" s="44"/>
      <c r="D7" s="44"/>
      <c r="E7" s="99"/>
      <c r="F7" s="117"/>
      <c r="G7" s="118"/>
      <c r="H7" s="45"/>
    </row>
    <row r="8" spans="1:8" ht="24.75" customHeight="1">
      <c r="A8" s="100" t="s">
        <v>876</v>
      </c>
      <c r="B8" s="101" t="s">
        <v>877</v>
      </c>
      <c r="C8" s="102" t="s">
        <v>25</v>
      </c>
      <c r="D8" s="76">
        <v>0</v>
      </c>
      <c r="E8" s="76">
        <v>0</v>
      </c>
      <c r="F8" s="119">
        <f t="shared" ref="F8:F12" si="0">D8-E8</f>
        <v>0</v>
      </c>
      <c r="G8" s="120">
        <v>0</v>
      </c>
      <c r="H8" s="45"/>
    </row>
    <row r="9" spans="1:8" ht="15" customHeight="1">
      <c r="A9" s="103" t="s">
        <v>878</v>
      </c>
      <c r="B9" s="43"/>
      <c r="C9" s="44"/>
      <c r="D9" s="44"/>
      <c r="E9" s="44"/>
      <c r="F9" s="121"/>
      <c r="G9" s="118"/>
      <c r="H9" s="45"/>
    </row>
    <row r="10" spans="1:8" ht="24.75" customHeight="1">
      <c r="A10" s="100" t="s">
        <v>879</v>
      </c>
      <c r="B10" s="101" t="s">
        <v>880</v>
      </c>
      <c r="C10" s="102" t="s">
        <v>25</v>
      </c>
      <c r="D10" s="76">
        <v>95964900</v>
      </c>
      <c r="E10" s="76">
        <v>-81347632.260000005</v>
      </c>
      <c r="F10" s="119">
        <f t="shared" si="0"/>
        <v>177312532.25999999</v>
      </c>
      <c r="G10" s="120">
        <f t="shared" ref="G10:G21" si="1">E10/D10</f>
        <v>-0.8476811027782033</v>
      </c>
      <c r="H10" s="45"/>
    </row>
    <row r="11" spans="1:8" ht="51">
      <c r="A11" s="46" t="s">
        <v>881</v>
      </c>
      <c r="B11" s="104" t="s">
        <v>880</v>
      </c>
      <c r="C11" s="102" t="s">
        <v>882</v>
      </c>
      <c r="D11" s="76">
        <v>95964900</v>
      </c>
      <c r="E11" s="76">
        <v>-81347632.260000005</v>
      </c>
      <c r="F11" s="119">
        <f t="shared" si="0"/>
        <v>177312532.25999999</v>
      </c>
      <c r="G11" s="120">
        <f t="shared" si="1"/>
        <v>-0.8476811027782033</v>
      </c>
      <c r="H11" s="45"/>
    </row>
    <row r="12" spans="1:8" ht="24.75" customHeight="1">
      <c r="A12" s="100" t="s">
        <v>883</v>
      </c>
      <c r="B12" s="101" t="s">
        <v>884</v>
      </c>
      <c r="C12" s="102" t="s">
        <v>25</v>
      </c>
      <c r="D12" s="76">
        <v>0</v>
      </c>
      <c r="E12" s="76">
        <v>-2309278715.3800001</v>
      </c>
      <c r="F12" s="119">
        <f t="shared" si="0"/>
        <v>2309278715.3800001</v>
      </c>
      <c r="G12" s="120" t="e">
        <f t="shared" si="1"/>
        <v>#DIV/0!</v>
      </c>
      <c r="H12" s="45"/>
    </row>
    <row r="13" spans="1:8" ht="38.25">
      <c r="A13" s="46" t="s">
        <v>885</v>
      </c>
      <c r="B13" s="104" t="s">
        <v>884</v>
      </c>
      <c r="C13" s="102" t="s">
        <v>886</v>
      </c>
      <c r="D13" s="76">
        <v>0</v>
      </c>
      <c r="E13" s="76">
        <v>-2309278715.3800001</v>
      </c>
      <c r="F13" s="119">
        <f t="shared" ref="F13:F21" si="2">D13-E13</f>
        <v>2309278715.3800001</v>
      </c>
      <c r="G13" s="120" t="e">
        <f t="shared" si="1"/>
        <v>#DIV/0!</v>
      </c>
      <c r="H13" s="45"/>
    </row>
    <row r="14" spans="1:8" ht="38.25">
      <c r="A14" s="46" t="s">
        <v>887</v>
      </c>
      <c r="B14" s="104" t="s">
        <v>884</v>
      </c>
      <c r="C14" s="102" t="s">
        <v>888</v>
      </c>
      <c r="D14" s="76">
        <v>0</v>
      </c>
      <c r="E14" s="76">
        <v>-2309278715.3800001</v>
      </c>
      <c r="F14" s="119">
        <f t="shared" si="2"/>
        <v>2309278715.3800001</v>
      </c>
      <c r="G14" s="120" t="e">
        <f t="shared" si="1"/>
        <v>#DIV/0!</v>
      </c>
      <c r="H14" s="45"/>
    </row>
    <row r="15" spans="1:8" ht="51">
      <c r="A15" s="46" t="s">
        <v>889</v>
      </c>
      <c r="B15" s="104" t="s">
        <v>884</v>
      </c>
      <c r="C15" s="102" t="s">
        <v>890</v>
      </c>
      <c r="D15" s="76">
        <v>0</v>
      </c>
      <c r="E15" s="76">
        <v>-2309278715.3800001</v>
      </c>
      <c r="F15" s="119">
        <f t="shared" si="2"/>
        <v>2309278715.3800001</v>
      </c>
      <c r="G15" s="120" t="e">
        <f t="shared" si="1"/>
        <v>#DIV/0!</v>
      </c>
      <c r="H15" s="45"/>
    </row>
    <row r="16" spans="1:8" ht="51">
      <c r="A16" s="46" t="s">
        <v>891</v>
      </c>
      <c r="B16" s="104" t="s">
        <v>884</v>
      </c>
      <c r="C16" s="102" t="s">
        <v>892</v>
      </c>
      <c r="D16" s="76">
        <v>0</v>
      </c>
      <c r="E16" s="76">
        <v>-2309278715.3800001</v>
      </c>
      <c r="F16" s="119">
        <f t="shared" si="2"/>
        <v>2309278715.3800001</v>
      </c>
      <c r="G16" s="120" t="e">
        <f t="shared" si="1"/>
        <v>#DIV/0!</v>
      </c>
      <c r="H16" s="45"/>
    </row>
    <row r="17" spans="1:8" ht="24.75" customHeight="1">
      <c r="A17" s="100" t="s">
        <v>893</v>
      </c>
      <c r="B17" s="101" t="s">
        <v>894</v>
      </c>
      <c r="C17" s="102" t="s">
        <v>25</v>
      </c>
      <c r="D17" s="76">
        <v>0</v>
      </c>
      <c r="E17" s="76">
        <v>2227931083.1199999</v>
      </c>
      <c r="F17" s="119">
        <f t="shared" si="2"/>
        <v>-2227931083.1199999</v>
      </c>
      <c r="G17" s="120" t="e">
        <f t="shared" si="1"/>
        <v>#DIV/0!</v>
      </c>
      <c r="H17" s="45"/>
    </row>
    <row r="18" spans="1:8" ht="38.25">
      <c r="A18" s="46" t="s">
        <v>895</v>
      </c>
      <c r="B18" s="104" t="s">
        <v>894</v>
      </c>
      <c r="C18" s="102" t="s">
        <v>896</v>
      </c>
      <c r="D18" s="76">
        <v>0</v>
      </c>
      <c r="E18" s="76">
        <v>2227931083.1199999</v>
      </c>
      <c r="F18" s="119">
        <f t="shared" si="2"/>
        <v>-2227931083.1199999</v>
      </c>
      <c r="G18" s="120" t="e">
        <f t="shared" si="1"/>
        <v>#DIV/0!</v>
      </c>
      <c r="H18" s="45"/>
    </row>
    <row r="19" spans="1:8" ht="38.25">
      <c r="A19" s="46" t="s">
        <v>897</v>
      </c>
      <c r="B19" s="104" t="s">
        <v>894</v>
      </c>
      <c r="C19" s="102" t="s">
        <v>898</v>
      </c>
      <c r="D19" s="76">
        <v>0</v>
      </c>
      <c r="E19" s="76">
        <v>2227931083.1199999</v>
      </c>
      <c r="F19" s="119">
        <f t="shared" si="2"/>
        <v>-2227931083.1199999</v>
      </c>
      <c r="G19" s="120" t="e">
        <f t="shared" si="1"/>
        <v>#DIV/0!</v>
      </c>
      <c r="H19" s="45"/>
    </row>
    <row r="20" spans="1:8" ht="51">
      <c r="A20" s="46" t="s">
        <v>899</v>
      </c>
      <c r="B20" s="104" t="s">
        <v>894</v>
      </c>
      <c r="C20" s="102" t="s">
        <v>900</v>
      </c>
      <c r="D20" s="76">
        <v>0</v>
      </c>
      <c r="E20" s="76">
        <v>2227931083.1199999</v>
      </c>
      <c r="F20" s="119">
        <f t="shared" si="2"/>
        <v>-2227931083.1199999</v>
      </c>
      <c r="G20" s="120" t="e">
        <f t="shared" si="1"/>
        <v>#DIV/0!</v>
      </c>
      <c r="H20" s="45"/>
    </row>
    <row r="21" spans="1:8" ht="51.75" thickBot="1">
      <c r="A21" s="46" t="s">
        <v>901</v>
      </c>
      <c r="B21" s="104" t="s">
        <v>894</v>
      </c>
      <c r="C21" s="102" t="s">
        <v>902</v>
      </c>
      <c r="D21" s="76">
        <v>0</v>
      </c>
      <c r="E21" s="76">
        <v>2227931083.1199999</v>
      </c>
      <c r="F21" s="119">
        <f t="shared" si="2"/>
        <v>-2227931083.1199999</v>
      </c>
      <c r="G21" s="120" t="e">
        <f t="shared" si="1"/>
        <v>#DIV/0!</v>
      </c>
      <c r="H21" s="45"/>
    </row>
    <row r="22" spans="1:8" ht="12.95" customHeight="1">
      <c r="A22" s="105"/>
      <c r="B22" s="84"/>
      <c r="C22" s="84"/>
      <c r="D22" s="106"/>
      <c r="E22" s="106"/>
      <c r="F22" s="106"/>
      <c r="G22" s="106"/>
      <c r="H22" s="45"/>
    </row>
    <row r="23" spans="1:8" ht="12.95" customHeight="1">
      <c r="A23" s="50"/>
      <c r="B23" s="50"/>
      <c r="C23" s="50"/>
      <c r="D23" s="52"/>
      <c r="E23" s="52"/>
      <c r="F23" s="53"/>
      <c r="G23" s="45"/>
      <c r="H23" s="45"/>
    </row>
  </sheetData>
  <mergeCells count="2">
    <mergeCell ref="A2:C2"/>
    <mergeCell ref="F2:G2"/>
  </mergeCells>
  <pageMargins left="0.78749999999999998" right="0.59097219999999995" top="0.59097219999999995" bottom="0.39374999999999999" header="0" footer="0"/>
  <pageSetup paperSize="9" fitToWidth="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627810&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октябр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1AE93364-96E9-4268-B38B-06C10CE5EA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2024-11-14T14:38:24Z</cp:lastPrinted>
  <dcterms:created xsi:type="dcterms:W3CDTF">2024-11-14T14:09:21Z</dcterms:created>
  <dcterms:modified xsi:type="dcterms:W3CDTF">2024-11-14T14:46:26Z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992_Орг=07005_Ф=0503317M_Период=октябрь 2024 года.xlsx</vt:lpwstr>
  </property>
  <property fmtid="{D5CDD505-2E9C-101B-9397-08002B2CF9AE}" pid="4" name="Версия клиента">
    <vt:lpwstr>23.1.0.38691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