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_FilterDatabase" localSheetId="1" hidden="1">Расходы!$A$5:$G$333</definedName>
    <definedName name="_xlnm.Print_Titles" localSheetId="0">Доходы!$13:$13</definedName>
    <definedName name="_xlnm.Print_Titles" localSheetId="2">Источники!$1:$5</definedName>
    <definedName name="_xlnm.Print_Titles" localSheetId="1">Расходы!$1:$5</definedName>
    <definedName name="_xlnm.Print_Area" localSheetId="0">Доходы!$A$1:$G$198</definedName>
    <definedName name="_xlnm.Print_Area" localSheetId="2">Источники!$A$1:$G$23</definedName>
    <definedName name="_xlnm.Print_Area" localSheetId="1">Расходы!$A$1:$G$337</definedName>
  </definedNames>
  <calcPr calcId="125725"/>
</workbook>
</file>

<file path=xl/calcChain.xml><?xml version="1.0" encoding="utf-8"?>
<calcChain xmlns="http://schemas.openxmlformats.org/spreadsheetml/2006/main">
  <c r="F11" i="4"/>
  <c r="G11"/>
  <c r="F12"/>
  <c r="F13"/>
  <c r="F14"/>
  <c r="F15"/>
  <c r="F16"/>
  <c r="F17"/>
  <c r="F18"/>
  <c r="F19"/>
  <c r="F20"/>
  <c r="F21"/>
  <c r="G10"/>
  <c r="F10"/>
  <c r="F8"/>
  <c r="G6"/>
  <c r="F6"/>
  <c r="G335" i="3"/>
  <c r="F335"/>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12" l="1"/>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G11"/>
  <c r="F11"/>
  <c r="G10"/>
  <c r="F10"/>
  <c r="G9"/>
  <c r="F9"/>
  <c r="G8"/>
  <c r="F8"/>
  <c r="G6"/>
  <c r="F6"/>
  <c r="F17" i="2"/>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F128"/>
  <c r="F129"/>
  <c r="F130"/>
  <c r="F131"/>
  <c r="F132"/>
  <c r="G132"/>
  <c r="F133"/>
  <c r="F134"/>
  <c r="F135"/>
  <c r="G135"/>
  <c r="F136"/>
  <c r="G136"/>
  <c r="F137"/>
  <c r="G137"/>
  <c r="F138"/>
  <c r="G138"/>
  <c r="F139"/>
  <c r="F140"/>
  <c r="F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G16"/>
  <c r="G14"/>
  <c r="F16"/>
  <c r="F14"/>
</calcChain>
</file>

<file path=xl/sharedStrings.xml><?xml version="1.0" encoding="utf-8"?>
<sst xmlns="http://schemas.openxmlformats.org/spreadsheetml/2006/main" count="1641" uniqueCount="859">
  <si>
    <t xml:space="preserve">Форма по ОКУД  </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</si>
  <si>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</si>
  <si>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</si>
  <si>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</si>
  <si>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</si>
  <si>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</si>
  <si>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</si>
  <si>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</si>
  <si>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</si>
  <si>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</si>
  <si>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</si>
  <si>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</si>
  <si>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дохода по бюджетной классификации</t>
  </si>
  <si>
    <t>Утвержденные бюджетные назначения</t>
  </si>
  <si>
    <t>Исполнено</t>
  </si>
  <si>
    <t>1</t>
  </si>
  <si>
    <t>2</t>
  </si>
  <si>
    <t>3</t>
  </si>
  <si>
    <t>4</t>
  </si>
  <si>
    <t>5</t>
  </si>
  <si>
    <t>6</t>
  </si>
  <si>
    <t>7</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</si>
  <si>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</si>
  <si>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</si>
  <si>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</si>
  <si>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</si>
  <si>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</si>
  <si>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</si>
  <si>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</si>
  <si>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</si>
  <si>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</si>
  <si>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</si>
  <si>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</si>
  <si>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</si>
  <si>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</si>
  <si>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</si>
  <si>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</si>
  <si>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</si>
  <si>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</si>
  <si>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</si>
  <si>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</si>
  <si>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</si>
  <si>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</si>
  <si>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</si>
  <si>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</si>
  <si>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</si>
  <si>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</si>
  <si>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</si>
  <si>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</si>
  <si>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</si>
  <si>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</si>
  <si>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</si>
  <si>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</si>
  <si>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</si>
  <si>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</si>
  <si>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</si>
  <si>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</si>
  <si>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</si>
  <si>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</si>
  <si>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</si>
  <si>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</si>
  <si>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</si>
  <si>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</si>
  <si>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</si>
  <si>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</si>
  <si>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</si>
  <si>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</si>
  <si>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</si>
  <si>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</si>
  <si>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</si>
  <si>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</si>
  <si>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</si>
  <si>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</si>
  <si>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</si>
  <si>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</si>
  <si>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</si>
  <si>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</si>
  <si>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</si>
  <si>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</si>
  <si>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</si>
  <si>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</si>
  <si>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</si>
  <si>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</si>
  <si>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</si>
  <si>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</si>
  <si>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районов</t>
  </si>
  <si>
    <t xml:space="preserve"> 000 1050402002 0000 110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</si>
  <si>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</si>
  <si>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</si>
  <si>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</si>
  <si>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</si>
  <si>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</si>
  <si>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</si>
  <si>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</si>
  <si>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</si>
  <si>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</si>
  <si>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</si>
  <si>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</si>
  <si>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</si>
  <si>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ДОХОДЫ ОТ ИСПОЛЬЗОВАНИЯ ИМУЩЕСТВА, НАХОДЯЩЕГОСЯ В ГОСУДАРСТВЕННОЙ И МУНИЦИПАЛЬНОЙ СОБСТВЕННОСТИ</t>
  </si>
  <si>
    <t xml:space="preserve"> 000 1110000000 0000 000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</si>
  <si>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</si>
  <si>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</si>
  <si>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</si>
  <si>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</si>
  <si>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</si>
  <si>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</si>
  <si>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</si>
  <si>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</si>
  <si>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</si>
  <si>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</si>
  <si>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</si>
  <si>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</si>
  <si>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</si>
  <si>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</si>
  <si>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</si>
  <si>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</si>
  <si>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</si>
  <si>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</si>
  <si>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</si>
  <si>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</si>
  <si>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</si>
  <si>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</si>
  <si>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районов (за исключением земельных участков)</t>
  </si>
  <si>
    <t xml:space="preserve"> 000 1110507505 0000 120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</si>
  <si>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</si>
  <si>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</si>
  <si>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</si>
  <si>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</si>
  <si>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</si>
  <si>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</si>
  <si>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</si>
  <si>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</si>
  <si>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</si>
  <si>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</si>
  <si>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</si>
  <si>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</si>
  <si>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</si>
  <si>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</si>
  <si>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</si>
  <si>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</si>
  <si>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</si>
  <si>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</si>
  <si>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</si>
  <si>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</si>
  <si>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</si>
  <si>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</si>
  <si>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</si>
  <si>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</si>
  <si>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Плата за размещение твердых коммунальных отходов</t>
  </si>
  <si>
    <t xml:space="preserve"> 000 1120104201 0000 120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</si>
  <si>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</si>
  <si>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</si>
  <si>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ДОХОДЫ ОТ ОКАЗАНИЯ ПЛАТНЫХ УСЛУГ И КОМПЕНСАЦИИ ЗАТРАТ ГОСУДАРСТВА</t>
  </si>
  <si>
    <t xml:space="preserve"> 000 1130000000 0000 000</t>
  </si>
  <si>
    <t>Доходы от компенсации затрат государства</t>
  </si>
  <si>
    <t xml:space="preserve"> 000 1130200000 0000 130</t>
  </si>
  <si>
    <t>Доходы, поступающие в порядке возмещения расходов, понесенных в связи с эксплуатацией имущества</t>
  </si>
  <si>
    <t xml:space="preserve"> 000 1130206000 0000 130</t>
  </si>
  <si>
    <t>Доходы, поступающие в порядке возмещения расходов, понесенных в связи с эксплуатацией имущества муниципальных районов</t>
  </si>
  <si>
    <t xml:space="preserve"> 000 1130206505 0000 130</t>
  </si>
  <si>
    <t>Прочие доходы от компенсации затрат государства</t>
  </si>
  <si>
    <t xml:space="preserve"> 000 1130299000 0000 130</t>
  </si>
  <si>
    <t>Прочие доходы от компенсации затрат бюджетов муниципальных районов</t>
  </si>
  <si>
    <t xml:space="preserve"> 000 1130299505 0000 130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</si>
  <si>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</si>
  <si>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</si>
  <si>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</si>
  <si>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</si>
  <si>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</si>
  <si>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</si>
  <si>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</si>
  <si>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</si>
  <si>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</si>
  <si>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</si>
  <si>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</si>
  <si>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</si>
  <si>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</si>
  <si>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</si>
  <si>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</si>
  <si>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</si>
  <si>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</si>
  <si>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</si>
  <si>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</si>
  <si>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</si>
  <si>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</si>
  <si>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</si>
  <si>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</si>
  <si>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</si>
  <si>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</si>
  <si>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</si>
  <si>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</si>
  <si>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</si>
  <si>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</si>
  <si>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</si>
  <si>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</si>
  <si>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</si>
  <si>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</si>
  <si>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</si>
  <si>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</si>
  <si>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</si>
  <si>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</si>
  <si>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</si>
  <si>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</si>
  <si>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</si>
  <si>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</si>
  <si>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</si>
  <si>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</si>
  <si>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</si>
  <si>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</si>
  <si>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</si>
  <si>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</si>
  <si>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</si>
  <si>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</si>
  <si>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</si>
  <si>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</si>
  <si>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</si>
  <si>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</si>
  <si>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</si>
  <si>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</si>
  <si>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</si>
  <si>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</si>
  <si>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</si>
  <si>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</si>
  <si>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</si>
  <si>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</si>
  <si>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</si>
  <si>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</si>
  <si>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</si>
  <si>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</si>
  <si>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</si>
  <si>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</si>
  <si>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</si>
  <si>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</si>
  <si>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</si>
  <si>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</si>
  <si>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</si>
  <si>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</si>
  <si>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</si>
  <si>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</si>
  <si>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</si>
  <si>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</si>
  <si>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</si>
  <si>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</si>
  <si>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</si>
  <si>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</si>
  <si>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</si>
  <si>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</si>
  <si>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</si>
  <si>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</si>
  <si>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</si>
  <si>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</si>
  <si>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</si>
  <si>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</si>
  <si>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</si>
  <si>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</si>
  <si>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</si>
  <si>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</si>
  <si>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</si>
  <si>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</si>
  <si>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</si>
  <si>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</si>
  <si>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</si>
  <si>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</si>
  <si>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</si>
  <si>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</si>
  <si>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</si>
  <si>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</si>
  <si>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</si>
  <si>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</si>
  <si>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</si>
  <si>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</si>
  <si>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</si>
  <si>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районов</t>
  </si>
  <si>
    <t xml:space="preserve"> 000 1170105005 0000 180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</si>
  <si>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</si>
  <si>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</si>
  <si>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</si>
  <si>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</si>
  <si>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</si>
  <si>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</si>
  <si>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</si>
  <si>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</si>
  <si>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</si>
  <si>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</si>
  <si>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Прочие дотации</t>
  </si>
  <si>
    <t xml:space="preserve"> 000 2021999900 0000 150</t>
  </si>
  <si>
    <t>Прочие дотации бюджетам муниципальных районов</t>
  </si>
  <si>
    <t xml:space="preserve"> 000 2021999905 0000 150</t>
  </si>
  <si>
    <t>Субсидии бюджетам бюджетной системы Российской Федерации (межбюджетные субсидии)</t>
  </si>
  <si>
    <t xml:space="preserve"> 000 2022000000 0000 150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</si>
  <si>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</si>
  <si>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</si>
  <si>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</si>
  <si>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</si>
  <si>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</si>
  <si>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</si>
  <si>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</si>
  <si>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</si>
  <si>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Субсидии бюджетам на реализацию мероприятий по обеспечению жильем молодых семей</t>
  </si>
  <si>
    <t xml:space="preserve"> 000 2022549700 0000 150</t>
  </si>
  <si>
    <t>Субсидии бюджетам муниципальных районов на реализацию мероприятий по обеспечению жильем молодых семей</t>
  </si>
  <si>
    <t xml:space="preserve"> 000 2022549705 0000 150</t>
  </si>
  <si>
    <t>Субсидии бюджетам на поддержку отрасли культуры</t>
  </si>
  <si>
    <t xml:space="preserve"> 000 2022551900 0000 150</t>
  </si>
  <si>
    <t>Субсидии бюджетам муниципальных районов на поддержку отрасли культуры</t>
  </si>
  <si>
    <t xml:space="preserve"> 000 2022551905 0000 150</t>
  </si>
  <si>
    <t>Прочие субсидии</t>
  </si>
  <si>
    <t xml:space="preserve"> 000 2022999900 0000 150</t>
  </si>
  <si>
    <t>Прочие субсидии бюджетам муниципальных районов</t>
  </si>
  <si>
    <t xml:space="preserve"> 000 2022999905 0000 150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</si>
  <si>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</si>
  <si>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</si>
  <si>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</si>
  <si>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</si>
  <si>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районов на выполнение передаваемых полномочий субъектов Российской Федерации</t>
  </si>
  <si>
    <t xml:space="preserve"> 000 2023002405 0000 150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</si>
  <si>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</si>
  <si>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</si>
  <si>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</si>
  <si>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</si>
  <si>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</si>
  <si>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</si>
  <si>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</si>
  <si>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</si>
  <si>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</si>
  <si>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</si>
  <si>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</si>
  <si>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</si>
  <si>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</si>
  <si>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</si>
  <si>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</si>
  <si>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</si>
  <si>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Прочие субвенции</t>
  </si>
  <si>
    <t xml:space="preserve"> 000 2023999900 0000 150</t>
  </si>
  <si>
    <t>Прочие субвенции бюджетам муниципальных районов</t>
  </si>
  <si>
    <t xml:space="preserve"> 000 2023999905 0000 150</t>
  </si>
  <si>
    <t>Иные межбюджетные трансферты</t>
  </si>
  <si>
    <t xml:space="preserve"> 000 2024000000 0000 150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</si>
  <si>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</si>
  <si>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</si>
  <si>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</si>
  <si>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</si>
  <si>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</si>
  <si>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</si>
  <si>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</si>
  <si>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</si>
  <si>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</si>
  <si>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</si>
  <si>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</si>
  <si>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</si>
  <si>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</si>
  <si>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</si>
  <si>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районов</t>
  </si>
  <si>
    <t xml:space="preserve"> 000 2024999905 0000 150</t>
  </si>
  <si>
    <t>БЕЗВОЗМЕЗДНЫЕ ПОСТУПЛЕНИЯ ОТ НЕГОСУДАРСТВЕННЫХ ОРГАНИЗАЦИЙ</t>
  </si>
  <si>
    <t xml:space="preserve"> 000 2040000000 0000 000</t>
  </si>
  <si>
    <t>Безвозмездные поступления от негосударственных организаций в бюджеты муниципальных районов</t>
  </si>
  <si>
    <t xml:space="preserve"> 000 2040500005 0000 150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</si>
  <si>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</si>
  <si>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</si>
  <si>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ПРОЧИЕ БЕЗВОЗМЕЗДНЫЕ ПОСТУПЛЕНИЯ</t>
  </si>
  <si>
    <t xml:space="preserve"> 000 2070000000 0000 000</t>
  </si>
  <si>
    <t>Прочие безвозмездные поступления в бюджеты муниципальных районов</t>
  </si>
  <si>
    <t xml:space="preserve"> 000 2070500005 0000 150</t>
  </si>
  <si>
    <t>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</si>
  <si>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</si>
  <si>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</si>
  <si>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</si>
  <si>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</si>
  <si>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</si>
  <si>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</si>
  <si>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</si>
  <si>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Доходы бюджетов муниципальных районов от возврата организациями остатков субсидий прошлых лет</t>
  </si>
  <si>
    <t xml:space="preserve"> 000 2180500005 0000 150</t>
  </si>
  <si>
    <t>Доходы бюджетов муниципальных районов от возврата бюджетными учреждениями остатков субсидий прошлых лет</t>
  </si>
  <si>
    <t xml:space="preserve"> 000 2180501005 0000 150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</si>
  <si>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</si>
  <si>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</si>
  <si>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</si>
  <si>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</si>
  <si>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</si>
  <si>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</si>
  <si>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</si>
  <si>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</si>
  <si>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</si>
  <si>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</si>
  <si>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</si>
  <si>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</si>
  <si>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</si>
  <si>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</si>
  <si>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</si>
  <si>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</si>
  <si>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</si>
  <si>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</si>
  <si>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</si>
  <si>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</si>
  <si>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</si>
  <si>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</si>
  <si>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</si>
  <si>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</si>
  <si>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</si>
  <si>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</si>
  <si>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</si>
  <si>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</si>
  <si>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</si>
  <si>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</si>
  <si>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</si>
  <si>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Иные выплаты государственных (муниципальных) органов привлекаемым лицам</t>
  </si>
  <si>
    <t xml:space="preserve"> 000 0103 0000000000 123</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</si>
  <si>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</si>
  <si>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</si>
  <si>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</si>
  <si>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</si>
  <si>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</si>
  <si>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</si>
  <si>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</si>
  <si>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</si>
  <si>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</si>
  <si>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</si>
  <si>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</si>
  <si>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</si>
  <si>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</si>
  <si>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</si>
  <si>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</si>
  <si>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</si>
  <si>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</si>
  <si>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</si>
  <si>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Межбюджетные трансферты</t>
  </si>
  <si>
    <t>Иные бюджетные ассигнования</t>
  </si>
  <si>
    <t xml:space="preserve"> 000 0104 0000000000 800</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</si>
  <si>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</si>
  <si>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</si>
  <si>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</si>
  <si>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</si>
  <si>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</si>
  <si>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</si>
  <si>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</si>
  <si>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</si>
  <si>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</si>
  <si>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</si>
  <si>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</si>
  <si>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</si>
  <si>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</si>
  <si>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</si>
  <si>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</si>
  <si>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</si>
  <si>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</si>
  <si>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</si>
  <si>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</si>
  <si>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</si>
  <si>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</si>
  <si>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</si>
  <si>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</si>
  <si>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</si>
  <si>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</si>
  <si>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</si>
  <si>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</si>
  <si>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</si>
  <si>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</si>
  <si>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</si>
  <si>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</si>
  <si>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</si>
  <si>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</si>
  <si>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</si>
  <si>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</si>
  <si>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</si>
  <si>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Социальное обеспечение и иные выплаты населению</t>
  </si>
  <si>
    <t xml:space="preserve"> 000 0113 0000000000 300</t>
  </si>
  <si>
    <t>Иные выплаты населению</t>
  </si>
  <si>
    <t xml:space="preserve"> 000 0113 0000000000 360</t>
  </si>
  <si>
    <t xml:space="preserve"> 000 0113 0000000000 500</t>
  </si>
  <si>
    <t>Субвенции</t>
  </si>
  <si>
    <t xml:space="preserve"> 000 0113 0000000000 530</t>
  </si>
  <si>
    <t xml:space="preserve"> 000 0113 0000000000 540</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</si>
  <si>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</si>
  <si>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</si>
  <si>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</si>
  <si>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</si>
  <si>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</si>
  <si>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</si>
  <si>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</si>
  <si>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</si>
  <si>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</si>
  <si>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</si>
  <si>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</si>
  <si>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</si>
  <si>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 xml:space="preserve"> 000 0113 0000000000 851</t>
  </si>
  <si>
    <t xml:space="preserve"> 000 0113 0000000000 852</t>
  </si>
  <si>
    <t>Уплата иных платежей</t>
  </si>
  <si>
    <t xml:space="preserve"> 000 0113 0000000000 853</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</si>
  <si>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</si>
  <si>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</si>
  <si>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</si>
  <si>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</si>
  <si>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000 0310 0000000000 100</t>
  </si>
  <si>
    <t>Расходы на выплаты персоналу казенных учреждений</t>
  </si>
  <si>
    <t xml:space="preserve"> 000 0310 0000000000 110</t>
  </si>
  <si>
    <t>Фонд оплаты труда учреждений</t>
  </si>
  <si>
    <t xml:space="preserve"> 000 0310 0000000000 111</t>
  </si>
  <si>
    <t>Иные выплаты персоналу учреждений, за исключением фонда оплаты труда</t>
  </si>
  <si>
    <t xml:space="preserve"> 000 0310 0000000000 112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</si>
  <si>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</si>
  <si>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</si>
  <si>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</si>
  <si>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</si>
  <si>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</si>
  <si>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</si>
  <si>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</si>
  <si>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</si>
  <si>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</si>
  <si>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</si>
  <si>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</si>
  <si>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</si>
  <si>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Другие вопросы в области национальной безопасности и правоохранительной деятельности</t>
  </si>
  <si>
    <t xml:space="preserve"> 000 0314 0000000000 000</t>
  </si>
  <si>
    <t xml:space="preserve"> 000 0314 0000000000 200</t>
  </si>
  <si>
    <t xml:space="preserve"> 000 0314 0000000000 240</t>
  </si>
  <si>
    <t xml:space="preserve"> 000 0314 0000000000 244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</si>
  <si>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</si>
  <si>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</si>
  <si>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</si>
  <si>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</si>
  <si>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</si>
  <si>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</si>
  <si>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</si>
  <si>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Водное хозяйство</t>
  </si>
  <si>
    <t xml:space="preserve"> 000 0406 0000000000 000</t>
  </si>
  <si>
    <t xml:space="preserve"> 000 0406 0000000000 200</t>
  </si>
  <si>
    <t xml:space="preserve"> 000 0406 0000000000 240</t>
  </si>
  <si>
    <t xml:space="preserve"> 000 0406 0000000000 244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</si>
  <si>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</si>
  <si>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</si>
  <si>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</si>
  <si>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</si>
  <si>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</si>
  <si>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</si>
  <si>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</si>
  <si>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</si>
  <si>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</si>
  <si>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</si>
  <si>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</si>
  <si>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</si>
  <si>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</si>
  <si>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</si>
  <si>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</si>
  <si>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</si>
  <si>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</si>
  <si>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</si>
  <si>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</si>
  <si>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</si>
  <si>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</si>
  <si>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</si>
  <si>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</si>
  <si>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</si>
  <si>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000 0412 0000000000 600</t>
  </si>
  <si>
    <t>Субсидии автономным учреждениям</t>
  </si>
  <si>
    <t xml:space="preserve"> 000 0412 0000000000 620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</si>
  <si>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</si>
  <si>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000 0412 0000000000 621</t>
  </si>
  <si>
    <t xml:space="preserve"> 000 0412 0000000000 800</t>
  </si>
  <si>
    <t xml:space="preserve"> 000 0412 0000000000 810</t>
  </si>
  <si>
    <t xml:space="preserve"> 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</si>
  <si>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</si>
  <si>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000 0412 0000000000 813</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</si>
  <si>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</si>
  <si>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</si>
  <si>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</si>
  <si>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</si>
  <si>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</si>
  <si>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</si>
  <si>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</si>
  <si>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Капитальные вложения в объекты государственной (муниципальной) собственности</t>
  </si>
  <si>
    <t xml:space="preserve"> 000 0501 0000000000 400</t>
  </si>
  <si>
    <t>Бюджетные инвестиции</t>
  </si>
  <si>
    <t xml:space="preserve"> 000 0501 0000000000 410</t>
  </si>
  <si>
    <t>Бюджетные инвестиции на приобретение объектов недвижимого имущества в государственную (муниципальную) собственность</t>
  </si>
  <si>
    <t xml:space="preserve"> 000 0501 0000000000 412</t>
  </si>
  <si>
    <t>Бюджетные инвестиции в объекты капитального строительства государственной (муниципальной) собственности</t>
  </si>
  <si>
    <t xml:space="preserve"> 000 0501 0000000000 414</t>
  </si>
  <si>
    <t xml:space="preserve"> 000 0501 0000000000 800</t>
  </si>
  <si>
    <t xml:space="preserve"> 000 0501 0000000000 850</t>
  </si>
  <si>
    <t xml:space="preserve"> 000 0501 0000000000 853</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</si>
  <si>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</si>
  <si>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</si>
  <si>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</si>
  <si>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</si>
  <si>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</si>
  <si>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</si>
  <si>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</si>
  <si>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</si>
  <si>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</si>
  <si>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</si>
  <si>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000 0502 0000000000 500</t>
  </si>
  <si>
    <t xml:space="preserve"> 000 0502 0000000000 540</t>
  </si>
  <si>
    <t>Благоустройство</t>
  </si>
  <si>
    <t xml:space="preserve"> 000 0503 0000000000 000</t>
  </si>
  <si>
    <t xml:space="preserve"> 000 0503 0000000000 200</t>
  </si>
  <si>
    <t xml:space="preserve"> 000 0503 0000000000 240</t>
  </si>
  <si>
    <t xml:space="preserve"> 000 0503 0000000000 244</t>
  </si>
  <si>
    <t xml:space="preserve"> 000 0503 0000000000 500</t>
  </si>
  <si>
    <t>Субсидии</t>
  </si>
  <si>
    <t xml:space="preserve"> 000 0503 0000000000 520</t>
  </si>
  <si>
    <t>Субсидии, за исключением субсидий на софинансирование капитальных вложений в объекты государственной (муниципальной) собственности</t>
  </si>
  <si>
    <t xml:space="preserve"> 000 0503 0000000000 521</t>
  </si>
  <si>
    <t xml:space="preserve"> 000 0503 0000000000 540</t>
  </si>
  <si>
    <t>Субсидии бюджетным учреждениям</t>
  </si>
  <si>
    <t>Субсидии бюджетным учреждениям на иные цели</t>
  </si>
  <si>
    <t>Другие вопросы в области жилищно-коммунального хозяйства</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</si>
  <si>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</si>
  <si>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</si>
  <si>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</si>
  <si>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</si>
  <si>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</si>
  <si>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</si>
  <si>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</si>
  <si>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</si>
  <si>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</si>
  <si>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</si>
  <si>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</si>
  <si>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000 0505 0000000000 850</t>
  </si>
  <si>
    <t xml:space="preserve"> 000 0505 0000000000 851</t>
  </si>
  <si>
    <t xml:space="preserve"> 000 0505 0000000000 852</t>
  </si>
  <si>
    <t xml:space="preserve"> 000 0505 0000000000 853</t>
  </si>
  <si>
    <t>ОБРАЗОВАНИЕ</t>
  </si>
  <si>
    <t xml:space="preserve"> 000 0700 0000000000 000</t>
  </si>
  <si>
    <t>Дошкольное образование</t>
  </si>
  <si>
    <t xml:space="preserve"> 000 0701 0000000000 000</t>
  </si>
  <si>
    <t xml:space="preserve"> 000 0701 0000000000 600</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</si>
  <si>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</si>
  <si>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</si>
  <si>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</si>
  <si>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 xml:space="preserve"> 000 0701 0000000000 612</t>
  </si>
  <si>
    <t xml:space="preserve"> 000 0701 0000000000 620</t>
  </si>
  <si>
    <t xml:space="preserve"> 000 0701 0000000000 621</t>
  </si>
  <si>
    <t>Субсидии автономным учреждениям на иные цели</t>
  </si>
  <si>
    <t xml:space="preserve"> 000 0701 0000000000 622</t>
  </si>
  <si>
    <t>Общее образование</t>
  </si>
  <si>
    <t xml:space="preserve"> 000 0702 0000000000 000</t>
  </si>
  <si>
    <t xml:space="preserve"> 000 0702 0000000000 200</t>
  </si>
  <si>
    <t xml:space="preserve"> 000 0702 0000000000 240</t>
  </si>
  <si>
    <t xml:space="preserve"> 000 0702 0000000000 244</t>
  </si>
  <si>
    <t xml:space="preserve"> 000 0702 0000000000 300</t>
  </si>
  <si>
    <t>Премии и гранты</t>
  </si>
  <si>
    <t xml:space="preserve"> 000 0702 0000000000 350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</si>
  <si>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</si>
  <si>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</si>
  <si>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</si>
  <si>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</si>
  <si>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</si>
  <si>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</si>
  <si>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000 0703 0000000000 200</t>
  </si>
  <si>
    <t xml:space="preserve"> 000 0703 0000000000 240</t>
  </si>
  <si>
    <t xml:space="preserve"> 000 0703 0000000000 243</t>
  </si>
  <si>
    <t xml:space="preserve"> 000 0703 0000000000 600</t>
  </si>
  <si>
    <t xml:space="preserve"> 000 0703 0000000000 620</t>
  </si>
  <si>
    <t xml:space="preserve"> 000 0703 0000000000 621</t>
  </si>
  <si>
    <t xml:space="preserve"> 000 0703 0000000000 622</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</si>
  <si>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</si>
  <si>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000 0703 0000000000 624</t>
  </si>
  <si>
    <t xml:space="preserve"> 000 0703 0000000000 800</t>
  </si>
  <si>
    <t xml:space="preserve"> 000 0703 0000000000 810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</si>
  <si>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</si>
  <si>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</si>
  <si>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</si>
  <si>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</si>
  <si>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</si>
  <si>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</si>
  <si>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</si>
  <si>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</si>
  <si>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</si>
  <si>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000 0707 0000000000 200</t>
  </si>
  <si>
    <t xml:space="preserve"> 000 0707 0000000000 240</t>
  </si>
  <si>
    <t xml:space="preserve"> 000 0707 0000000000 244</t>
  </si>
  <si>
    <t xml:space="preserve"> 000 0707 0000000000 300</t>
  </si>
  <si>
    <t xml:space="preserve"> 000 0707 0000000000 350</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</si>
  <si>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</si>
  <si>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</si>
  <si>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</si>
  <si>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</si>
  <si>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</si>
  <si>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</si>
  <si>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</si>
  <si>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</si>
  <si>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</si>
  <si>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</si>
  <si>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</si>
  <si>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</si>
  <si>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</si>
  <si>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</si>
  <si>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</si>
  <si>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</si>
  <si>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Социальные выплаты гражданам, кроме публичных нормативных социальных выплат</t>
  </si>
  <si>
    <t xml:space="preserve"> 000 0709 0000000000 320</t>
  </si>
  <si>
    <t>Пособия, компенсации и иные социальные выплаты гражданам, кроме публичных нормативных обязательств</t>
  </si>
  <si>
    <t xml:space="preserve"> 000 0709 0000000000 321</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</si>
  <si>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</si>
  <si>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</si>
  <si>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</si>
  <si>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</si>
  <si>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</si>
  <si>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</si>
  <si>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</si>
  <si>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</si>
  <si>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</si>
  <si>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</si>
  <si>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КУЛЬТУРА, КИНЕМАТОГРАФИЯ</t>
  </si>
  <si>
    <t xml:space="preserve"> 000 0800 0000000000 000</t>
  </si>
  <si>
    <t>Культура</t>
  </si>
  <si>
    <t xml:space="preserve"> 000 0801 0000000000 000</t>
  </si>
  <si>
    <t xml:space="preserve"> 000 0801 0000000000 600</t>
  </si>
  <si>
    <t xml:space="preserve"> 000 0801 0000000000 610</t>
  </si>
  <si>
    <t xml:space="preserve"> 000 0801 0000000000 611</t>
  </si>
  <si>
    <t xml:space="preserve"> 000 0801 0000000000 612</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</si>
  <si>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</si>
  <si>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</si>
  <si>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</si>
  <si>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</si>
  <si>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</si>
  <si>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</si>
  <si>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</si>
  <si>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</si>
  <si>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</si>
  <si>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</si>
  <si>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</si>
  <si>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</si>
  <si>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</si>
  <si>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</si>
  <si>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</si>
  <si>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</si>
  <si>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</si>
  <si>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</si>
  <si>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</si>
  <si>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</si>
  <si>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</si>
  <si>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</si>
  <si>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</si>
  <si>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</si>
  <si>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</si>
  <si>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</si>
  <si>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</si>
  <si>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</si>
  <si>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</si>
  <si>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</si>
  <si>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</si>
  <si>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 xml:space="preserve"> 000 1001 0000000000 500</t>
  </si>
  <si>
    <t xml:space="preserve"> 000 1001 0000000000 540</t>
  </si>
  <si>
    <t>Социальное обеспечение населения</t>
  </si>
  <si>
    <t xml:space="preserve"> 000 1003 0000000000 000</t>
  </si>
  <si>
    <t xml:space="preserve"> 000 1003 0000000000 300</t>
  </si>
  <si>
    <t xml:space="preserve"> 000 1003 0000000000 310</t>
  </si>
  <si>
    <t>Пособия, компенсации, меры социальной поддержки по публичным нормативным обязательствам</t>
  </si>
  <si>
    <t xml:space="preserve"> 000 1003 0000000000 313</t>
  </si>
  <si>
    <t xml:space="preserve"> 000 1003 0000000000 320</t>
  </si>
  <si>
    <t xml:space="preserve"> 000 1003 0000000000 321</t>
  </si>
  <si>
    <t>Публичные нормативные выплаты гражданам несоциального характера</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</si>
  <si>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</si>
  <si>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</si>
  <si>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</si>
  <si>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</si>
  <si>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</si>
  <si>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</si>
  <si>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Охрана семьи и детства</t>
  </si>
  <si>
    <t xml:space="preserve"> 000 1004 0000000000 000</t>
  </si>
  <si>
    <t xml:space="preserve"> 000 1004 0000000000 300</t>
  </si>
  <si>
    <t xml:space="preserve"> 000 1004 0000000000 310</t>
  </si>
  <si>
    <t xml:space="preserve"> 000 1004 0000000000 313</t>
  </si>
  <si>
    <t xml:space="preserve"> 000 1004 0000000000 320</t>
  </si>
  <si>
    <t>Субсидии гражданам на приобретение жилья</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</si>
  <si>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</si>
  <si>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</si>
  <si>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</si>
  <si>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</si>
  <si>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</si>
  <si>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</si>
  <si>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</si>
  <si>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</si>
  <si>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</si>
  <si>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</si>
  <si>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</si>
  <si>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</si>
  <si>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</si>
  <si>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</si>
  <si>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000 1101 0000000000 110</t>
  </si>
  <si>
    <t>Иные выплаты учреждений привлекаемым лицам</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</si>
  <si>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</si>
  <si>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</si>
  <si>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</si>
  <si>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</si>
  <si>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</si>
  <si>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</si>
  <si>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</si>
  <si>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</si>
  <si>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</si>
  <si>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</si>
  <si>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Спорт высших достижений</t>
  </si>
  <si>
    <t xml:space="preserve"> 000 1103 0000000000 000</t>
  </si>
  <si>
    <t xml:space="preserve"> 000 1103 0000000000 600</t>
  </si>
  <si>
    <t xml:space="preserve"> 000 1103 0000000000 620</t>
  </si>
  <si>
    <t xml:space="preserve"> 000 1103 0000000000 621</t>
  </si>
  <si>
    <t xml:space="preserve"> 000 1103 0000000000 622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</si>
  <si>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</si>
  <si>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</si>
  <si>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</si>
  <si>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</si>
  <si>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</si>
  <si>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000 1202 0000000000 620</t>
  </si>
  <si>
    <t xml:space="preserve"> 000 1202 0000000000 621</t>
  </si>
  <si>
    <t>МЕЖБЮДЖЕТНЫЕ ТРАНСФЕРТЫ ОБЩЕГО ХАРАКТЕРА БЮДЖЕТАМ БЮДЖЕТНОЙ СИСТЕМЫ РОССИЙСКОЙ ФЕДЕРАЦИИ</t>
  </si>
  <si>
    <t xml:space="preserve"> 000 1400 0000000000 000</t>
  </si>
  <si>
    <t>Дотации на выравнивание бюджетной обеспеченности субъектов Российской Федерации и муниципальных образований</t>
  </si>
  <si>
    <t xml:space="preserve"> 000 1401 0000000000 000</t>
  </si>
  <si>
    <t xml:space="preserve"> 000 1401 0000000000 500</t>
  </si>
  <si>
    <t>Дотации</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</si>
  <si>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</si>
  <si>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</si>
  <si>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</si>
  <si>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</si>
  <si>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</si>
  <si>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</si>
  <si>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</si>
  <si>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</si>
  <si>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</si>
  <si>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</si>
  <si>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</si>
  <si>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</si>
  <si>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</si>
  <si>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</si>
  <si>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</si>
  <si>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</si>
  <si>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</si>
  <si>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</si>
  <si>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</si>
  <si>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</si>
  <si>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</si>
  <si>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</si>
  <si>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</si>
  <si>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</si>
  <si>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районов</t>
  </si>
  <si>
    <t xml:space="preserve"> 000 0105020105 0000 510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</si>
  <si>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</si>
  <si>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</si>
  <si>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</si>
  <si>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</si>
  <si>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</si>
  <si>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</si>
  <si>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</si>
  <si>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</si>
  <si>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районов</t>
  </si>
  <si>
    <t xml:space="preserve"> 000 0105020105 0000 610</t>
  </si>
  <si>
    <t/>
  </si>
  <si>
    <t xml:space="preserve">ОТЧЕТ ОБ ИСПОЛНЕНИИ БЮДЖЕТА </t>
  </si>
  <si>
    <t>0503117</t>
  </si>
  <si>
    <t>Управление финансов МР "Печора"</t>
  </si>
  <si>
    <t>Бюджет МО МР "Печора"</t>
  </si>
  <si>
    <t>Код стро-ки</t>
  </si>
  <si>
    <t>Неисполненные назначения</t>
  </si>
  <si>
    <t>% исполнения</t>
  </si>
  <si>
    <t>на  1 марта  2024 г.</t>
  </si>
</sst>
</file>

<file path=xl/styles.xml><?xml version="1.0" encoding="utf-8"?>
<styleSheet xmlns="http://schemas.openxmlformats.org/spreadsheetml/2006/main">
  <numFmts count="1">
    <numFmt numFmtId="164" formatCode="dd\.mm\.yyyy"/>
  </numFmts>
  <fonts count="30">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sz val="10"/>
      <color rgb="FF000000"/>
      <name val="Calibri"/>
      <family val="2"/>
      <charset val="204"/>
      <scheme val="minor"/>
    </font>
    <font>
      <sz val="10"/>
      <name val="Calibri"/>
      <family val="2"/>
      <scheme val="minor"/>
    </font>
    <font>
      <b/>
      <sz val="8"/>
      <color rgb="FF000000"/>
      <name val="Arial"/>
      <family val="2"/>
      <charset val="204"/>
    </font>
    <font>
      <b/>
      <sz val="10"/>
      <name val="Arial"/>
      <family val="2"/>
      <charset val="204"/>
    </font>
    <font>
      <sz val="11"/>
      <color rgb="FF000000"/>
      <name val="Calibri"/>
      <family val="2"/>
      <charset val="204"/>
      <scheme val="minor"/>
    </font>
    <font>
      <sz val="8"/>
      <color rgb="FF000000"/>
      <name val="Arial"/>
      <family val="2"/>
      <charset val="204"/>
    </font>
    <font>
      <sz val="10"/>
      <name val="Arial"/>
      <family val="2"/>
      <charset val="204"/>
    </font>
    <font>
      <sz val="8"/>
      <name val="Arial"/>
      <family val="2"/>
      <charset val="204"/>
    </font>
    <font>
      <b/>
      <sz val="12"/>
      <color rgb="FF000000"/>
      <name val="Arial"/>
      <family val="2"/>
      <charset val="204"/>
    </font>
    <font>
      <b/>
      <sz val="10"/>
      <color rgb="FF000000"/>
      <name val="Calibri"/>
      <family val="2"/>
      <charset val="204"/>
      <scheme val="minor"/>
    </font>
    <font>
      <b/>
      <sz val="10"/>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right/>
      <top style="hair">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12">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21" fillId="0" borderId="1"/>
    <xf numFmtId="0" fontId="18" fillId="0" borderId="1"/>
    <xf numFmtId="0" fontId="23" fillId="0" borderId="1"/>
    <xf numFmtId="0" fontId="24" fillId="0" borderId="1">
      <alignment horizontal="left"/>
    </xf>
    <xf numFmtId="49" fontId="24" fillId="0" borderId="30">
      <alignment horizontal="center"/>
    </xf>
    <xf numFmtId="49" fontId="24" fillId="0" borderId="11">
      <alignment horizontal="center"/>
    </xf>
    <xf numFmtId="0" fontId="18" fillId="0" borderId="5"/>
    <xf numFmtId="0" fontId="24" fillId="0" borderId="23">
      <alignment horizontal="left" wrapText="1"/>
    </xf>
    <xf numFmtId="0" fontId="24" fillId="0" borderId="1"/>
    <xf numFmtId="0" fontId="16" fillId="0" borderId="1"/>
    <xf numFmtId="0" fontId="18" fillId="0" borderId="8"/>
    <xf numFmtId="0" fontId="24" fillId="0" borderId="28">
      <alignment horizontal="left" wrapText="1" indent="1"/>
    </xf>
    <xf numFmtId="49" fontId="24" fillId="0" borderId="9">
      <alignment horizontal="center"/>
    </xf>
    <xf numFmtId="0" fontId="24" fillId="0" borderId="9">
      <alignment horizontal="left" wrapText="1" indent="2"/>
    </xf>
    <xf numFmtId="0" fontId="24" fillId="2" borderId="61"/>
    <xf numFmtId="0" fontId="27" fillId="0" borderId="1">
      <alignment horizontal="left" wrapText="1"/>
    </xf>
    <xf numFmtId="49" fontId="24" fillId="0" borderId="1"/>
    <xf numFmtId="0" fontId="24" fillId="0" borderId="1">
      <alignment horizontal="center"/>
    </xf>
    <xf numFmtId="49" fontId="18" fillId="0" borderId="1"/>
    <xf numFmtId="0" fontId="24" fillId="0" borderId="2">
      <alignment wrapText="1"/>
    </xf>
    <xf numFmtId="0" fontId="24" fillId="0" borderId="1">
      <alignment horizontal="right"/>
    </xf>
    <xf numFmtId="0" fontId="23" fillId="0" borderId="1"/>
    <xf numFmtId="49" fontId="24" fillId="0" borderId="16">
      <alignment horizontal="center" vertical="center" wrapText="1"/>
    </xf>
    <xf numFmtId="49" fontId="24" fillId="0" borderId="4">
      <alignment horizontal="center" vertical="center" wrapText="1"/>
    </xf>
    <xf numFmtId="49" fontId="24" fillId="0" borderId="18">
      <alignment horizontal="center" vertical="center" wrapText="1"/>
    </xf>
  </cellStyleXfs>
  <cellXfs count="113">
    <xf numFmtId="0" fontId="0" fillId="0" borderId="0" xfId="0"/>
    <xf numFmtId="0" fontId="17" fillId="0" borderId="1" xfId="1" applyNumberFormat="1" applyFont="1" applyAlignment="1" applyProtection="1">
      <alignment vertical="center"/>
    </xf>
    <xf numFmtId="0" fontId="18" fillId="0" borderId="1" xfId="5" applyNumberFormat="1" applyFont="1" applyAlignment="1" applyProtection="1">
      <alignment vertical="center"/>
    </xf>
    <xf numFmtId="0" fontId="19" fillId="0" borderId="1" xfId="7" applyNumberFormat="1" applyFont="1" applyAlignment="1" applyProtection="1">
      <alignment vertical="center"/>
    </xf>
    <xf numFmtId="0" fontId="20" fillId="0" borderId="0" xfId="0" applyFont="1" applyAlignment="1" applyProtection="1">
      <alignment vertical="center"/>
      <protection locked="0"/>
    </xf>
    <xf numFmtId="0" fontId="18" fillId="0" borderId="1" xfId="19" applyNumberFormat="1" applyFont="1" applyAlignment="1" applyProtection="1">
      <alignment vertical="center"/>
    </xf>
    <xf numFmtId="49" fontId="18" fillId="0" borderId="1" xfId="23" applyNumberFormat="1" applyFont="1" applyAlignment="1" applyProtection="1">
      <alignment vertical="center"/>
    </xf>
    <xf numFmtId="0" fontId="19" fillId="0" borderId="15" xfId="34" applyNumberFormat="1" applyFont="1" applyAlignment="1" applyProtection="1">
      <alignment vertical="center"/>
    </xf>
    <xf numFmtId="0" fontId="18" fillId="0" borderId="1" xfId="24" applyNumberFormat="1" applyFont="1" applyAlignment="1" applyProtection="1">
      <alignment horizontal="right" vertical="center"/>
    </xf>
    <xf numFmtId="0" fontId="18" fillId="0" borderId="1" xfId="24" applyFont="1" applyAlignment="1">
      <alignment horizontal="right" vertical="center"/>
    </xf>
    <xf numFmtId="49" fontId="18" fillId="0" borderId="16" xfId="35" applyNumberFormat="1" applyFont="1" applyAlignment="1" applyProtection="1">
      <alignment horizontal="center" vertical="center" wrapText="1"/>
    </xf>
    <xf numFmtId="49" fontId="18" fillId="0" borderId="20" xfId="40" applyNumberFormat="1" applyFont="1" applyAlignment="1" applyProtection="1">
      <alignment horizontal="center" vertical="center" wrapText="1"/>
    </xf>
    <xf numFmtId="49" fontId="18" fillId="0" borderId="21" xfId="41" applyNumberFormat="1" applyFont="1" applyAlignment="1" applyProtection="1">
      <alignment horizontal="center" vertical="center"/>
    </xf>
    <xf numFmtId="4" fontId="18" fillId="0" borderId="16" xfId="42" applyNumberFormat="1" applyFont="1" applyAlignment="1" applyProtection="1">
      <alignment horizontal="right" vertical="center"/>
    </xf>
    <xf numFmtId="0" fontId="18" fillId="0" borderId="25" xfId="46" applyNumberFormat="1" applyFont="1" applyAlignment="1" applyProtection="1">
      <alignment horizontal="left" vertical="center" wrapText="1"/>
    </xf>
    <xf numFmtId="49" fontId="18" fillId="0" borderId="26" xfId="47" applyNumberFormat="1" applyFont="1" applyAlignment="1" applyProtection="1">
      <alignment horizontal="center" vertical="center" wrapText="1"/>
    </xf>
    <xf numFmtId="49" fontId="18" fillId="0" borderId="27" xfId="48" applyNumberFormat="1" applyFont="1" applyAlignment="1" applyProtection="1">
      <alignment horizontal="center" vertical="center"/>
    </xf>
    <xf numFmtId="49" fontId="18" fillId="0" borderId="5" xfId="51" applyNumberFormat="1" applyFont="1" applyAlignment="1" applyProtection="1">
      <alignment horizontal="center" vertical="center"/>
    </xf>
    <xf numFmtId="49" fontId="18" fillId="0" borderId="1" xfId="52" applyNumberFormat="1" applyFont="1" applyAlignment="1" applyProtection="1">
      <alignment horizontal="center" vertical="center"/>
    </xf>
    <xf numFmtId="0" fontId="18" fillId="0" borderId="22" xfId="53" applyNumberFormat="1" applyFont="1" applyAlignment="1" applyProtection="1">
      <alignment horizontal="left" vertical="center" wrapText="1"/>
    </xf>
    <xf numFmtId="49" fontId="18" fillId="0" borderId="30" xfId="54" applyNumberFormat="1" applyFont="1" applyAlignment="1" applyProtection="1">
      <alignment horizontal="center" vertical="center"/>
    </xf>
    <xf numFmtId="49" fontId="18" fillId="0" borderId="16" xfId="55" applyNumberFormat="1" applyFont="1" applyAlignment="1" applyProtection="1">
      <alignment horizontal="center" vertical="center"/>
    </xf>
    <xf numFmtId="0" fontId="18" fillId="0" borderId="15" xfId="57" applyNumberFormat="1" applyFont="1" applyAlignment="1" applyProtection="1">
      <alignment vertical="center"/>
    </xf>
    <xf numFmtId="0" fontId="18" fillId="2" borderId="1" xfId="59" applyNumberFormat="1" applyFont="1" applyAlignment="1" applyProtection="1">
      <alignment vertical="center"/>
    </xf>
    <xf numFmtId="0" fontId="18" fillId="0" borderId="1" xfId="60" applyNumberFormat="1" applyFont="1" applyAlignment="1" applyProtection="1">
      <alignment horizontal="left" vertical="center" wrapText="1"/>
    </xf>
    <xf numFmtId="49" fontId="18" fillId="0" borderId="1" xfId="61" applyNumberFormat="1" applyFont="1" applyAlignment="1" applyProtection="1">
      <alignment horizontal="center" vertical="center" wrapText="1"/>
    </xf>
    <xf numFmtId="0" fontId="18" fillId="0" borderId="1" xfId="62" applyNumberFormat="1" applyFont="1" applyBorder="1" applyAlignment="1" applyProtection="1">
      <alignment horizontal="left" vertical="center"/>
    </xf>
    <xf numFmtId="49" fontId="18" fillId="0" borderId="1" xfId="63" applyNumberFormat="1" applyFont="1" applyBorder="1" applyAlignment="1" applyProtection="1">
      <alignment vertical="center"/>
    </xf>
    <xf numFmtId="0" fontId="18" fillId="0" borderId="32" xfId="65" applyNumberFormat="1" applyFont="1" applyAlignment="1" applyProtection="1">
      <alignment horizontal="left" vertical="center" wrapText="1"/>
    </xf>
    <xf numFmtId="4" fontId="18" fillId="0" borderId="18" xfId="67" applyNumberFormat="1" applyFont="1" applyAlignment="1" applyProtection="1">
      <alignment horizontal="right" vertical="center"/>
    </xf>
    <xf numFmtId="49" fontId="18" fillId="0" borderId="30" xfId="70" applyNumberFormat="1" applyFont="1" applyAlignment="1" applyProtection="1">
      <alignment horizontal="center" vertical="center" wrapText="1"/>
    </xf>
    <xf numFmtId="0" fontId="18" fillId="0" borderId="12" xfId="72" applyNumberFormat="1" applyFont="1" applyAlignment="1" applyProtection="1">
      <alignment vertical="center"/>
    </xf>
    <xf numFmtId="0" fontId="18" fillId="0" borderId="35" xfId="73" applyNumberFormat="1" applyFont="1" applyAlignment="1" applyProtection="1">
      <alignment vertical="center"/>
    </xf>
    <xf numFmtId="0" fontId="17" fillId="0" borderId="31" xfId="74" applyNumberFormat="1" applyFont="1" applyAlignment="1" applyProtection="1">
      <alignment horizontal="left" vertical="center" wrapText="1"/>
    </xf>
    <xf numFmtId="0" fontId="18" fillId="0" borderId="36" xfId="75" applyNumberFormat="1" applyFont="1" applyAlignment="1" applyProtection="1">
      <alignment horizontal="center" vertical="center" wrapText="1"/>
    </xf>
    <xf numFmtId="49" fontId="18" fillId="0" borderId="37" xfId="76" applyNumberFormat="1" applyFont="1" applyAlignment="1" applyProtection="1">
      <alignment horizontal="center" vertical="center" wrapText="1"/>
    </xf>
    <xf numFmtId="4" fontId="18" fillId="0" borderId="21" xfId="77" applyNumberFormat="1" applyFont="1" applyAlignment="1" applyProtection="1">
      <alignment horizontal="right" vertical="center"/>
    </xf>
    <xf numFmtId="0" fontId="18" fillId="0" borderId="15" xfId="80" applyNumberFormat="1" applyFont="1" applyAlignment="1" applyProtection="1">
      <alignment vertical="center"/>
    </xf>
    <xf numFmtId="0" fontId="20" fillId="0" borderId="1" xfId="186" applyFont="1" applyBorder="1" applyAlignment="1" applyProtection="1">
      <alignment vertical="center"/>
      <protection locked="0"/>
    </xf>
    <xf numFmtId="0" fontId="20" fillId="0" borderId="1" xfId="0" applyFont="1" applyBorder="1" applyAlignment="1" applyProtection="1">
      <alignment vertical="center"/>
      <protection locked="0"/>
    </xf>
    <xf numFmtId="0" fontId="22" fillId="0" borderId="1" xfId="187" applyNumberFormat="1" applyFont="1" applyBorder="1" applyAlignment="1" applyProtection="1">
      <alignment horizontal="center" vertical="center"/>
    </xf>
    <xf numFmtId="0" fontId="18" fillId="0" borderId="1" xfId="188" applyNumberFormat="1" applyFont="1" applyAlignment="1" applyProtection="1">
      <alignment vertical="center"/>
    </xf>
    <xf numFmtId="0" fontId="19" fillId="0" borderId="1" xfId="189" applyNumberFormat="1" applyFont="1" applyAlignment="1" applyProtection="1">
      <alignment vertical="center"/>
    </xf>
    <xf numFmtId="0" fontId="18" fillId="0" borderId="1" xfId="190" applyNumberFormat="1" applyFont="1" applyBorder="1" applyAlignment="1" applyProtection="1">
      <alignment horizontal="left" vertical="center"/>
      <protection locked="0"/>
    </xf>
    <xf numFmtId="0" fontId="18" fillId="0" borderId="1" xfId="191" applyNumberFormat="1" applyFont="1" applyBorder="1" applyAlignment="1" applyProtection="1">
      <alignment horizontal="center" vertical="center"/>
      <protection locked="0"/>
    </xf>
    <xf numFmtId="49" fontId="18" fillId="0" borderId="1" xfId="192" applyNumberFormat="1" applyFont="1" applyBorder="1" applyAlignment="1" applyProtection="1">
      <alignment horizontal="right" vertical="center"/>
      <protection locked="0"/>
    </xf>
    <xf numFmtId="0" fontId="18" fillId="0" borderId="1" xfId="188" applyNumberFormat="1" applyFont="1" applyBorder="1" applyAlignment="1" applyProtection="1">
      <alignment vertical="center"/>
      <protection locked="0"/>
    </xf>
    <xf numFmtId="49" fontId="25" fillId="0" borderId="6" xfId="193" applyNumberFormat="1" applyFont="1" applyBorder="1" applyAlignment="1" applyProtection="1">
      <alignment horizontal="right" vertical="center"/>
    </xf>
    <xf numFmtId="49" fontId="25" fillId="0" borderId="7" xfId="194" applyNumberFormat="1" applyFont="1" applyBorder="1" applyAlignment="1" applyProtection="1">
      <alignment horizontal="center" vertical="center"/>
    </xf>
    <xf numFmtId="0" fontId="18" fillId="0" borderId="1" xfId="195" applyNumberFormat="1" applyFont="1" applyBorder="1" applyAlignment="1" applyProtection="1">
      <alignment vertical="center"/>
      <protection locked="0"/>
    </xf>
    <xf numFmtId="0" fontId="25" fillId="0" borderId="6" xfId="197" applyNumberFormat="1" applyFont="1" applyBorder="1" applyAlignment="1" applyProtection="1">
      <alignment horizontal="right" vertical="center"/>
    </xf>
    <xf numFmtId="14" fontId="26" fillId="0" borderId="9" xfId="198" applyNumberFormat="1" applyFont="1" applyBorder="1" applyAlignment="1" applyProtection="1">
      <alignment horizontal="center" vertical="center"/>
    </xf>
    <xf numFmtId="0" fontId="18" fillId="0" borderId="1" xfId="199" applyNumberFormat="1" applyFont="1" applyBorder="1" applyAlignment="1" applyProtection="1">
      <alignment horizontal="right" vertical="center"/>
      <protection locked="0"/>
    </xf>
    <xf numFmtId="0" fontId="25" fillId="0" borderId="10" xfId="200" applyNumberFormat="1" applyFont="1" applyBorder="1" applyAlignment="1" applyProtection="1">
      <alignment horizontal="center" vertical="center"/>
    </xf>
    <xf numFmtId="0" fontId="25" fillId="0" borderId="1" xfId="190" applyNumberFormat="1" applyFont="1" applyBorder="1" applyAlignment="1" applyProtection="1">
      <alignment horizontal="left" vertical="center"/>
    </xf>
    <xf numFmtId="0" fontId="18" fillId="0" borderId="2" xfId="196" applyFont="1" applyBorder="1" applyAlignment="1">
      <alignment horizontal="left" vertical="center" wrapText="1"/>
    </xf>
    <xf numFmtId="49" fontId="25" fillId="2" borderId="11" xfId="201" applyNumberFormat="1" applyFont="1" applyBorder="1" applyAlignment="1" applyProtection="1">
      <alignment horizontal="center" vertical="center"/>
    </xf>
    <xf numFmtId="0" fontId="17" fillId="0" borderId="12" xfId="196" applyFont="1" applyBorder="1" applyAlignment="1">
      <alignment horizontal="left" vertical="center" wrapText="1"/>
    </xf>
    <xf numFmtId="49" fontId="25" fillId="0" borderId="9" xfId="202" applyNumberFormat="1" applyFont="1" applyBorder="1" applyAlignment="1" applyProtection="1">
      <alignment horizontal="center" vertical="center"/>
    </xf>
    <xf numFmtId="0" fontId="25" fillId="0" borderId="1" xfId="203" applyNumberFormat="1" applyFont="1" applyAlignment="1" applyProtection="1">
      <alignment horizontal="left" vertical="center"/>
    </xf>
    <xf numFmtId="49" fontId="25" fillId="0" borderId="13" xfId="204" applyNumberFormat="1" applyFont="1" applyBorder="1" applyAlignment="1" applyProtection="1">
      <alignment vertical="center"/>
    </xf>
    <xf numFmtId="0" fontId="25" fillId="0" borderId="1" xfId="199" applyNumberFormat="1" applyFont="1" applyBorder="1" applyAlignment="1" applyProtection="1">
      <alignment horizontal="right" vertical="center"/>
    </xf>
    <xf numFmtId="0" fontId="25" fillId="0" borderId="9" xfId="205" applyNumberFormat="1" applyFont="1" applyBorder="1" applyAlignment="1" applyProtection="1">
      <alignment horizontal="center" vertical="center"/>
    </xf>
    <xf numFmtId="49" fontId="25" fillId="0" borderId="1" xfId="206" applyNumberFormat="1" applyFont="1" applyBorder="1" applyAlignment="1" applyProtection="1">
      <alignment vertical="center"/>
    </xf>
    <xf numFmtId="49" fontId="25" fillId="0" borderId="14" xfId="207" applyNumberFormat="1" applyFont="1" applyBorder="1" applyAlignment="1" applyProtection="1">
      <alignment horizontal="center" vertical="center"/>
    </xf>
    <xf numFmtId="0" fontId="17" fillId="0" borderId="1" xfId="187" applyNumberFormat="1" applyFont="1" applyAlignment="1" applyProtection="1">
      <alignment vertical="center"/>
    </xf>
    <xf numFmtId="0" fontId="18" fillId="0" borderId="1" xfId="190" applyNumberFormat="1" applyFont="1" applyAlignment="1" applyProtection="1">
      <alignment horizontal="left" vertical="center"/>
    </xf>
    <xf numFmtId="49" fontId="18" fillId="0" borderId="16" xfId="196" applyNumberFormat="1" applyFont="1" applyFill="1" applyBorder="1" applyAlignment="1" applyProtection="1">
      <alignment horizontal="center" vertical="center" wrapText="1"/>
    </xf>
    <xf numFmtId="49" fontId="18" fillId="0" borderId="29" xfId="196" applyNumberFormat="1" applyFont="1" applyFill="1" applyBorder="1" applyAlignment="1" applyProtection="1">
      <alignment horizontal="center" vertical="center" wrapText="1"/>
    </xf>
    <xf numFmtId="0" fontId="18" fillId="0" borderId="62" xfId="196" applyFont="1" applyBorder="1" applyAlignment="1">
      <alignment horizontal="center" vertical="center" wrapText="1"/>
    </xf>
    <xf numFmtId="0" fontId="18" fillId="0" borderId="62" xfId="196" applyFont="1" applyBorder="1" applyAlignment="1">
      <alignment horizontal="center" vertical="center"/>
    </xf>
    <xf numFmtId="0" fontId="18" fillId="0" borderId="1" xfId="197" applyNumberFormat="1" applyFont="1" applyBorder="1" applyAlignment="1" applyProtection="1">
      <alignment vertical="center"/>
    </xf>
    <xf numFmtId="0" fontId="17" fillId="0" borderId="19" xfId="39" applyNumberFormat="1" applyFont="1" applyAlignment="1" applyProtection="1">
      <alignment horizontal="left" vertical="center" wrapText="1"/>
    </xf>
    <xf numFmtId="49" fontId="17" fillId="0" borderId="20" xfId="40" applyNumberFormat="1" applyFont="1" applyAlignment="1" applyProtection="1">
      <alignment horizontal="center" vertical="center" wrapText="1"/>
    </xf>
    <xf numFmtId="49" fontId="17" fillId="0" borderId="21" xfId="41" applyNumberFormat="1" applyFont="1" applyAlignment="1" applyProtection="1">
      <alignment horizontal="center" vertical="center"/>
    </xf>
    <xf numFmtId="4" fontId="17" fillId="0" borderId="16" xfId="42" applyNumberFormat="1" applyFont="1" applyAlignment="1" applyProtection="1">
      <alignment horizontal="right" vertical="center"/>
    </xf>
    <xf numFmtId="0" fontId="28" fillId="0" borderId="1" xfId="7" applyNumberFormat="1" applyFont="1" applyAlignment="1" applyProtection="1">
      <alignment vertical="center"/>
    </xf>
    <xf numFmtId="0" fontId="29" fillId="0" borderId="0" xfId="0" applyFont="1" applyAlignment="1" applyProtection="1">
      <alignment vertical="center"/>
      <protection locked="0"/>
    </xf>
    <xf numFmtId="49" fontId="18" fillId="0" borderId="4" xfId="38" applyNumberFormat="1" applyFont="1" applyBorder="1" applyAlignment="1" applyProtection="1">
      <alignment horizontal="center" vertical="center" wrapText="1"/>
    </xf>
    <xf numFmtId="10" fontId="17" fillId="0" borderId="22" xfId="43" applyNumberFormat="1" applyFont="1" applyAlignment="1" applyProtection="1">
      <alignment horizontal="right" vertical="center"/>
    </xf>
    <xf numFmtId="10" fontId="18" fillId="0" borderId="22" xfId="43" applyNumberFormat="1" applyFont="1" applyAlignment="1" applyProtection="1">
      <alignment horizontal="right" vertical="center"/>
    </xf>
    <xf numFmtId="0" fontId="18" fillId="0" borderId="1" xfId="196" applyNumberFormat="1" applyFont="1" applyFill="1" applyBorder="1" applyAlignment="1" applyProtection="1">
      <alignment horizontal="center" vertical="center"/>
    </xf>
    <xf numFmtId="0" fontId="18" fillId="0" borderId="63" xfId="196" applyFont="1" applyBorder="1" applyAlignment="1">
      <alignment horizontal="center" vertical="center" wrapText="1"/>
    </xf>
    <xf numFmtId="0" fontId="18" fillId="0" borderId="63" xfId="196" applyFont="1" applyBorder="1" applyAlignment="1">
      <alignment horizontal="center" vertical="center"/>
    </xf>
    <xf numFmtId="0" fontId="19" fillId="0" borderId="1" xfId="208" applyNumberFormat="1" applyFont="1" applyAlignment="1" applyProtection="1">
      <alignment vertical="center"/>
    </xf>
    <xf numFmtId="49" fontId="18" fillId="0" borderId="16" xfId="209" applyNumberFormat="1" applyFont="1" applyAlignment="1" applyProtection="1">
      <alignment horizontal="center" vertical="center" wrapText="1"/>
    </xf>
    <xf numFmtId="49" fontId="18" fillId="0" borderId="4" xfId="210" applyNumberFormat="1" applyFont="1" applyAlignment="1" applyProtection="1">
      <alignment horizontal="center" vertical="center" wrapText="1"/>
    </xf>
    <xf numFmtId="49" fontId="18" fillId="0" borderId="60" xfId="210" applyNumberFormat="1" applyFont="1" applyBorder="1" applyAlignment="1" applyProtection="1">
      <alignment horizontal="center" vertical="center" wrapText="1"/>
    </xf>
    <xf numFmtId="49" fontId="18" fillId="0" borderId="4" xfId="211" applyNumberFormat="1" applyFont="1" applyBorder="1" applyAlignment="1" applyProtection="1">
      <alignment horizontal="center" vertical="center" wrapText="1"/>
    </xf>
    <xf numFmtId="0" fontId="17" fillId="0" borderId="32" xfId="65" applyNumberFormat="1" applyFont="1" applyAlignment="1" applyProtection="1">
      <alignment horizontal="left" vertical="center" wrapText="1"/>
    </xf>
    <xf numFmtId="49" fontId="17" fillId="0" borderId="21" xfId="66" applyNumberFormat="1" applyFont="1" applyAlignment="1" applyProtection="1">
      <alignment horizontal="center" vertical="center" wrapText="1"/>
    </xf>
    <xf numFmtId="4" fontId="17" fillId="0" borderId="18" xfId="67" applyNumberFormat="1" applyFont="1" applyAlignment="1" applyProtection="1">
      <alignment horizontal="right" vertical="center"/>
    </xf>
    <xf numFmtId="49" fontId="18" fillId="0" borderId="17" xfId="196" applyNumberFormat="1" applyFont="1" applyFill="1" applyBorder="1" applyAlignment="1" applyProtection="1">
      <alignment horizontal="center" vertical="center" wrapText="1"/>
    </xf>
    <xf numFmtId="49" fontId="18" fillId="0" borderId="16" xfId="209" applyNumberFormat="1" applyFont="1" applyBorder="1" applyAlignment="1" applyProtection="1">
      <alignment horizontal="center" vertical="center" wrapText="1"/>
    </xf>
    <xf numFmtId="49" fontId="18" fillId="0" borderId="17" xfId="209" applyNumberFormat="1" applyFont="1" applyBorder="1" applyAlignment="1" applyProtection="1">
      <alignment horizontal="center" vertical="center" wrapText="1"/>
    </xf>
    <xf numFmtId="0" fontId="18" fillId="0" borderId="1" xfId="81" applyNumberFormat="1" applyFont="1" applyAlignment="1" applyProtection="1">
      <alignment horizontal="center" vertical="center" wrapText="1"/>
    </xf>
    <xf numFmtId="0" fontId="17" fillId="0" borderId="1" xfId="82" applyNumberFormat="1" applyFont="1" applyAlignment="1" applyProtection="1">
      <alignment horizontal="center" vertical="center"/>
    </xf>
    <xf numFmtId="0" fontId="17" fillId="0" borderId="1" xfId="82" applyFont="1" applyAlignment="1">
      <alignment horizontal="center" vertical="center"/>
    </xf>
    <xf numFmtId="0" fontId="17" fillId="0" borderId="1" xfId="83" applyNumberFormat="1" applyFont="1" applyBorder="1" applyAlignment="1" applyProtection="1">
      <alignment vertical="center"/>
    </xf>
    <xf numFmtId="49" fontId="18" fillId="0" borderId="1" xfId="84" applyNumberFormat="1" applyFont="1" applyBorder="1" applyAlignment="1" applyProtection="1">
      <alignment horizontal="left" vertical="center"/>
    </xf>
    <xf numFmtId="0" fontId="18" fillId="0" borderId="1" xfId="64" applyNumberFormat="1" applyFont="1" applyBorder="1" applyAlignment="1" applyProtection="1">
      <alignment vertical="center"/>
    </xf>
    <xf numFmtId="0" fontId="18" fillId="0" borderId="25" xfId="86" applyNumberFormat="1" applyFont="1" applyAlignment="1" applyProtection="1">
      <alignment horizontal="left" vertical="center" wrapText="1"/>
    </xf>
    <xf numFmtId="0" fontId="18" fillId="0" borderId="27" xfId="89" applyNumberFormat="1" applyFont="1" applyAlignment="1" applyProtection="1">
      <alignment vertical="center"/>
    </xf>
    <xf numFmtId="0" fontId="18" fillId="0" borderId="32" xfId="91" applyNumberFormat="1" applyFont="1" applyAlignment="1" applyProtection="1">
      <alignment horizontal="left" vertical="center" wrapText="1"/>
    </xf>
    <xf numFmtId="49" fontId="18" fillId="0" borderId="40" xfId="92" applyNumberFormat="1" applyFont="1" applyAlignment="1" applyProtection="1">
      <alignment horizontal="center" vertical="center" wrapText="1"/>
    </xf>
    <xf numFmtId="49" fontId="18" fillId="0" borderId="18" xfId="85" applyNumberFormat="1" applyFont="1" applyAlignment="1" applyProtection="1">
      <alignment horizontal="center" vertical="center"/>
    </xf>
    <xf numFmtId="0" fontId="18" fillId="0" borderId="25" xfId="94" applyNumberFormat="1" applyFont="1" applyAlignment="1" applyProtection="1">
      <alignment horizontal="left" vertical="center" wrapText="1"/>
    </xf>
    <xf numFmtId="49" fontId="18" fillId="0" borderId="40" xfId="96" applyNumberFormat="1" applyFont="1" applyAlignment="1" applyProtection="1">
      <alignment horizontal="center" vertical="center"/>
    </xf>
    <xf numFmtId="0" fontId="18" fillId="0" borderId="13" xfId="97" applyNumberFormat="1" applyFont="1" applyAlignment="1" applyProtection="1">
      <alignment vertical="center"/>
    </xf>
    <xf numFmtId="4" fontId="18" fillId="0" borderId="27" xfId="42" applyNumberFormat="1" applyFont="1" applyBorder="1" applyAlignment="1" applyProtection="1">
      <alignment horizontal="right" vertical="center"/>
    </xf>
    <xf numFmtId="10" fontId="18" fillId="0" borderId="39" xfId="43" applyNumberFormat="1" applyFont="1" applyBorder="1" applyAlignment="1" applyProtection="1">
      <alignment horizontal="right" vertical="center"/>
    </xf>
    <xf numFmtId="4" fontId="18" fillId="0" borderId="18" xfId="42" applyNumberFormat="1" applyFont="1" applyBorder="1" applyAlignment="1" applyProtection="1">
      <alignment horizontal="right" vertical="center"/>
    </xf>
    <xf numFmtId="10" fontId="18" fillId="0" borderId="33" xfId="43" applyNumberFormat="1" applyFont="1" applyBorder="1" applyAlignment="1" applyProtection="1">
      <alignment horizontal="right" vertical="center"/>
    </xf>
  </cellXfs>
  <cellStyles count="212">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2 2" xfId="187"/>
    <cellStyle name="xl23" xfId="8"/>
    <cellStyle name="xl24" xfId="12"/>
    <cellStyle name="xl24 2" xfId="190"/>
    <cellStyle name="xl25" xfId="19"/>
    <cellStyle name="xl25 2" xfId="195"/>
    <cellStyle name="xl26" xfId="7"/>
    <cellStyle name="xl26 2" xfId="208"/>
    <cellStyle name="xl27" xfId="5"/>
    <cellStyle name="xl27 2" xfId="188"/>
    <cellStyle name="xl28" xfId="35"/>
    <cellStyle name="xl28 2" xfId="209"/>
    <cellStyle name="xl29" xfId="39"/>
    <cellStyle name="xl30" xfId="46"/>
    <cellStyle name="xl31" xfId="53"/>
    <cellStyle name="xl32" xfId="185"/>
    <cellStyle name="xl32 2" xfId="189"/>
    <cellStyle name="xl33" xfId="13"/>
    <cellStyle name="xl34" xfId="30"/>
    <cellStyle name="xl35" xfId="40"/>
    <cellStyle name="xl36" xfId="47"/>
    <cellStyle name="xl37" xfId="54"/>
    <cellStyle name="xl37 2" xfId="191"/>
    <cellStyle name="xl38" xfId="57"/>
    <cellStyle name="xl39" xfId="31"/>
    <cellStyle name="xl40" xfId="23"/>
    <cellStyle name="xl40 2" xfId="203"/>
    <cellStyle name="xl41" xfId="41"/>
    <cellStyle name="xl42" xfId="48"/>
    <cellStyle name="xl43" xfId="55"/>
    <cellStyle name="xl44" xfId="37"/>
    <cellStyle name="xl44 2" xfId="211"/>
    <cellStyle name="xl45" xfId="38"/>
    <cellStyle name="xl45 2" xfId="210"/>
    <cellStyle name="xl46" xfId="42"/>
    <cellStyle name="xl47" xfId="59"/>
    <cellStyle name="xl48" xfId="2"/>
    <cellStyle name="xl49" xfId="20"/>
    <cellStyle name="xl49 2" xfId="204"/>
    <cellStyle name="xl50" xfId="26"/>
    <cellStyle name="xl50 2" xfId="20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1 2" xfId="192"/>
    <cellStyle name="xl62" xfId="29"/>
    <cellStyle name="xl62 2" xfId="199"/>
    <cellStyle name="xl63" xfId="32"/>
    <cellStyle name="xl64" xfId="33"/>
    <cellStyle name="xl65" xfId="4"/>
    <cellStyle name="xl66" xfId="11"/>
    <cellStyle name="xl66 2" xfId="193"/>
    <cellStyle name="xl67" xfId="16"/>
    <cellStyle name="xl67 2" xfId="197"/>
    <cellStyle name="xl68" xfId="43"/>
    <cellStyle name="xl69" xfId="6"/>
    <cellStyle name="xl70" xfId="17"/>
    <cellStyle name="xl70 2" xfId="194"/>
    <cellStyle name="xl71" xfId="24"/>
    <cellStyle name="xl71 2" xfId="198"/>
    <cellStyle name="xl72" xfId="36"/>
    <cellStyle name="xl72 2" xfId="200"/>
    <cellStyle name="xl73" xfId="44"/>
    <cellStyle name="xl73 2" xfId="201"/>
    <cellStyle name="xl74" xfId="49"/>
    <cellStyle name="xl74 2" xfId="202"/>
    <cellStyle name="xl75" xfId="56"/>
    <cellStyle name="xl75 2" xfId="205"/>
    <cellStyle name="xl76" xfId="58"/>
    <cellStyle name="xl76 2" xfId="207"/>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96"/>
    <cellStyle name="Обычный 6" xfId="186"/>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98"/>
  <sheetViews>
    <sheetView tabSelected="1" zoomScale="90" zoomScaleNormal="90" zoomScaleSheetLayoutView="70" zoomScalePageLayoutView="70" workbookViewId="0">
      <selection activeCell="F14" sqref="F14:G19"/>
    </sheetView>
  </sheetViews>
  <sheetFormatPr defaultRowHeight="12.75"/>
  <cols>
    <col min="1" max="1" width="50.85546875" style="4" customWidth="1"/>
    <col min="2" max="2" width="7.42578125" style="4" customWidth="1"/>
    <col min="3" max="3" width="26" style="4" customWidth="1"/>
    <col min="4" max="4" width="16.85546875" style="4" customWidth="1"/>
    <col min="5" max="5" width="15.85546875" style="4" customWidth="1"/>
    <col min="6" max="6" width="16.85546875" style="4" customWidth="1"/>
    <col min="7" max="7" width="9.85546875" style="4" customWidth="1"/>
    <col min="8" max="8" width="9.140625" style="4" customWidth="1"/>
    <col min="9" max="16384" width="9.140625" style="4"/>
  </cols>
  <sheetData>
    <row r="1" spans="1:9" s="39" customFormat="1" ht="17.100000000000001" customHeight="1">
      <c r="A1" s="38"/>
      <c r="B1" s="38"/>
      <c r="C1" s="38"/>
      <c r="D1" s="38"/>
      <c r="E1" s="38"/>
      <c r="F1" s="38"/>
      <c r="G1" s="38"/>
      <c r="H1" s="38"/>
      <c r="I1" s="38"/>
    </row>
    <row r="2" spans="1:9" s="39" customFormat="1" ht="17.100000000000001" customHeight="1">
      <c r="A2" s="40" t="s">
        <v>851</v>
      </c>
      <c r="B2" s="40"/>
      <c r="C2" s="40"/>
      <c r="D2" s="40"/>
      <c r="E2" s="40"/>
      <c r="F2" s="40"/>
      <c r="G2" s="40"/>
      <c r="H2" s="41"/>
      <c r="I2" s="42"/>
    </row>
    <row r="3" spans="1:9" s="39" customFormat="1" ht="14.1" customHeight="1" thickBot="1">
      <c r="A3" s="40"/>
      <c r="B3" s="40"/>
      <c r="C3" s="40"/>
      <c r="D3" s="40"/>
      <c r="E3" s="40"/>
      <c r="F3" s="40"/>
      <c r="G3" s="40"/>
      <c r="H3" s="41"/>
      <c r="I3" s="42"/>
    </row>
    <row r="4" spans="1:9" s="39" customFormat="1" ht="14.1" customHeight="1">
      <c r="A4" s="43"/>
      <c r="B4" s="44"/>
      <c r="C4" s="44"/>
      <c r="D4" s="45"/>
      <c r="E4" s="46"/>
      <c r="F4" s="47" t="s">
        <v>0</v>
      </c>
      <c r="G4" s="48" t="s">
        <v>852</v>
      </c>
      <c r="H4" s="41"/>
      <c r="I4" s="42"/>
    </row>
    <row r="5" spans="1:9" s="39" customFormat="1" ht="14.1" customHeight="1">
      <c r="A5" s="49"/>
      <c r="B5" s="81" t="s">
        <v>858</v>
      </c>
      <c r="C5" s="81"/>
      <c r="D5" s="81"/>
      <c r="E5" s="46"/>
      <c r="F5" s="50" t="s">
        <v>1</v>
      </c>
      <c r="G5" s="51">
        <v>45352</v>
      </c>
      <c r="H5" s="41"/>
      <c r="I5" s="42"/>
    </row>
    <row r="6" spans="1:9" s="39" customFormat="1" ht="15.2" customHeight="1">
      <c r="A6" s="43"/>
      <c r="B6" s="43"/>
      <c r="C6" s="43"/>
      <c r="D6" s="52"/>
      <c r="E6" s="46"/>
      <c r="F6" s="50"/>
      <c r="G6" s="53"/>
      <c r="H6" s="41"/>
      <c r="I6" s="42"/>
    </row>
    <row r="7" spans="1:9" s="39" customFormat="1" ht="15.2" customHeight="1">
      <c r="A7" s="54" t="s">
        <v>2</v>
      </c>
      <c r="B7" s="55" t="s">
        <v>853</v>
      </c>
      <c r="C7" s="55"/>
      <c r="D7" s="55"/>
      <c r="E7" s="46"/>
      <c r="F7" s="50" t="s">
        <v>3</v>
      </c>
      <c r="G7" s="56" t="s">
        <v>850</v>
      </c>
      <c r="H7" s="41"/>
      <c r="I7" s="42"/>
    </row>
    <row r="8" spans="1:9" s="39" customFormat="1" ht="14.1" customHeight="1">
      <c r="A8" s="54" t="s">
        <v>4</v>
      </c>
      <c r="B8" s="57" t="s">
        <v>854</v>
      </c>
      <c r="C8" s="57"/>
      <c r="D8" s="57"/>
      <c r="E8" s="46"/>
      <c r="F8" s="50" t="s">
        <v>5</v>
      </c>
      <c r="G8" s="58" t="s">
        <v>850</v>
      </c>
      <c r="H8" s="41"/>
      <c r="I8" s="42"/>
    </row>
    <row r="9" spans="1:9" s="39" customFormat="1" ht="14.1" customHeight="1">
      <c r="A9" s="54" t="s">
        <v>6</v>
      </c>
      <c r="B9" s="59"/>
      <c r="C9" s="60" t="s">
        <v>850</v>
      </c>
      <c r="D9" s="61"/>
      <c r="E9" s="46"/>
      <c r="F9" s="50"/>
      <c r="G9" s="62"/>
      <c r="H9" s="41"/>
      <c r="I9" s="42"/>
    </row>
    <row r="10" spans="1:9" s="39" customFormat="1" ht="15" customHeight="1" thickBot="1">
      <c r="A10" s="54" t="s">
        <v>7</v>
      </c>
      <c r="B10" s="54"/>
      <c r="C10" s="63" t="s">
        <v>850</v>
      </c>
      <c r="D10" s="61"/>
      <c r="E10" s="46"/>
      <c r="F10" s="50" t="s">
        <v>8</v>
      </c>
      <c r="G10" s="64" t="s">
        <v>9</v>
      </c>
      <c r="H10" s="41"/>
      <c r="I10" s="42"/>
    </row>
    <row r="11" spans="1:9" s="39" customFormat="1" ht="12.95" customHeight="1">
      <c r="A11" s="65" t="s">
        <v>10</v>
      </c>
      <c r="B11" s="65"/>
      <c r="C11" s="66"/>
      <c r="D11" s="66"/>
      <c r="E11" s="41"/>
      <c r="F11" s="41"/>
      <c r="G11" s="41"/>
      <c r="H11" s="41"/>
      <c r="I11" s="42"/>
    </row>
    <row r="12" spans="1:9" s="39" customFormat="1" ht="51.75" customHeight="1">
      <c r="A12" s="67" t="s">
        <v>11</v>
      </c>
      <c r="B12" s="67" t="s">
        <v>855</v>
      </c>
      <c r="C12" s="68" t="s">
        <v>12</v>
      </c>
      <c r="D12" s="69" t="s">
        <v>13</v>
      </c>
      <c r="E12" s="70" t="s">
        <v>14</v>
      </c>
      <c r="F12" s="69" t="s">
        <v>856</v>
      </c>
      <c r="G12" s="69" t="s">
        <v>857</v>
      </c>
      <c r="H12" s="71"/>
      <c r="I12" s="42"/>
    </row>
    <row r="13" spans="1:9" ht="11.45" customHeight="1" thickBot="1">
      <c r="A13" s="10" t="s">
        <v>15</v>
      </c>
      <c r="B13" s="10" t="s">
        <v>16</v>
      </c>
      <c r="C13" s="10" t="s">
        <v>17</v>
      </c>
      <c r="D13" s="78" t="s">
        <v>18</v>
      </c>
      <c r="E13" s="78" t="s">
        <v>19</v>
      </c>
      <c r="F13" s="78" t="s">
        <v>20</v>
      </c>
      <c r="G13" s="78" t="s">
        <v>21</v>
      </c>
      <c r="H13" s="3"/>
    </row>
    <row r="14" spans="1:9" s="77" customFormat="1" ht="21.75" customHeight="1">
      <c r="A14" s="72" t="s">
        <v>22</v>
      </c>
      <c r="B14" s="73" t="s">
        <v>23</v>
      </c>
      <c r="C14" s="74" t="s">
        <v>24</v>
      </c>
      <c r="D14" s="75">
        <v>2315261215.1700001</v>
      </c>
      <c r="E14" s="75">
        <v>360736595.10000002</v>
      </c>
      <c r="F14" s="75">
        <f>D14-E14</f>
        <v>1954524620.0700002</v>
      </c>
      <c r="G14" s="79">
        <f>E14/D14</f>
        <v>0.15580816226540237</v>
      </c>
      <c r="H14" s="76"/>
    </row>
    <row r="15" spans="1:9" ht="15" customHeight="1">
      <c r="A15" s="14" t="s">
        <v>25</v>
      </c>
      <c r="B15" s="15"/>
      <c r="C15" s="16"/>
      <c r="D15" s="16"/>
      <c r="E15" s="16"/>
      <c r="F15" s="17"/>
      <c r="G15" s="80"/>
      <c r="H15" s="3"/>
    </row>
    <row r="16" spans="1:9">
      <c r="A16" s="19" t="s">
        <v>26</v>
      </c>
      <c r="B16" s="20" t="s">
        <v>23</v>
      </c>
      <c r="C16" s="21" t="s">
        <v>27</v>
      </c>
      <c r="D16" s="13">
        <v>926631000</v>
      </c>
      <c r="E16" s="13">
        <v>126856246</v>
      </c>
      <c r="F16" s="13">
        <f>D16-E16</f>
        <v>799774754</v>
      </c>
      <c r="G16" s="80">
        <f>E16/D16</f>
        <v>0.13690049868825888</v>
      </c>
      <c r="H16" s="3"/>
    </row>
    <row r="17" spans="1:8">
      <c r="A17" s="19" t="s">
        <v>28</v>
      </c>
      <c r="B17" s="20" t="s">
        <v>23</v>
      </c>
      <c r="C17" s="21" t="s">
        <v>29</v>
      </c>
      <c r="D17" s="13">
        <v>745006000</v>
      </c>
      <c r="E17" s="13">
        <v>106866573.98999999</v>
      </c>
      <c r="F17" s="13">
        <f t="shared" ref="F17:F64" si="0">D17-E17</f>
        <v>638139426.00999999</v>
      </c>
      <c r="G17" s="80">
        <f t="shared" ref="G17:G64" si="1">E17/D17</f>
        <v>0.14344391050541874</v>
      </c>
      <c r="H17" s="3"/>
    </row>
    <row r="18" spans="1:8">
      <c r="A18" s="19" t="s">
        <v>30</v>
      </c>
      <c r="B18" s="20" t="s">
        <v>23</v>
      </c>
      <c r="C18" s="21" t="s">
        <v>31</v>
      </c>
      <c r="D18" s="13">
        <v>745006000</v>
      </c>
      <c r="E18" s="13">
        <v>106866573.98999999</v>
      </c>
      <c r="F18" s="13">
        <f t="shared" si="0"/>
        <v>638139426.00999999</v>
      </c>
      <c r="G18" s="80">
        <f t="shared" si="1"/>
        <v>0.14344391050541874</v>
      </c>
      <c r="H18" s="3"/>
    </row>
    <row r="19" spans="1:8" ht="114.75">
      <c r="A19" s="19" t="s">
        <v>32</v>
      </c>
      <c r="B19" s="20" t="s">
        <v>23</v>
      </c>
      <c r="C19" s="21" t="s">
        <v>33</v>
      </c>
      <c r="D19" s="13">
        <v>731720000</v>
      </c>
      <c r="E19" s="13">
        <v>106011546.86</v>
      </c>
      <c r="F19" s="13">
        <f t="shared" si="0"/>
        <v>625708453.13999999</v>
      </c>
      <c r="G19" s="80">
        <f t="shared" si="1"/>
        <v>0.14487993612310721</v>
      </c>
      <c r="H19" s="3"/>
    </row>
    <row r="20" spans="1:8" ht="114.75">
      <c r="A20" s="19" t="s">
        <v>34</v>
      </c>
      <c r="B20" s="20" t="s">
        <v>23</v>
      </c>
      <c r="C20" s="21" t="s">
        <v>35</v>
      </c>
      <c r="D20" s="13">
        <v>1326000</v>
      </c>
      <c r="E20" s="13">
        <v>53328.959999999999</v>
      </c>
      <c r="F20" s="13">
        <f t="shared" si="0"/>
        <v>1272671.04</v>
      </c>
      <c r="G20" s="80">
        <f t="shared" si="1"/>
        <v>4.02179185520362E-2</v>
      </c>
      <c r="H20" s="3"/>
    </row>
    <row r="21" spans="1:8" ht="89.25">
      <c r="A21" s="19" t="s">
        <v>36</v>
      </c>
      <c r="B21" s="20" t="s">
        <v>23</v>
      </c>
      <c r="C21" s="21" t="s">
        <v>37</v>
      </c>
      <c r="D21" s="13">
        <v>3264000</v>
      </c>
      <c r="E21" s="13">
        <v>66371.179999999993</v>
      </c>
      <c r="F21" s="13">
        <f t="shared" si="0"/>
        <v>3197628.82</v>
      </c>
      <c r="G21" s="80">
        <f t="shared" si="1"/>
        <v>2.0334307598039215E-2</v>
      </c>
      <c r="H21" s="3"/>
    </row>
    <row r="22" spans="1:8" ht="89.25">
      <c r="A22" s="19" t="s">
        <v>38</v>
      </c>
      <c r="B22" s="20" t="s">
        <v>23</v>
      </c>
      <c r="C22" s="21" t="s">
        <v>39</v>
      </c>
      <c r="D22" s="13">
        <v>1165000</v>
      </c>
      <c r="E22" s="13">
        <v>68775</v>
      </c>
      <c r="F22" s="13">
        <f t="shared" si="0"/>
        <v>1096225</v>
      </c>
      <c r="G22" s="80">
        <f t="shared" si="1"/>
        <v>5.9034334763948496E-2</v>
      </c>
      <c r="H22" s="3"/>
    </row>
    <row r="23" spans="1:8" ht="140.25">
      <c r="A23" s="19" t="s">
        <v>40</v>
      </c>
      <c r="B23" s="20" t="s">
        <v>23</v>
      </c>
      <c r="C23" s="21" t="s">
        <v>41</v>
      </c>
      <c r="D23" s="13">
        <v>2175000</v>
      </c>
      <c r="E23" s="13">
        <v>-106467.56</v>
      </c>
      <c r="F23" s="13">
        <f t="shared" si="0"/>
        <v>2281467.56</v>
      </c>
      <c r="G23" s="80">
        <f t="shared" si="1"/>
        <v>-4.8950602298850572E-2</v>
      </c>
      <c r="H23" s="3"/>
    </row>
    <row r="24" spans="1:8" ht="76.5">
      <c r="A24" s="19" t="s">
        <v>42</v>
      </c>
      <c r="B24" s="20" t="s">
        <v>23</v>
      </c>
      <c r="C24" s="21" t="s">
        <v>43</v>
      </c>
      <c r="D24" s="13">
        <v>2108000</v>
      </c>
      <c r="E24" s="13">
        <v>110894.74</v>
      </c>
      <c r="F24" s="13">
        <f t="shared" si="0"/>
        <v>1997105.26</v>
      </c>
      <c r="G24" s="80">
        <f t="shared" si="1"/>
        <v>5.2606612903225811E-2</v>
      </c>
      <c r="H24" s="3"/>
    </row>
    <row r="25" spans="1:8" ht="76.5">
      <c r="A25" s="19" t="s">
        <v>44</v>
      </c>
      <c r="B25" s="20" t="s">
        <v>23</v>
      </c>
      <c r="C25" s="21" t="s">
        <v>45</v>
      </c>
      <c r="D25" s="13">
        <v>3248000</v>
      </c>
      <c r="E25" s="13">
        <v>662124.81000000006</v>
      </c>
      <c r="F25" s="13">
        <f t="shared" si="0"/>
        <v>2585875.19</v>
      </c>
      <c r="G25" s="80">
        <f t="shared" si="1"/>
        <v>0.20385616071428572</v>
      </c>
      <c r="H25" s="3"/>
    </row>
    <row r="26" spans="1:8" ht="38.25">
      <c r="A26" s="19" t="s">
        <v>46</v>
      </c>
      <c r="B26" s="20" t="s">
        <v>23</v>
      </c>
      <c r="C26" s="21" t="s">
        <v>47</v>
      </c>
      <c r="D26" s="13">
        <v>9296000</v>
      </c>
      <c r="E26" s="13">
        <v>1615490.2</v>
      </c>
      <c r="F26" s="13">
        <f t="shared" si="0"/>
        <v>7680509.7999999998</v>
      </c>
      <c r="G26" s="80">
        <f t="shared" si="1"/>
        <v>0.17378336919104992</v>
      </c>
      <c r="H26" s="3"/>
    </row>
    <row r="27" spans="1:8" ht="25.5">
      <c r="A27" s="19" t="s">
        <v>48</v>
      </c>
      <c r="B27" s="20" t="s">
        <v>23</v>
      </c>
      <c r="C27" s="21" t="s">
        <v>49</v>
      </c>
      <c r="D27" s="13">
        <v>9296000</v>
      </c>
      <c r="E27" s="13">
        <v>1615490.2</v>
      </c>
      <c r="F27" s="13">
        <f t="shared" si="0"/>
        <v>7680509.7999999998</v>
      </c>
      <c r="G27" s="80">
        <f t="shared" si="1"/>
        <v>0.17378336919104992</v>
      </c>
      <c r="H27" s="3"/>
    </row>
    <row r="28" spans="1:8" ht="76.5">
      <c r="A28" s="19" t="s">
        <v>50</v>
      </c>
      <c r="B28" s="20" t="s">
        <v>23</v>
      </c>
      <c r="C28" s="21" t="s">
        <v>51</v>
      </c>
      <c r="D28" s="13">
        <v>4848000</v>
      </c>
      <c r="E28" s="13">
        <v>777242.59</v>
      </c>
      <c r="F28" s="13">
        <f t="shared" si="0"/>
        <v>4070757.41</v>
      </c>
      <c r="G28" s="80">
        <f t="shared" si="1"/>
        <v>0.16032231641914191</v>
      </c>
      <c r="H28" s="3"/>
    </row>
    <row r="29" spans="1:8" ht="114.75">
      <c r="A29" s="19" t="s">
        <v>52</v>
      </c>
      <c r="B29" s="20" t="s">
        <v>23</v>
      </c>
      <c r="C29" s="21" t="s">
        <v>53</v>
      </c>
      <c r="D29" s="13">
        <v>4848000</v>
      </c>
      <c r="E29" s="13">
        <v>777242.59</v>
      </c>
      <c r="F29" s="13">
        <f t="shared" si="0"/>
        <v>4070757.41</v>
      </c>
      <c r="G29" s="80">
        <f t="shared" si="1"/>
        <v>0.16032231641914191</v>
      </c>
      <c r="H29" s="3"/>
    </row>
    <row r="30" spans="1:8" ht="89.25">
      <c r="A30" s="19" t="s">
        <v>54</v>
      </c>
      <c r="B30" s="20" t="s">
        <v>23</v>
      </c>
      <c r="C30" s="21" t="s">
        <v>55</v>
      </c>
      <c r="D30" s="13">
        <v>23000</v>
      </c>
      <c r="E30" s="13">
        <v>3848.38</v>
      </c>
      <c r="F30" s="13">
        <f t="shared" si="0"/>
        <v>19151.62</v>
      </c>
      <c r="G30" s="80">
        <f t="shared" si="1"/>
        <v>0.16732086956521738</v>
      </c>
      <c r="H30" s="3"/>
    </row>
    <row r="31" spans="1:8" ht="127.5">
      <c r="A31" s="19" t="s">
        <v>56</v>
      </c>
      <c r="B31" s="20" t="s">
        <v>23</v>
      </c>
      <c r="C31" s="21" t="s">
        <v>57</v>
      </c>
      <c r="D31" s="13">
        <v>23000</v>
      </c>
      <c r="E31" s="13">
        <v>3848.38</v>
      </c>
      <c r="F31" s="13">
        <f t="shared" si="0"/>
        <v>19151.62</v>
      </c>
      <c r="G31" s="80">
        <f t="shared" si="1"/>
        <v>0.16732086956521738</v>
      </c>
      <c r="H31" s="3"/>
    </row>
    <row r="32" spans="1:8" ht="76.5">
      <c r="A32" s="19" t="s">
        <v>58</v>
      </c>
      <c r="B32" s="20" t="s">
        <v>23</v>
      </c>
      <c r="C32" s="21" t="s">
        <v>59</v>
      </c>
      <c r="D32" s="13">
        <v>5027000</v>
      </c>
      <c r="E32" s="13">
        <v>905284.07</v>
      </c>
      <c r="F32" s="13">
        <f t="shared" si="0"/>
        <v>4121715.93</v>
      </c>
      <c r="G32" s="80">
        <f t="shared" si="1"/>
        <v>0.1800843584642928</v>
      </c>
      <c r="H32" s="3"/>
    </row>
    <row r="33" spans="1:8" ht="114.75">
      <c r="A33" s="19" t="s">
        <v>60</v>
      </c>
      <c r="B33" s="20" t="s">
        <v>23</v>
      </c>
      <c r="C33" s="21" t="s">
        <v>61</v>
      </c>
      <c r="D33" s="13">
        <v>5027000</v>
      </c>
      <c r="E33" s="13">
        <v>905284.07</v>
      </c>
      <c r="F33" s="13">
        <f t="shared" si="0"/>
        <v>4121715.93</v>
      </c>
      <c r="G33" s="80">
        <f t="shared" si="1"/>
        <v>0.1800843584642928</v>
      </c>
      <c r="H33" s="3"/>
    </row>
    <row r="34" spans="1:8" ht="76.5">
      <c r="A34" s="19" t="s">
        <v>62</v>
      </c>
      <c r="B34" s="20" t="s">
        <v>23</v>
      </c>
      <c r="C34" s="21" t="s">
        <v>63</v>
      </c>
      <c r="D34" s="13">
        <v>-602000</v>
      </c>
      <c r="E34" s="13">
        <v>-70884.84</v>
      </c>
      <c r="F34" s="13">
        <f t="shared" si="0"/>
        <v>-531115.16</v>
      </c>
      <c r="G34" s="80">
        <f t="shared" si="1"/>
        <v>0.11774890365448504</v>
      </c>
      <c r="H34" s="3"/>
    </row>
    <row r="35" spans="1:8" ht="114.75">
      <c r="A35" s="19" t="s">
        <v>64</v>
      </c>
      <c r="B35" s="20" t="s">
        <v>23</v>
      </c>
      <c r="C35" s="21" t="s">
        <v>65</v>
      </c>
      <c r="D35" s="13">
        <v>-602000</v>
      </c>
      <c r="E35" s="13">
        <v>-70884.84</v>
      </c>
      <c r="F35" s="13">
        <f t="shared" si="0"/>
        <v>-531115.16</v>
      </c>
      <c r="G35" s="80">
        <f t="shared" si="1"/>
        <v>0.11774890365448504</v>
      </c>
      <c r="H35" s="3"/>
    </row>
    <row r="36" spans="1:8">
      <c r="A36" s="19" t="s">
        <v>66</v>
      </c>
      <c r="B36" s="20" t="s">
        <v>23</v>
      </c>
      <c r="C36" s="21" t="s">
        <v>67</v>
      </c>
      <c r="D36" s="13">
        <v>118678000</v>
      </c>
      <c r="E36" s="13">
        <v>1554224.74</v>
      </c>
      <c r="F36" s="13">
        <f t="shared" si="0"/>
        <v>117123775.26000001</v>
      </c>
      <c r="G36" s="80">
        <f t="shared" si="1"/>
        <v>1.3096148738603616E-2</v>
      </c>
      <c r="H36" s="3"/>
    </row>
    <row r="37" spans="1:8" ht="25.5">
      <c r="A37" s="19" t="s">
        <v>68</v>
      </c>
      <c r="B37" s="20" t="s">
        <v>23</v>
      </c>
      <c r="C37" s="21" t="s">
        <v>69</v>
      </c>
      <c r="D37" s="13">
        <v>113000000</v>
      </c>
      <c r="E37" s="13">
        <v>-1768971.38</v>
      </c>
      <c r="F37" s="13">
        <f t="shared" si="0"/>
        <v>114768971.38</v>
      </c>
      <c r="G37" s="80">
        <f t="shared" si="1"/>
        <v>-1.5654613982300884E-2</v>
      </c>
      <c r="H37" s="3"/>
    </row>
    <row r="38" spans="1:8" ht="25.5">
      <c r="A38" s="19" t="s">
        <v>70</v>
      </c>
      <c r="B38" s="20" t="s">
        <v>23</v>
      </c>
      <c r="C38" s="21" t="s">
        <v>71</v>
      </c>
      <c r="D38" s="13">
        <v>88900000</v>
      </c>
      <c r="E38" s="13">
        <v>-1437773.08</v>
      </c>
      <c r="F38" s="13">
        <f t="shared" si="0"/>
        <v>90337773.079999998</v>
      </c>
      <c r="G38" s="80">
        <f t="shared" si="1"/>
        <v>-1.6172925534308213E-2</v>
      </c>
      <c r="H38" s="3"/>
    </row>
    <row r="39" spans="1:8" ht="25.5">
      <c r="A39" s="19" t="s">
        <v>70</v>
      </c>
      <c r="B39" s="20" t="s">
        <v>23</v>
      </c>
      <c r="C39" s="21" t="s">
        <v>72</v>
      </c>
      <c r="D39" s="13">
        <v>88900000</v>
      </c>
      <c r="E39" s="13">
        <v>-1437773.08</v>
      </c>
      <c r="F39" s="13">
        <f t="shared" si="0"/>
        <v>90337773.079999998</v>
      </c>
      <c r="G39" s="80">
        <f t="shared" si="1"/>
        <v>-1.6172925534308213E-2</v>
      </c>
      <c r="H39" s="3"/>
    </row>
    <row r="40" spans="1:8" ht="38.25">
      <c r="A40" s="19" t="s">
        <v>73</v>
      </c>
      <c r="B40" s="20" t="s">
        <v>23</v>
      </c>
      <c r="C40" s="21" t="s">
        <v>74</v>
      </c>
      <c r="D40" s="13">
        <v>24100000</v>
      </c>
      <c r="E40" s="13">
        <v>-331198.3</v>
      </c>
      <c r="F40" s="13">
        <f t="shared" si="0"/>
        <v>24431198.300000001</v>
      </c>
      <c r="G40" s="80">
        <f t="shared" si="1"/>
        <v>-1.3742668049792531E-2</v>
      </c>
      <c r="H40" s="3"/>
    </row>
    <row r="41" spans="1:8" ht="63.75">
      <c r="A41" s="19" t="s">
        <v>75</v>
      </c>
      <c r="B41" s="20" t="s">
        <v>23</v>
      </c>
      <c r="C41" s="21" t="s">
        <v>76</v>
      </c>
      <c r="D41" s="13">
        <v>24100000</v>
      </c>
      <c r="E41" s="13">
        <v>-331198.3</v>
      </c>
      <c r="F41" s="13">
        <f t="shared" si="0"/>
        <v>24431198.300000001</v>
      </c>
      <c r="G41" s="80">
        <f t="shared" si="1"/>
        <v>-1.3742668049792531E-2</v>
      </c>
      <c r="H41" s="3"/>
    </row>
    <row r="42" spans="1:8" ht="25.5">
      <c r="A42" s="19" t="s">
        <v>77</v>
      </c>
      <c r="B42" s="20" t="s">
        <v>23</v>
      </c>
      <c r="C42" s="21" t="s">
        <v>78</v>
      </c>
      <c r="D42" s="13">
        <v>5000</v>
      </c>
      <c r="E42" s="13">
        <v>7963.77</v>
      </c>
      <c r="F42" s="13">
        <f t="shared" si="0"/>
        <v>-2963.7700000000004</v>
      </c>
      <c r="G42" s="80">
        <f t="shared" si="1"/>
        <v>1.592754</v>
      </c>
      <c r="H42" s="3"/>
    </row>
    <row r="43" spans="1:8" ht="25.5">
      <c r="A43" s="19" t="s">
        <v>77</v>
      </c>
      <c r="B43" s="20" t="s">
        <v>23</v>
      </c>
      <c r="C43" s="21" t="s">
        <v>79</v>
      </c>
      <c r="D43" s="13">
        <v>5000</v>
      </c>
      <c r="E43" s="13">
        <v>7963.77</v>
      </c>
      <c r="F43" s="13">
        <f t="shared" si="0"/>
        <v>-2963.7700000000004</v>
      </c>
      <c r="G43" s="80">
        <f t="shared" si="1"/>
        <v>1.592754</v>
      </c>
      <c r="H43" s="3"/>
    </row>
    <row r="44" spans="1:8">
      <c r="A44" s="19" t="s">
        <v>80</v>
      </c>
      <c r="B44" s="20" t="s">
        <v>23</v>
      </c>
      <c r="C44" s="21" t="s">
        <v>81</v>
      </c>
      <c r="D44" s="13">
        <v>273000</v>
      </c>
      <c r="E44" s="13">
        <v>0</v>
      </c>
      <c r="F44" s="13">
        <f t="shared" si="0"/>
        <v>273000</v>
      </c>
      <c r="G44" s="80">
        <f t="shared" si="1"/>
        <v>0</v>
      </c>
      <c r="H44" s="3"/>
    </row>
    <row r="45" spans="1:8">
      <c r="A45" s="19" t="s">
        <v>80</v>
      </c>
      <c r="B45" s="20" t="s">
        <v>23</v>
      </c>
      <c r="C45" s="21" t="s">
        <v>82</v>
      </c>
      <c r="D45" s="13">
        <v>273000</v>
      </c>
      <c r="E45" s="13">
        <v>0</v>
      </c>
      <c r="F45" s="13">
        <f t="shared" si="0"/>
        <v>273000</v>
      </c>
      <c r="G45" s="80">
        <f t="shared" si="1"/>
        <v>0</v>
      </c>
      <c r="H45" s="3"/>
    </row>
    <row r="46" spans="1:8" ht="25.5">
      <c r="A46" s="19" t="s">
        <v>83</v>
      </c>
      <c r="B46" s="20" t="s">
        <v>23</v>
      </c>
      <c r="C46" s="21" t="s">
        <v>84</v>
      </c>
      <c r="D46" s="13">
        <v>5400000</v>
      </c>
      <c r="E46" s="13">
        <v>3315232.35</v>
      </c>
      <c r="F46" s="13">
        <f t="shared" si="0"/>
        <v>2084767.65</v>
      </c>
      <c r="G46" s="80">
        <f t="shared" si="1"/>
        <v>0.61393191666666669</v>
      </c>
      <c r="H46" s="3"/>
    </row>
    <row r="47" spans="1:8" ht="38.25">
      <c r="A47" s="19" t="s">
        <v>85</v>
      </c>
      <c r="B47" s="20" t="s">
        <v>23</v>
      </c>
      <c r="C47" s="21" t="s">
        <v>86</v>
      </c>
      <c r="D47" s="13">
        <v>5400000</v>
      </c>
      <c r="E47" s="13">
        <v>3315232.35</v>
      </c>
      <c r="F47" s="13">
        <f t="shared" si="0"/>
        <v>2084767.65</v>
      </c>
      <c r="G47" s="80">
        <f t="shared" si="1"/>
        <v>0.61393191666666669</v>
      </c>
      <c r="H47" s="3"/>
    </row>
    <row r="48" spans="1:8">
      <c r="A48" s="19" t="s">
        <v>87</v>
      </c>
      <c r="B48" s="20" t="s">
        <v>23</v>
      </c>
      <c r="C48" s="21" t="s">
        <v>88</v>
      </c>
      <c r="D48" s="13">
        <v>12115000</v>
      </c>
      <c r="E48" s="13">
        <v>2242191.64</v>
      </c>
      <c r="F48" s="13">
        <f t="shared" si="0"/>
        <v>9872808.3599999994</v>
      </c>
      <c r="G48" s="80">
        <f t="shared" si="1"/>
        <v>0.185075661576558</v>
      </c>
      <c r="H48" s="3"/>
    </row>
    <row r="49" spans="1:8" ht="38.25">
      <c r="A49" s="19" t="s">
        <v>89</v>
      </c>
      <c r="B49" s="20" t="s">
        <v>23</v>
      </c>
      <c r="C49" s="21" t="s">
        <v>90</v>
      </c>
      <c r="D49" s="13">
        <v>12000000</v>
      </c>
      <c r="E49" s="13">
        <v>2242191.64</v>
      </c>
      <c r="F49" s="13">
        <f t="shared" si="0"/>
        <v>9757808.3599999994</v>
      </c>
      <c r="G49" s="80">
        <f t="shared" si="1"/>
        <v>0.18684930333333336</v>
      </c>
      <c r="H49" s="3"/>
    </row>
    <row r="50" spans="1:8" ht="51">
      <c r="A50" s="19" t="s">
        <v>91</v>
      </c>
      <c r="B50" s="20" t="s">
        <v>23</v>
      </c>
      <c r="C50" s="21" t="s">
        <v>92</v>
      </c>
      <c r="D50" s="13">
        <v>12000000</v>
      </c>
      <c r="E50" s="13">
        <v>2242191.64</v>
      </c>
      <c r="F50" s="13">
        <f t="shared" si="0"/>
        <v>9757808.3599999994</v>
      </c>
      <c r="G50" s="80">
        <f t="shared" si="1"/>
        <v>0.18684930333333336</v>
      </c>
      <c r="H50" s="3"/>
    </row>
    <row r="51" spans="1:8" ht="38.25">
      <c r="A51" s="19" t="s">
        <v>93</v>
      </c>
      <c r="B51" s="20" t="s">
        <v>23</v>
      </c>
      <c r="C51" s="21" t="s">
        <v>94</v>
      </c>
      <c r="D51" s="13">
        <v>115000</v>
      </c>
      <c r="E51" s="13">
        <v>0</v>
      </c>
      <c r="F51" s="13">
        <f t="shared" si="0"/>
        <v>115000</v>
      </c>
      <c r="G51" s="80">
        <f t="shared" si="1"/>
        <v>0</v>
      </c>
      <c r="H51" s="3"/>
    </row>
    <row r="52" spans="1:8" ht="63.75">
      <c r="A52" s="19" t="s">
        <v>95</v>
      </c>
      <c r="B52" s="20" t="s">
        <v>23</v>
      </c>
      <c r="C52" s="21" t="s">
        <v>96</v>
      </c>
      <c r="D52" s="13">
        <v>115000</v>
      </c>
      <c r="E52" s="13">
        <v>0</v>
      </c>
      <c r="F52" s="13">
        <f t="shared" si="0"/>
        <v>115000</v>
      </c>
      <c r="G52" s="80">
        <f t="shared" si="1"/>
        <v>0</v>
      </c>
      <c r="H52" s="3"/>
    </row>
    <row r="53" spans="1:8" ht="89.25">
      <c r="A53" s="19" t="s">
        <v>97</v>
      </c>
      <c r="B53" s="20" t="s">
        <v>23</v>
      </c>
      <c r="C53" s="21" t="s">
        <v>98</v>
      </c>
      <c r="D53" s="13">
        <v>115000</v>
      </c>
      <c r="E53" s="13">
        <v>0</v>
      </c>
      <c r="F53" s="13">
        <f t="shared" si="0"/>
        <v>115000</v>
      </c>
      <c r="G53" s="80">
        <f t="shared" si="1"/>
        <v>0</v>
      </c>
      <c r="H53" s="3"/>
    </row>
    <row r="54" spans="1:8" ht="38.25">
      <c r="A54" s="19" t="s">
        <v>99</v>
      </c>
      <c r="B54" s="20" t="s">
        <v>23</v>
      </c>
      <c r="C54" s="21" t="s">
        <v>100</v>
      </c>
      <c r="D54" s="13">
        <v>20230000</v>
      </c>
      <c r="E54" s="13">
        <v>2806073.58</v>
      </c>
      <c r="F54" s="13">
        <f t="shared" si="0"/>
        <v>17423926.420000002</v>
      </c>
      <c r="G54" s="80">
        <f t="shared" si="1"/>
        <v>0.13870853089471083</v>
      </c>
      <c r="H54" s="3"/>
    </row>
    <row r="55" spans="1:8" ht="76.5">
      <c r="A55" s="19" t="s">
        <v>101</v>
      </c>
      <c r="B55" s="20" t="s">
        <v>23</v>
      </c>
      <c r="C55" s="21" t="s">
        <v>102</v>
      </c>
      <c r="D55" s="13">
        <v>443000</v>
      </c>
      <c r="E55" s="13">
        <v>0</v>
      </c>
      <c r="F55" s="13">
        <f t="shared" si="0"/>
        <v>443000</v>
      </c>
      <c r="G55" s="80">
        <f t="shared" si="1"/>
        <v>0</v>
      </c>
      <c r="H55" s="3"/>
    </row>
    <row r="56" spans="1:8" ht="51">
      <c r="A56" s="19" t="s">
        <v>103</v>
      </c>
      <c r="B56" s="20" t="s">
        <v>23</v>
      </c>
      <c r="C56" s="21" t="s">
        <v>104</v>
      </c>
      <c r="D56" s="13">
        <v>443000</v>
      </c>
      <c r="E56" s="13">
        <v>0</v>
      </c>
      <c r="F56" s="13">
        <f t="shared" si="0"/>
        <v>443000</v>
      </c>
      <c r="G56" s="80">
        <f t="shared" si="1"/>
        <v>0</v>
      </c>
      <c r="H56" s="3"/>
    </row>
    <row r="57" spans="1:8" ht="89.25">
      <c r="A57" s="19" t="s">
        <v>105</v>
      </c>
      <c r="B57" s="20" t="s">
        <v>23</v>
      </c>
      <c r="C57" s="21" t="s">
        <v>106</v>
      </c>
      <c r="D57" s="13">
        <v>15919000</v>
      </c>
      <c r="E57" s="13">
        <v>2077341.11</v>
      </c>
      <c r="F57" s="13">
        <f t="shared" si="0"/>
        <v>13841658.890000001</v>
      </c>
      <c r="G57" s="80">
        <f t="shared" si="1"/>
        <v>0.13049444751554748</v>
      </c>
      <c r="H57" s="3"/>
    </row>
    <row r="58" spans="1:8" ht="63.75">
      <c r="A58" s="19" t="s">
        <v>107</v>
      </c>
      <c r="B58" s="20" t="s">
        <v>23</v>
      </c>
      <c r="C58" s="21" t="s">
        <v>108</v>
      </c>
      <c r="D58" s="13">
        <v>8348000</v>
      </c>
      <c r="E58" s="13">
        <v>245948.28</v>
      </c>
      <c r="F58" s="13">
        <f t="shared" si="0"/>
        <v>8102051.7199999997</v>
      </c>
      <c r="G58" s="80">
        <f t="shared" si="1"/>
        <v>2.9461940584571154E-2</v>
      </c>
      <c r="H58" s="3"/>
    </row>
    <row r="59" spans="1:8" ht="89.25">
      <c r="A59" s="19" t="s">
        <v>109</v>
      </c>
      <c r="B59" s="20" t="s">
        <v>23</v>
      </c>
      <c r="C59" s="21" t="s">
        <v>110</v>
      </c>
      <c r="D59" s="13">
        <v>4658000</v>
      </c>
      <c r="E59" s="13">
        <v>-16760.150000000001</v>
      </c>
      <c r="F59" s="13">
        <f t="shared" si="0"/>
        <v>4674760.1500000004</v>
      </c>
      <c r="G59" s="80">
        <f t="shared" si="1"/>
        <v>-3.5981429798196654E-3</v>
      </c>
      <c r="H59" s="3"/>
    </row>
    <row r="60" spans="1:8" ht="76.5">
      <c r="A60" s="19" t="s">
        <v>111</v>
      </c>
      <c r="B60" s="20" t="s">
        <v>23</v>
      </c>
      <c r="C60" s="21" t="s">
        <v>112</v>
      </c>
      <c r="D60" s="13">
        <v>3690000</v>
      </c>
      <c r="E60" s="13">
        <v>262708.43</v>
      </c>
      <c r="F60" s="13">
        <f t="shared" si="0"/>
        <v>3427291.57</v>
      </c>
      <c r="G60" s="80">
        <f t="shared" si="1"/>
        <v>7.1194696476964761E-2</v>
      </c>
      <c r="H60" s="3"/>
    </row>
    <row r="61" spans="1:8" ht="76.5">
      <c r="A61" s="19" t="s">
        <v>113</v>
      </c>
      <c r="B61" s="20" t="s">
        <v>23</v>
      </c>
      <c r="C61" s="21" t="s">
        <v>114</v>
      </c>
      <c r="D61" s="13">
        <v>266000</v>
      </c>
      <c r="E61" s="13">
        <v>83031.92</v>
      </c>
      <c r="F61" s="13">
        <f t="shared" si="0"/>
        <v>182968.08000000002</v>
      </c>
      <c r="G61" s="80">
        <f t="shared" si="1"/>
        <v>0.31215007518796994</v>
      </c>
      <c r="H61" s="3"/>
    </row>
    <row r="62" spans="1:8" ht="76.5">
      <c r="A62" s="19" t="s">
        <v>115</v>
      </c>
      <c r="B62" s="20" t="s">
        <v>23</v>
      </c>
      <c r="C62" s="21" t="s">
        <v>116</v>
      </c>
      <c r="D62" s="13">
        <v>266000</v>
      </c>
      <c r="E62" s="13">
        <v>83031.92</v>
      </c>
      <c r="F62" s="13">
        <f t="shared" si="0"/>
        <v>182968.08000000002</v>
      </c>
      <c r="G62" s="80">
        <f t="shared" si="1"/>
        <v>0.31215007518796994</v>
      </c>
      <c r="H62" s="3"/>
    </row>
    <row r="63" spans="1:8" ht="89.25">
      <c r="A63" s="19" t="s">
        <v>117</v>
      </c>
      <c r="B63" s="20" t="s">
        <v>23</v>
      </c>
      <c r="C63" s="21" t="s">
        <v>118</v>
      </c>
      <c r="D63" s="13">
        <v>305000</v>
      </c>
      <c r="E63" s="13">
        <v>62752.21</v>
      </c>
      <c r="F63" s="13">
        <f t="shared" si="0"/>
        <v>242247.79</v>
      </c>
      <c r="G63" s="80">
        <f t="shared" si="1"/>
        <v>0.20574495081967212</v>
      </c>
      <c r="H63" s="3"/>
    </row>
    <row r="64" spans="1:8" ht="63.75">
      <c r="A64" s="19" t="s">
        <v>119</v>
      </c>
      <c r="B64" s="20" t="s">
        <v>23</v>
      </c>
      <c r="C64" s="21" t="s">
        <v>120</v>
      </c>
      <c r="D64" s="13">
        <v>305000</v>
      </c>
      <c r="E64" s="13">
        <v>62752.21</v>
      </c>
      <c r="F64" s="13">
        <f t="shared" si="0"/>
        <v>242247.79</v>
      </c>
      <c r="G64" s="80">
        <f t="shared" si="1"/>
        <v>0.20574495081967212</v>
      </c>
      <c r="H64" s="3"/>
    </row>
    <row r="65" spans="1:8" ht="38.25">
      <c r="A65" s="19" t="s">
        <v>121</v>
      </c>
      <c r="B65" s="20" t="s">
        <v>23</v>
      </c>
      <c r="C65" s="21" t="s">
        <v>122</v>
      </c>
      <c r="D65" s="13">
        <v>7000000</v>
      </c>
      <c r="E65" s="13">
        <v>1685608.7</v>
      </c>
      <c r="F65" s="13">
        <f t="shared" ref="F65:F113" si="2">D65-E65</f>
        <v>5314391.3</v>
      </c>
      <c r="G65" s="80">
        <f t="shared" ref="G65:G113" si="3">E65/D65</f>
        <v>0.24080124285714286</v>
      </c>
      <c r="H65" s="3"/>
    </row>
    <row r="66" spans="1:8" ht="38.25">
      <c r="A66" s="19" t="s">
        <v>123</v>
      </c>
      <c r="B66" s="20" t="s">
        <v>23</v>
      </c>
      <c r="C66" s="21" t="s">
        <v>124</v>
      </c>
      <c r="D66" s="13">
        <v>7000000</v>
      </c>
      <c r="E66" s="13">
        <v>1685608.7</v>
      </c>
      <c r="F66" s="13">
        <f t="shared" si="2"/>
        <v>5314391.3</v>
      </c>
      <c r="G66" s="80">
        <f t="shared" si="3"/>
        <v>0.24080124285714286</v>
      </c>
      <c r="H66" s="3"/>
    </row>
    <row r="67" spans="1:8" ht="25.5">
      <c r="A67" s="19" t="s">
        <v>125</v>
      </c>
      <c r="B67" s="20" t="s">
        <v>23</v>
      </c>
      <c r="C67" s="21" t="s">
        <v>126</v>
      </c>
      <c r="D67" s="13">
        <v>168000</v>
      </c>
      <c r="E67" s="13">
        <v>0</v>
      </c>
      <c r="F67" s="13">
        <f t="shared" si="2"/>
        <v>168000</v>
      </c>
      <c r="G67" s="80">
        <f t="shared" si="3"/>
        <v>0</v>
      </c>
      <c r="H67" s="3"/>
    </row>
    <row r="68" spans="1:8" ht="51">
      <c r="A68" s="19" t="s">
        <v>127</v>
      </c>
      <c r="B68" s="20" t="s">
        <v>23</v>
      </c>
      <c r="C68" s="21" t="s">
        <v>128</v>
      </c>
      <c r="D68" s="13">
        <v>168000</v>
      </c>
      <c r="E68" s="13">
        <v>0</v>
      </c>
      <c r="F68" s="13">
        <f t="shared" si="2"/>
        <v>168000</v>
      </c>
      <c r="G68" s="80">
        <f t="shared" si="3"/>
        <v>0</v>
      </c>
      <c r="H68" s="3"/>
    </row>
    <row r="69" spans="1:8" ht="51">
      <c r="A69" s="19" t="s">
        <v>129</v>
      </c>
      <c r="B69" s="20" t="s">
        <v>23</v>
      </c>
      <c r="C69" s="21" t="s">
        <v>130</v>
      </c>
      <c r="D69" s="13">
        <v>168000</v>
      </c>
      <c r="E69" s="13">
        <v>0</v>
      </c>
      <c r="F69" s="13">
        <f t="shared" si="2"/>
        <v>168000</v>
      </c>
      <c r="G69" s="80">
        <f t="shared" si="3"/>
        <v>0</v>
      </c>
      <c r="H69" s="3"/>
    </row>
    <row r="70" spans="1:8" ht="76.5">
      <c r="A70" s="19" t="s">
        <v>131</v>
      </c>
      <c r="B70" s="20" t="s">
        <v>23</v>
      </c>
      <c r="C70" s="21" t="s">
        <v>132</v>
      </c>
      <c r="D70" s="13">
        <v>3700000</v>
      </c>
      <c r="E70" s="13">
        <v>728732.47</v>
      </c>
      <c r="F70" s="13">
        <f t="shared" si="2"/>
        <v>2971267.5300000003</v>
      </c>
      <c r="G70" s="80">
        <f t="shared" si="3"/>
        <v>0.19695472162162161</v>
      </c>
      <c r="H70" s="3"/>
    </row>
    <row r="71" spans="1:8" ht="76.5">
      <c r="A71" s="19" t="s">
        <v>133</v>
      </c>
      <c r="B71" s="20" t="s">
        <v>23</v>
      </c>
      <c r="C71" s="21" t="s">
        <v>134</v>
      </c>
      <c r="D71" s="13">
        <v>3700000</v>
      </c>
      <c r="E71" s="13">
        <v>728732.47</v>
      </c>
      <c r="F71" s="13">
        <f t="shared" si="2"/>
        <v>2971267.5300000003</v>
      </c>
      <c r="G71" s="80">
        <f t="shared" si="3"/>
        <v>0.19695472162162161</v>
      </c>
      <c r="H71" s="3"/>
    </row>
    <row r="72" spans="1:8" ht="76.5">
      <c r="A72" s="19" t="s">
        <v>135</v>
      </c>
      <c r="B72" s="20" t="s">
        <v>23</v>
      </c>
      <c r="C72" s="21" t="s">
        <v>136</v>
      </c>
      <c r="D72" s="13">
        <v>3700000</v>
      </c>
      <c r="E72" s="13">
        <v>728732.47</v>
      </c>
      <c r="F72" s="13">
        <f t="shared" si="2"/>
        <v>2971267.5300000003</v>
      </c>
      <c r="G72" s="80">
        <f t="shared" si="3"/>
        <v>0.19695472162162161</v>
      </c>
      <c r="H72" s="3"/>
    </row>
    <row r="73" spans="1:8" ht="25.5">
      <c r="A73" s="19" t="s">
        <v>137</v>
      </c>
      <c r="B73" s="20" t="s">
        <v>23</v>
      </c>
      <c r="C73" s="21" t="s">
        <v>138</v>
      </c>
      <c r="D73" s="13">
        <v>4737000</v>
      </c>
      <c r="E73" s="13">
        <v>2142813.65</v>
      </c>
      <c r="F73" s="13">
        <f t="shared" si="2"/>
        <v>2594186.35</v>
      </c>
      <c r="G73" s="80">
        <f t="shared" si="3"/>
        <v>0.45235669199915557</v>
      </c>
      <c r="H73" s="3"/>
    </row>
    <row r="74" spans="1:8" ht="25.5">
      <c r="A74" s="19" t="s">
        <v>139</v>
      </c>
      <c r="B74" s="20" t="s">
        <v>23</v>
      </c>
      <c r="C74" s="21" t="s">
        <v>140</v>
      </c>
      <c r="D74" s="13">
        <v>4737000</v>
      </c>
      <c r="E74" s="13">
        <v>2142813.65</v>
      </c>
      <c r="F74" s="13">
        <f t="shared" si="2"/>
        <v>2594186.35</v>
      </c>
      <c r="G74" s="80">
        <f t="shared" si="3"/>
        <v>0.45235669199915557</v>
      </c>
      <c r="H74" s="3"/>
    </row>
    <row r="75" spans="1:8" ht="25.5">
      <c r="A75" s="19" t="s">
        <v>141</v>
      </c>
      <c r="B75" s="20" t="s">
        <v>23</v>
      </c>
      <c r="C75" s="21" t="s">
        <v>142</v>
      </c>
      <c r="D75" s="13">
        <v>3600000</v>
      </c>
      <c r="E75" s="13">
        <v>243211.15</v>
      </c>
      <c r="F75" s="13">
        <f t="shared" si="2"/>
        <v>3356788.85</v>
      </c>
      <c r="G75" s="80">
        <f t="shared" si="3"/>
        <v>6.755865277777777E-2</v>
      </c>
      <c r="H75" s="3"/>
    </row>
    <row r="76" spans="1:8" ht="25.5">
      <c r="A76" s="19" t="s">
        <v>143</v>
      </c>
      <c r="B76" s="20" t="s">
        <v>23</v>
      </c>
      <c r="C76" s="21" t="s">
        <v>144</v>
      </c>
      <c r="D76" s="13">
        <v>7000</v>
      </c>
      <c r="E76" s="13">
        <v>86.65</v>
      </c>
      <c r="F76" s="13">
        <f t="shared" si="2"/>
        <v>6913.35</v>
      </c>
      <c r="G76" s="80">
        <f t="shared" si="3"/>
        <v>1.237857142857143E-2</v>
      </c>
      <c r="H76" s="3"/>
    </row>
    <row r="77" spans="1:8" ht="25.5">
      <c r="A77" s="19" t="s">
        <v>145</v>
      </c>
      <c r="B77" s="20" t="s">
        <v>23</v>
      </c>
      <c r="C77" s="21" t="s">
        <v>146</v>
      </c>
      <c r="D77" s="13">
        <v>1100000</v>
      </c>
      <c r="E77" s="13">
        <v>670467.49</v>
      </c>
      <c r="F77" s="13">
        <f t="shared" si="2"/>
        <v>429532.51</v>
      </c>
      <c r="G77" s="80">
        <f t="shared" si="3"/>
        <v>0.6095159</v>
      </c>
      <c r="H77" s="3"/>
    </row>
    <row r="78" spans="1:8">
      <c r="A78" s="19" t="s">
        <v>147</v>
      </c>
      <c r="B78" s="20" t="s">
        <v>23</v>
      </c>
      <c r="C78" s="21" t="s">
        <v>148</v>
      </c>
      <c r="D78" s="13">
        <v>140000</v>
      </c>
      <c r="E78" s="13">
        <v>59917.79</v>
      </c>
      <c r="F78" s="13">
        <f t="shared" si="2"/>
        <v>80082.209999999992</v>
      </c>
      <c r="G78" s="80">
        <f t="shared" si="3"/>
        <v>0.42798421428571432</v>
      </c>
      <c r="H78" s="3"/>
    </row>
    <row r="79" spans="1:8">
      <c r="A79" s="19" t="s">
        <v>149</v>
      </c>
      <c r="B79" s="20" t="s">
        <v>23</v>
      </c>
      <c r="C79" s="21" t="s">
        <v>150</v>
      </c>
      <c r="D79" s="13">
        <v>960000</v>
      </c>
      <c r="E79" s="13">
        <v>610549.69999999995</v>
      </c>
      <c r="F79" s="13">
        <f t="shared" si="2"/>
        <v>349450.30000000005</v>
      </c>
      <c r="G79" s="80">
        <f t="shared" si="3"/>
        <v>0.63598927083333323</v>
      </c>
      <c r="H79" s="3"/>
    </row>
    <row r="80" spans="1:8" ht="38.25">
      <c r="A80" s="19" t="s">
        <v>151</v>
      </c>
      <c r="B80" s="20" t="s">
        <v>23</v>
      </c>
      <c r="C80" s="21" t="s">
        <v>152</v>
      </c>
      <c r="D80" s="13">
        <v>30000</v>
      </c>
      <c r="E80" s="13">
        <v>1229048.3600000001</v>
      </c>
      <c r="F80" s="13">
        <f t="shared" si="2"/>
        <v>-1199048.3600000001</v>
      </c>
      <c r="G80" s="80">
        <f t="shared" si="3"/>
        <v>40.96827866666667</v>
      </c>
      <c r="H80" s="3"/>
    </row>
    <row r="81" spans="1:8" ht="25.5">
      <c r="A81" s="19" t="s">
        <v>153</v>
      </c>
      <c r="B81" s="20" t="s">
        <v>23</v>
      </c>
      <c r="C81" s="21" t="s">
        <v>154</v>
      </c>
      <c r="D81" s="13">
        <v>677000</v>
      </c>
      <c r="E81" s="13">
        <v>75688.350000000006</v>
      </c>
      <c r="F81" s="13">
        <f t="shared" si="2"/>
        <v>601311.65</v>
      </c>
      <c r="G81" s="80">
        <f t="shared" si="3"/>
        <v>0.11179963072378139</v>
      </c>
      <c r="H81" s="3"/>
    </row>
    <row r="82" spans="1:8">
      <c r="A82" s="19" t="s">
        <v>155</v>
      </c>
      <c r="B82" s="20" t="s">
        <v>23</v>
      </c>
      <c r="C82" s="21" t="s">
        <v>156</v>
      </c>
      <c r="D82" s="13">
        <v>677000</v>
      </c>
      <c r="E82" s="13">
        <v>75688.350000000006</v>
      </c>
      <c r="F82" s="13">
        <f t="shared" si="2"/>
        <v>601311.65</v>
      </c>
      <c r="G82" s="80">
        <f t="shared" si="3"/>
        <v>0.11179963072378139</v>
      </c>
      <c r="H82" s="3"/>
    </row>
    <row r="83" spans="1:8" ht="38.25">
      <c r="A83" s="19" t="s">
        <v>157</v>
      </c>
      <c r="B83" s="20" t="s">
        <v>23</v>
      </c>
      <c r="C83" s="21" t="s">
        <v>158</v>
      </c>
      <c r="D83" s="13">
        <v>413000</v>
      </c>
      <c r="E83" s="13">
        <v>28302.43</v>
      </c>
      <c r="F83" s="13">
        <f t="shared" si="2"/>
        <v>384697.57</v>
      </c>
      <c r="G83" s="80">
        <f t="shared" si="3"/>
        <v>6.8528886198547218E-2</v>
      </c>
      <c r="H83" s="3"/>
    </row>
    <row r="84" spans="1:8" ht="38.25">
      <c r="A84" s="19" t="s">
        <v>159</v>
      </c>
      <c r="B84" s="20" t="s">
        <v>23</v>
      </c>
      <c r="C84" s="21" t="s">
        <v>160</v>
      </c>
      <c r="D84" s="13">
        <v>413000</v>
      </c>
      <c r="E84" s="13">
        <v>28302.43</v>
      </c>
      <c r="F84" s="13">
        <f t="shared" si="2"/>
        <v>384697.57</v>
      </c>
      <c r="G84" s="80">
        <f t="shared" si="3"/>
        <v>6.8528886198547218E-2</v>
      </c>
      <c r="H84" s="3"/>
    </row>
    <row r="85" spans="1:8">
      <c r="A85" s="19" t="s">
        <v>161</v>
      </c>
      <c r="B85" s="20" t="s">
        <v>23</v>
      </c>
      <c r="C85" s="21" t="s">
        <v>162</v>
      </c>
      <c r="D85" s="13">
        <v>264000</v>
      </c>
      <c r="E85" s="13">
        <v>47385.919999999998</v>
      </c>
      <c r="F85" s="13">
        <f t="shared" si="2"/>
        <v>216614.08000000002</v>
      </c>
      <c r="G85" s="80">
        <f t="shared" si="3"/>
        <v>0.17949212121212121</v>
      </c>
      <c r="H85" s="3"/>
    </row>
    <row r="86" spans="1:8" ht="25.5">
      <c r="A86" s="19" t="s">
        <v>163</v>
      </c>
      <c r="B86" s="20" t="s">
        <v>23</v>
      </c>
      <c r="C86" s="21" t="s">
        <v>164</v>
      </c>
      <c r="D86" s="13">
        <v>264000</v>
      </c>
      <c r="E86" s="13">
        <v>47385.919999999998</v>
      </c>
      <c r="F86" s="13">
        <f t="shared" si="2"/>
        <v>216614.08000000002</v>
      </c>
      <c r="G86" s="80">
        <f t="shared" si="3"/>
        <v>0.17949212121212121</v>
      </c>
      <c r="H86" s="3"/>
    </row>
    <row r="87" spans="1:8" ht="25.5">
      <c r="A87" s="19" t="s">
        <v>165</v>
      </c>
      <c r="B87" s="20" t="s">
        <v>23</v>
      </c>
      <c r="C87" s="21" t="s">
        <v>166</v>
      </c>
      <c r="D87" s="13">
        <v>9023000</v>
      </c>
      <c r="E87" s="13">
        <v>1129617.6100000001</v>
      </c>
      <c r="F87" s="13">
        <f t="shared" si="2"/>
        <v>7893382.3899999997</v>
      </c>
      <c r="G87" s="80">
        <f t="shared" si="3"/>
        <v>0.12519312977945252</v>
      </c>
      <c r="H87" s="3"/>
    </row>
    <row r="88" spans="1:8" ht="76.5">
      <c r="A88" s="19" t="s">
        <v>167</v>
      </c>
      <c r="B88" s="20" t="s">
        <v>23</v>
      </c>
      <c r="C88" s="21" t="s">
        <v>168</v>
      </c>
      <c r="D88" s="13">
        <v>7985000</v>
      </c>
      <c r="E88" s="13">
        <v>985372.74</v>
      </c>
      <c r="F88" s="13">
        <f t="shared" si="2"/>
        <v>6999627.2599999998</v>
      </c>
      <c r="G88" s="80">
        <f t="shared" si="3"/>
        <v>0.12340297307451471</v>
      </c>
      <c r="H88" s="3"/>
    </row>
    <row r="89" spans="1:8" ht="89.25">
      <c r="A89" s="19" t="s">
        <v>169</v>
      </c>
      <c r="B89" s="20" t="s">
        <v>23</v>
      </c>
      <c r="C89" s="21" t="s">
        <v>170</v>
      </c>
      <c r="D89" s="13">
        <v>7985000</v>
      </c>
      <c r="E89" s="13">
        <v>985372.74</v>
      </c>
      <c r="F89" s="13">
        <f t="shared" si="2"/>
        <v>6999627.2599999998</v>
      </c>
      <c r="G89" s="80">
        <f t="shared" si="3"/>
        <v>0.12340297307451471</v>
      </c>
      <c r="H89" s="3"/>
    </row>
    <row r="90" spans="1:8" ht="89.25">
      <c r="A90" s="19" t="s">
        <v>171</v>
      </c>
      <c r="B90" s="20" t="s">
        <v>23</v>
      </c>
      <c r="C90" s="21" t="s">
        <v>172</v>
      </c>
      <c r="D90" s="13">
        <v>7985000</v>
      </c>
      <c r="E90" s="13">
        <v>985372.74</v>
      </c>
      <c r="F90" s="13">
        <f t="shared" si="2"/>
        <v>6999627.2599999998</v>
      </c>
      <c r="G90" s="80">
        <f t="shared" si="3"/>
        <v>0.12340297307451471</v>
      </c>
      <c r="H90" s="3"/>
    </row>
    <row r="91" spans="1:8" ht="38.25">
      <c r="A91" s="19" t="s">
        <v>173</v>
      </c>
      <c r="B91" s="20" t="s">
        <v>23</v>
      </c>
      <c r="C91" s="21" t="s">
        <v>174</v>
      </c>
      <c r="D91" s="13">
        <v>985000</v>
      </c>
      <c r="E91" s="13">
        <v>130563.19</v>
      </c>
      <c r="F91" s="13">
        <f t="shared" si="2"/>
        <v>854436.81</v>
      </c>
      <c r="G91" s="80">
        <f t="shared" si="3"/>
        <v>0.13255146192893402</v>
      </c>
      <c r="H91" s="3"/>
    </row>
    <row r="92" spans="1:8" ht="38.25">
      <c r="A92" s="19" t="s">
        <v>175</v>
      </c>
      <c r="B92" s="20" t="s">
        <v>23</v>
      </c>
      <c r="C92" s="21" t="s">
        <v>176</v>
      </c>
      <c r="D92" s="13">
        <v>585000</v>
      </c>
      <c r="E92" s="13">
        <v>5859.49</v>
      </c>
      <c r="F92" s="13">
        <f t="shared" si="2"/>
        <v>579140.51</v>
      </c>
      <c r="G92" s="80">
        <f t="shared" si="3"/>
        <v>1.0016222222222221E-2</v>
      </c>
      <c r="H92" s="3"/>
    </row>
    <row r="93" spans="1:8" ht="63.75">
      <c r="A93" s="19" t="s">
        <v>177</v>
      </c>
      <c r="B93" s="20" t="s">
        <v>23</v>
      </c>
      <c r="C93" s="21" t="s">
        <v>178</v>
      </c>
      <c r="D93" s="13">
        <v>41000</v>
      </c>
      <c r="E93" s="13">
        <v>0</v>
      </c>
      <c r="F93" s="13">
        <f t="shared" si="2"/>
        <v>41000</v>
      </c>
      <c r="G93" s="80">
        <f t="shared" si="3"/>
        <v>0</v>
      </c>
      <c r="H93" s="3"/>
    </row>
    <row r="94" spans="1:8" ht="51">
      <c r="A94" s="19" t="s">
        <v>179</v>
      </c>
      <c r="B94" s="20" t="s">
        <v>23</v>
      </c>
      <c r="C94" s="21" t="s">
        <v>180</v>
      </c>
      <c r="D94" s="13">
        <v>544000</v>
      </c>
      <c r="E94" s="13">
        <v>5859.49</v>
      </c>
      <c r="F94" s="13">
        <f t="shared" si="2"/>
        <v>538140.51</v>
      </c>
      <c r="G94" s="80">
        <f t="shared" si="3"/>
        <v>1.0771121323529411E-2</v>
      </c>
      <c r="H94" s="3"/>
    </row>
    <row r="95" spans="1:8" ht="51">
      <c r="A95" s="19" t="s">
        <v>181</v>
      </c>
      <c r="B95" s="20" t="s">
        <v>23</v>
      </c>
      <c r="C95" s="21" t="s">
        <v>182</v>
      </c>
      <c r="D95" s="13">
        <v>400000</v>
      </c>
      <c r="E95" s="13">
        <v>124703.7</v>
      </c>
      <c r="F95" s="13">
        <f t="shared" si="2"/>
        <v>275296.3</v>
      </c>
      <c r="G95" s="80">
        <f t="shared" si="3"/>
        <v>0.31175924999999999</v>
      </c>
      <c r="H95" s="3"/>
    </row>
    <row r="96" spans="1:8" ht="63.75">
      <c r="A96" s="19" t="s">
        <v>183</v>
      </c>
      <c r="B96" s="20" t="s">
        <v>23</v>
      </c>
      <c r="C96" s="21" t="s">
        <v>184</v>
      </c>
      <c r="D96" s="13">
        <v>400000</v>
      </c>
      <c r="E96" s="13">
        <v>124703.7</v>
      </c>
      <c r="F96" s="13">
        <f t="shared" si="2"/>
        <v>275296.3</v>
      </c>
      <c r="G96" s="80">
        <f t="shared" si="3"/>
        <v>0.31175924999999999</v>
      </c>
      <c r="H96" s="3"/>
    </row>
    <row r="97" spans="1:8" ht="63.75">
      <c r="A97" s="19" t="s">
        <v>185</v>
      </c>
      <c r="B97" s="20" t="s">
        <v>23</v>
      </c>
      <c r="C97" s="21" t="s">
        <v>186</v>
      </c>
      <c r="D97" s="13">
        <v>53000</v>
      </c>
      <c r="E97" s="13">
        <v>13681.68</v>
      </c>
      <c r="F97" s="13">
        <f t="shared" si="2"/>
        <v>39318.32</v>
      </c>
      <c r="G97" s="80">
        <f t="shared" si="3"/>
        <v>0.25814490566037734</v>
      </c>
      <c r="H97" s="3"/>
    </row>
    <row r="98" spans="1:8" ht="63.75">
      <c r="A98" s="19" t="s">
        <v>187</v>
      </c>
      <c r="B98" s="20" t="s">
        <v>23</v>
      </c>
      <c r="C98" s="21" t="s">
        <v>188</v>
      </c>
      <c r="D98" s="13">
        <v>53000</v>
      </c>
      <c r="E98" s="13">
        <v>13681.68</v>
      </c>
      <c r="F98" s="13">
        <f t="shared" si="2"/>
        <v>39318.32</v>
      </c>
      <c r="G98" s="80">
        <f t="shared" si="3"/>
        <v>0.25814490566037734</v>
      </c>
      <c r="H98" s="3"/>
    </row>
    <row r="99" spans="1:8" ht="89.25">
      <c r="A99" s="19" t="s">
        <v>189</v>
      </c>
      <c r="B99" s="20" t="s">
        <v>23</v>
      </c>
      <c r="C99" s="21" t="s">
        <v>190</v>
      </c>
      <c r="D99" s="13">
        <v>33000</v>
      </c>
      <c r="E99" s="13">
        <v>13681.68</v>
      </c>
      <c r="F99" s="13">
        <f t="shared" si="2"/>
        <v>19318.32</v>
      </c>
      <c r="G99" s="80">
        <f t="shared" si="3"/>
        <v>0.41459636363636365</v>
      </c>
      <c r="H99" s="3"/>
    </row>
    <row r="100" spans="1:8" ht="76.5">
      <c r="A100" s="19" t="s">
        <v>191</v>
      </c>
      <c r="B100" s="20" t="s">
        <v>23</v>
      </c>
      <c r="C100" s="21" t="s">
        <v>192</v>
      </c>
      <c r="D100" s="13">
        <v>20000</v>
      </c>
      <c r="E100" s="13">
        <v>0</v>
      </c>
      <c r="F100" s="13">
        <f t="shared" si="2"/>
        <v>20000</v>
      </c>
      <c r="G100" s="80">
        <f t="shared" si="3"/>
        <v>0</v>
      </c>
      <c r="H100" s="3"/>
    </row>
    <row r="101" spans="1:8">
      <c r="A101" s="19" t="s">
        <v>193</v>
      </c>
      <c r="B101" s="20" t="s">
        <v>23</v>
      </c>
      <c r="C101" s="21" t="s">
        <v>194</v>
      </c>
      <c r="D101" s="13">
        <v>6869000</v>
      </c>
      <c r="E101" s="13">
        <v>8483561.75</v>
      </c>
      <c r="F101" s="13">
        <f t="shared" si="2"/>
        <v>-1614561.75</v>
      </c>
      <c r="G101" s="80">
        <f t="shared" si="3"/>
        <v>1.235050480419275</v>
      </c>
      <c r="H101" s="3"/>
    </row>
    <row r="102" spans="1:8" ht="38.25">
      <c r="A102" s="19" t="s">
        <v>195</v>
      </c>
      <c r="B102" s="20" t="s">
        <v>23</v>
      </c>
      <c r="C102" s="21" t="s">
        <v>196</v>
      </c>
      <c r="D102" s="13">
        <v>5559000</v>
      </c>
      <c r="E102" s="13">
        <v>4892348.16</v>
      </c>
      <c r="F102" s="13">
        <f t="shared" si="2"/>
        <v>666651.83999999985</v>
      </c>
      <c r="G102" s="80">
        <f t="shared" si="3"/>
        <v>0.88007702104695096</v>
      </c>
      <c r="H102" s="3"/>
    </row>
    <row r="103" spans="1:8" ht="51">
      <c r="A103" s="19" t="s">
        <v>197</v>
      </c>
      <c r="B103" s="20" t="s">
        <v>23</v>
      </c>
      <c r="C103" s="21" t="s">
        <v>198</v>
      </c>
      <c r="D103" s="13">
        <v>95000</v>
      </c>
      <c r="E103" s="13">
        <v>28192.66</v>
      </c>
      <c r="F103" s="13">
        <f t="shared" si="2"/>
        <v>66807.34</v>
      </c>
      <c r="G103" s="80">
        <f t="shared" si="3"/>
        <v>0.29676484210526316</v>
      </c>
      <c r="H103" s="3"/>
    </row>
    <row r="104" spans="1:8" ht="76.5">
      <c r="A104" s="19" t="s">
        <v>199</v>
      </c>
      <c r="B104" s="20" t="s">
        <v>23</v>
      </c>
      <c r="C104" s="21" t="s">
        <v>200</v>
      </c>
      <c r="D104" s="13">
        <v>95000</v>
      </c>
      <c r="E104" s="13">
        <v>28192.66</v>
      </c>
      <c r="F104" s="13">
        <f t="shared" si="2"/>
        <v>66807.34</v>
      </c>
      <c r="G104" s="80">
        <f t="shared" si="3"/>
        <v>0.29676484210526316</v>
      </c>
      <c r="H104" s="3"/>
    </row>
    <row r="105" spans="1:8" ht="76.5">
      <c r="A105" s="19" t="s">
        <v>201</v>
      </c>
      <c r="B105" s="20" t="s">
        <v>23</v>
      </c>
      <c r="C105" s="21" t="s">
        <v>202</v>
      </c>
      <c r="D105" s="13">
        <v>730000</v>
      </c>
      <c r="E105" s="13">
        <v>168967.13</v>
      </c>
      <c r="F105" s="13">
        <f t="shared" si="2"/>
        <v>561032.87</v>
      </c>
      <c r="G105" s="80">
        <f t="shared" si="3"/>
        <v>0.23146182191780823</v>
      </c>
      <c r="H105" s="3"/>
    </row>
    <row r="106" spans="1:8" ht="102">
      <c r="A106" s="19" t="s">
        <v>203</v>
      </c>
      <c r="B106" s="20" t="s">
        <v>23</v>
      </c>
      <c r="C106" s="21" t="s">
        <v>204</v>
      </c>
      <c r="D106" s="13">
        <v>730000</v>
      </c>
      <c r="E106" s="13">
        <v>168967.13</v>
      </c>
      <c r="F106" s="13">
        <f t="shared" si="2"/>
        <v>561032.87</v>
      </c>
      <c r="G106" s="80">
        <f t="shared" si="3"/>
        <v>0.23146182191780823</v>
      </c>
      <c r="H106" s="3"/>
    </row>
    <row r="107" spans="1:8" ht="51">
      <c r="A107" s="19" t="s">
        <v>205</v>
      </c>
      <c r="B107" s="20" t="s">
        <v>23</v>
      </c>
      <c r="C107" s="21" t="s">
        <v>206</v>
      </c>
      <c r="D107" s="13">
        <v>300000</v>
      </c>
      <c r="E107" s="13">
        <v>56068.89</v>
      </c>
      <c r="F107" s="13">
        <f t="shared" si="2"/>
        <v>243931.11</v>
      </c>
      <c r="G107" s="80">
        <f t="shared" si="3"/>
        <v>0.18689629999999999</v>
      </c>
      <c r="H107" s="3"/>
    </row>
    <row r="108" spans="1:8" ht="76.5">
      <c r="A108" s="19" t="s">
        <v>207</v>
      </c>
      <c r="B108" s="20" t="s">
        <v>23</v>
      </c>
      <c r="C108" s="21" t="s">
        <v>208</v>
      </c>
      <c r="D108" s="13">
        <v>300000</v>
      </c>
      <c r="E108" s="13">
        <v>56068.89</v>
      </c>
      <c r="F108" s="13">
        <f t="shared" si="2"/>
        <v>243931.11</v>
      </c>
      <c r="G108" s="80">
        <f t="shared" si="3"/>
        <v>0.18689629999999999</v>
      </c>
      <c r="H108" s="3"/>
    </row>
    <row r="109" spans="1:8" ht="76.5">
      <c r="A109" s="19" t="s">
        <v>209</v>
      </c>
      <c r="B109" s="20" t="s">
        <v>23</v>
      </c>
      <c r="C109" s="21" t="s">
        <v>210</v>
      </c>
      <c r="D109" s="13">
        <v>50000</v>
      </c>
      <c r="E109" s="13">
        <v>8500</v>
      </c>
      <c r="F109" s="13">
        <f t="shared" si="2"/>
        <v>41500</v>
      </c>
      <c r="G109" s="80">
        <f t="shared" si="3"/>
        <v>0.17</v>
      </c>
      <c r="H109" s="3"/>
    </row>
    <row r="110" spans="1:8" ht="102">
      <c r="A110" s="19" t="s">
        <v>211</v>
      </c>
      <c r="B110" s="20" t="s">
        <v>23</v>
      </c>
      <c r="C110" s="21" t="s">
        <v>212</v>
      </c>
      <c r="D110" s="13">
        <v>50000</v>
      </c>
      <c r="E110" s="13">
        <v>8500</v>
      </c>
      <c r="F110" s="13">
        <f t="shared" si="2"/>
        <v>41500</v>
      </c>
      <c r="G110" s="80">
        <f t="shared" si="3"/>
        <v>0.17</v>
      </c>
      <c r="H110" s="3"/>
    </row>
    <row r="111" spans="1:8" ht="51">
      <c r="A111" s="19" t="s">
        <v>213</v>
      </c>
      <c r="B111" s="20" t="s">
        <v>23</v>
      </c>
      <c r="C111" s="21" t="s">
        <v>214</v>
      </c>
      <c r="D111" s="13">
        <v>2000</v>
      </c>
      <c r="E111" s="13">
        <v>0</v>
      </c>
      <c r="F111" s="13">
        <f t="shared" si="2"/>
        <v>2000</v>
      </c>
      <c r="G111" s="80">
        <f t="shared" si="3"/>
        <v>0</v>
      </c>
      <c r="H111" s="3"/>
    </row>
    <row r="112" spans="1:8" ht="76.5">
      <c r="A112" s="19" t="s">
        <v>215</v>
      </c>
      <c r="B112" s="20" t="s">
        <v>23</v>
      </c>
      <c r="C112" s="21" t="s">
        <v>216</v>
      </c>
      <c r="D112" s="13">
        <v>2000</v>
      </c>
      <c r="E112" s="13">
        <v>0</v>
      </c>
      <c r="F112" s="13">
        <f t="shared" si="2"/>
        <v>2000</v>
      </c>
      <c r="G112" s="80">
        <f t="shared" si="3"/>
        <v>0</v>
      </c>
      <c r="H112" s="3"/>
    </row>
    <row r="113" spans="1:8" ht="51">
      <c r="A113" s="19" t="s">
        <v>217</v>
      </c>
      <c r="B113" s="20" t="s">
        <v>23</v>
      </c>
      <c r="C113" s="21" t="s">
        <v>218</v>
      </c>
      <c r="D113" s="13">
        <v>5000</v>
      </c>
      <c r="E113" s="13">
        <v>0</v>
      </c>
      <c r="F113" s="13">
        <f t="shared" si="2"/>
        <v>5000</v>
      </c>
      <c r="G113" s="80">
        <f t="shared" si="3"/>
        <v>0</v>
      </c>
      <c r="H113" s="3"/>
    </row>
    <row r="114" spans="1:8" ht="76.5">
      <c r="A114" s="19" t="s">
        <v>219</v>
      </c>
      <c r="B114" s="20" t="s">
        <v>23</v>
      </c>
      <c r="C114" s="21" t="s">
        <v>220</v>
      </c>
      <c r="D114" s="13">
        <v>5000</v>
      </c>
      <c r="E114" s="13">
        <v>0</v>
      </c>
      <c r="F114" s="13">
        <f t="shared" ref="F114:F165" si="4">D114-E114</f>
        <v>5000</v>
      </c>
      <c r="G114" s="80">
        <f t="shared" ref="G114:G165" si="5">E114/D114</f>
        <v>0</v>
      </c>
      <c r="H114" s="3"/>
    </row>
    <row r="115" spans="1:8" ht="76.5">
      <c r="A115" s="19" t="s">
        <v>221</v>
      </c>
      <c r="B115" s="20" t="s">
        <v>23</v>
      </c>
      <c r="C115" s="21" t="s">
        <v>222</v>
      </c>
      <c r="D115" s="13">
        <v>50000</v>
      </c>
      <c r="E115" s="13">
        <v>0</v>
      </c>
      <c r="F115" s="13">
        <f t="shared" si="4"/>
        <v>50000</v>
      </c>
      <c r="G115" s="80">
        <f t="shared" si="5"/>
        <v>0</v>
      </c>
      <c r="H115" s="3"/>
    </row>
    <row r="116" spans="1:8" ht="102">
      <c r="A116" s="19" t="s">
        <v>223</v>
      </c>
      <c r="B116" s="20" t="s">
        <v>23</v>
      </c>
      <c r="C116" s="21" t="s">
        <v>224</v>
      </c>
      <c r="D116" s="13">
        <v>50000</v>
      </c>
      <c r="E116" s="13">
        <v>0</v>
      </c>
      <c r="F116" s="13">
        <f t="shared" si="4"/>
        <v>50000</v>
      </c>
      <c r="G116" s="80">
        <f t="shared" si="5"/>
        <v>0</v>
      </c>
      <c r="H116" s="3"/>
    </row>
    <row r="117" spans="1:8" ht="89.25">
      <c r="A117" s="19" t="s">
        <v>225</v>
      </c>
      <c r="B117" s="20" t="s">
        <v>23</v>
      </c>
      <c r="C117" s="21" t="s">
        <v>226</v>
      </c>
      <c r="D117" s="13">
        <v>30000</v>
      </c>
      <c r="E117" s="13">
        <v>3640</v>
      </c>
      <c r="F117" s="13">
        <f t="shared" si="4"/>
        <v>26360</v>
      </c>
      <c r="G117" s="80">
        <f t="shared" si="5"/>
        <v>0.12133333333333333</v>
      </c>
      <c r="H117" s="3"/>
    </row>
    <row r="118" spans="1:8" ht="140.25">
      <c r="A118" s="19" t="s">
        <v>227</v>
      </c>
      <c r="B118" s="20" t="s">
        <v>23</v>
      </c>
      <c r="C118" s="21" t="s">
        <v>228</v>
      </c>
      <c r="D118" s="13">
        <v>30000</v>
      </c>
      <c r="E118" s="13">
        <v>3640</v>
      </c>
      <c r="F118" s="13">
        <f t="shared" si="4"/>
        <v>26360</v>
      </c>
      <c r="G118" s="80">
        <f t="shared" si="5"/>
        <v>0.12133333333333333</v>
      </c>
      <c r="H118" s="3"/>
    </row>
    <row r="119" spans="1:8" ht="63.75">
      <c r="A119" s="19" t="s">
        <v>229</v>
      </c>
      <c r="B119" s="20" t="s">
        <v>23</v>
      </c>
      <c r="C119" s="21" t="s">
        <v>230</v>
      </c>
      <c r="D119" s="13">
        <v>15000</v>
      </c>
      <c r="E119" s="13">
        <v>12750.25</v>
      </c>
      <c r="F119" s="13">
        <f t="shared" si="4"/>
        <v>2249.75</v>
      </c>
      <c r="G119" s="80">
        <f t="shared" si="5"/>
        <v>0.85001666666666664</v>
      </c>
      <c r="H119" s="3"/>
    </row>
    <row r="120" spans="1:8" ht="89.25">
      <c r="A120" s="19" t="s">
        <v>231</v>
      </c>
      <c r="B120" s="20" t="s">
        <v>23</v>
      </c>
      <c r="C120" s="21" t="s">
        <v>232</v>
      </c>
      <c r="D120" s="13">
        <v>15000</v>
      </c>
      <c r="E120" s="13">
        <v>12750.25</v>
      </c>
      <c r="F120" s="13">
        <f t="shared" si="4"/>
        <v>2249.75</v>
      </c>
      <c r="G120" s="80">
        <f t="shared" si="5"/>
        <v>0.85001666666666664</v>
      </c>
      <c r="H120" s="3"/>
    </row>
    <row r="121" spans="1:8" ht="51">
      <c r="A121" s="19" t="s">
        <v>233</v>
      </c>
      <c r="B121" s="20" t="s">
        <v>23</v>
      </c>
      <c r="C121" s="21" t="s">
        <v>234</v>
      </c>
      <c r="D121" s="13">
        <v>252000</v>
      </c>
      <c r="E121" s="13">
        <v>90627.47</v>
      </c>
      <c r="F121" s="13">
        <f t="shared" si="4"/>
        <v>161372.53</v>
      </c>
      <c r="G121" s="80">
        <f t="shared" si="5"/>
        <v>0.35963281746031744</v>
      </c>
      <c r="H121" s="3"/>
    </row>
    <row r="122" spans="1:8" ht="76.5">
      <c r="A122" s="19" t="s">
        <v>235</v>
      </c>
      <c r="B122" s="20" t="s">
        <v>23</v>
      </c>
      <c r="C122" s="21" t="s">
        <v>236</v>
      </c>
      <c r="D122" s="13">
        <v>252000</v>
      </c>
      <c r="E122" s="13">
        <v>90627.47</v>
      </c>
      <c r="F122" s="13">
        <f t="shared" si="4"/>
        <v>161372.53</v>
      </c>
      <c r="G122" s="80">
        <f t="shared" si="5"/>
        <v>0.35963281746031744</v>
      </c>
      <c r="H122" s="3"/>
    </row>
    <row r="123" spans="1:8" ht="63.75">
      <c r="A123" s="19" t="s">
        <v>237</v>
      </c>
      <c r="B123" s="20" t="s">
        <v>23</v>
      </c>
      <c r="C123" s="21" t="s">
        <v>238</v>
      </c>
      <c r="D123" s="13">
        <v>4030000</v>
      </c>
      <c r="E123" s="13">
        <v>4523601.76</v>
      </c>
      <c r="F123" s="13">
        <f t="shared" si="4"/>
        <v>-493601.75999999978</v>
      </c>
      <c r="G123" s="80">
        <f t="shared" si="5"/>
        <v>1.1224818263027294</v>
      </c>
      <c r="H123" s="3"/>
    </row>
    <row r="124" spans="1:8" ht="89.25">
      <c r="A124" s="19" t="s">
        <v>239</v>
      </c>
      <c r="B124" s="20" t="s">
        <v>23</v>
      </c>
      <c r="C124" s="21" t="s">
        <v>240</v>
      </c>
      <c r="D124" s="13">
        <v>4030000</v>
      </c>
      <c r="E124" s="13">
        <v>4523601.76</v>
      </c>
      <c r="F124" s="13">
        <f t="shared" si="4"/>
        <v>-493601.75999999978</v>
      </c>
      <c r="G124" s="80">
        <f t="shared" si="5"/>
        <v>1.1224818263027294</v>
      </c>
      <c r="H124" s="3"/>
    </row>
    <row r="125" spans="1:8" ht="114.75">
      <c r="A125" s="19" t="s">
        <v>241</v>
      </c>
      <c r="B125" s="20" t="s">
        <v>23</v>
      </c>
      <c r="C125" s="21" t="s">
        <v>242</v>
      </c>
      <c r="D125" s="13">
        <v>200000</v>
      </c>
      <c r="E125" s="13">
        <v>27550.94</v>
      </c>
      <c r="F125" s="13">
        <f t="shared" si="4"/>
        <v>172449.06</v>
      </c>
      <c r="G125" s="80">
        <f t="shared" si="5"/>
        <v>0.13775469999999998</v>
      </c>
      <c r="H125" s="3"/>
    </row>
    <row r="126" spans="1:8" ht="140.25">
      <c r="A126" s="19" t="s">
        <v>243</v>
      </c>
      <c r="B126" s="20" t="s">
        <v>23</v>
      </c>
      <c r="C126" s="21" t="s">
        <v>244</v>
      </c>
      <c r="D126" s="13">
        <v>200000</v>
      </c>
      <c r="E126" s="13">
        <v>27550.94</v>
      </c>
      <c r="F126" s="13">
        <f t="shared" si="4"/>
        <v>172449.06</v>
      </c>
      <c r="G126" s="80">
        <f t="shared" si="5"/>
        <v>0.13775469999999998</v>
      </c>
      <c r="H126" s="3"/>
    </row>
    <row r="127" spans="1:8" ht="102">
      <c r="A127" s="19" t="s">
        <v>245</v>
      </c>
      <c r="B127" s="20" t="s">
        <v>23</v>
      </c>
      <c r="C127" s="21" t="s">
        <v>246</v>
      </c>
      <c r="D127" s="13">
        <v>0</v>
      </c>
      <c r="E127" s="13">
        <v>17963.830000000002</v>
      </c>
      <c r="F127" s="13">
        <f t="shared" si="4"/>
        <v>-17963.830000000002</v>
      </c>
      <c r="G127" s="80">
        <v>0</v>
      </c>
      <c r="H127" s="3"/>
    </row>
    <row r="128" spans="1:8" ht="51">
      <c r="A128" s="19" t="s">
        <v>247</v>
      </c>
      <c r="B128" s="20" t="s">
        <v>23</v>
      </c>
      <c r="C128" s="21" t="s">
        <v>248</v>
      </c>
      <c r="D128" s="13">
        <v>0</v>
      </c>
      <c r="E128" s="13">
        <v>2769.17</v>
      </c>
      <c r="F128" s="13">
        <f t="shared" si="4"/>
        <v>-2769.17</v>
      </c>
      <c r="G128" s="80">
        <v>0</v>
      </c>
      <c r="H128" s="3"/>
    </row>
    <row r="129" spans="1:8" ht="76.5">
      <c r="A129" s="19" t="s">
        <v>249</v>
      </c>
      <c r="B129" s="20" t="s">
        <v>23</v>
      </c>
      <c r="C129" s="21" t="s">
        <v>250</v>
      </c>
      <c r="D129" s="13">
        <v>0</v>
      </c>
      <c r="E129" s="13">
        <v>2769.17</v>
      </c>
      <c r="F129" s="13">
        <f t="shared" si="4"/>
        <v>-2769.17</v>
      </c>
      <c r="G129" s="80">
        <v>0</v>
      </c>
      <c r="H129" s="3"/>
    </row>
    <row r="130" spans="1:8" ht="76.5">
      <c r="A130" s="19" t="s">
        <v>251</v>
      </c>
      <c r="B130" s="20" t="s">
        <v>23</v>
      </c>
      <c r="C130" s="21" t="s">
        <v>252</v>
      </c>
      <c r="D130" s="13">
        <v>0</v>
      </c>
      <c r="E130" s="13">
        <v>15194.66</v>
      </c>
      <c r="F130" s="13">
        <f t="shared" si="4"/>
        <v>-15194.66</v>
      </c>
      <c r="G130" s="80">
        <v>0</v>
      </c>
      <c r="H130" s="3"/>
    </row>
    <row r="131" spans="1:8" ht="76.5">
      <c r="A131" s="19" t="s">
        <v>253</v>
      </c>
      <c r="B131" s="20" t="s">
        <v>23</v>
      </c>
      <c r="C131" s="21" t="s">
        <v>254</v>
      </c>
      <c r="D131" s="13">
        <v>0</v>
      </c>
      <c r="E131" s="13">
        <v>15194.66</v>
      </c>
      <c r="F131" s="13">
        <f t="shared" si="4"/>
        <v>-15194.66</v>
      </c>
      <c r="G131" s="80">
        <v>0</v>
      </c>
      <c r="H131" s="3"/>
    </row>
    <row r="132" spans="1:8" ht="25.5">
      <c r="A132" s="19" t="s">
        <v>255</v>
      </c>
      <c r="B132" s="20" t="s">
        <v>23</v>
      </c>
      <c r="C132" s="21" t="s">
        <v>256</v>
      </c>
      <c r="D132" s="13">
        <v>710000</v>
      </c>
      <c r="E132" s="13">
        <v>217902.54</v>
      </c>
      <c r="F132" s="13">
        <f t="shared" si="4"/>
        <v>492097.45999999996</v>
      </c>
      <c r="G132" s="80">
        <f t="shared" si="5"/>
        <v>0.30690498591549298</v>
      </c>
      <c r="H132" s="3"/>
    </row>
    <row r="133" spans="1:8" ht="89.25">
      <c r="A133" s="19" t="s">
        <v>257</v>
      </c>
      <c r="B133" s="20" t="s">
        <v>23</v>
      </c>
      <c r="C133" s="21" t="s">
        <v>258</v>
      </c>
      <c r="D133" s="13">
        <v>0</v>
      </c>
      <c r="E133" s="13">
        <v>177166.93</v>
      </c>
      <c r="F133" s="13">
        <f t="shared" si="4"/>
        <v>-177166.93</v>
      </c>
      <c r="G133" s="80">
        <v>0</v>
      </c>
      <c r="H133" s="3"/>
    </row>
    <row r="134" spans="1:8" ht="63.75">
      <c r="A134" s="19" t="s">
        <v>259</v>
      </c>
      <c r="B134" s="20" t="s">
        <v>23</v>
      </c>
      <c r="C134" s="21" t="s">
        <v>260</v>
      </c>
      <c r="D134" s="13">
        <v>0</v>
      </c>
      <c r="E134" s="13">
        <v>177166.93</v>
      </c>
      <c r="F134" s="13">
        <f t="shared" si="4"/>
        <v>-177166.93</v>
      </c>
      <c r="G134" s="80">
        <v>0</v>
      </c>
      <c r="H134" s="3"/>
    </row>
    <row r="135" spans="1:8" ht="76.5">
      <c r="A135" s="19" t="s">
        <v>261</v>
      </c>
      <c r="B135" s="20" t="s">
        <v>23</v>
      </c>
      <c r="C135" s="21" t="s">
        <v>262</v>
      </c>
      <c r="D135" s="13">
        <v>710000</v>
      </c>
      <c r="E135" s="13">
        <v>40735.61</v>
      </c>
      <c r="F135" s="13">
        <f t="shared" si="4"/>
        <v>669264.39</v>
      </c>
      <c r="G135" s="80">
        <f t="shared" si="5"/>
        <v>5.7374098591549294E-2</v>
      </c>
      <c r="H135" s="3"/>
    </row>
    <row r="136" spans="1:8" ht="63.75">
      <c r="A136" s="19" t="s">
        <v>263</v>
      </c>
      <c r="B136" s="20" t="s">
        <v>23</v>
      </c>
      <c r="C136" s="21" t="s">
        <v>264</v>
      </c>
      <c r="D136" s="13">
        <v>710000</v>
      </c>
      <c r="E136" s="13">
        <v>40735.61</v>
      </c>
      <c r="F136" s="13">
        <f t="shared" si="4"/>
        <v>669264.39</v>
      </c>
      <c r="G136" s="80">
        <f t="shared" si="5"/>
        <v>5.7374098591549294E-2</v>
      </c>
      <c r="H136" s="3"/>
    </row>
    <row r="137" spans="1:8">
      <c r="A137" s="19" t="s">
        <v>265</v>
      </c>
      <c r="B137" s="20" t="s">
        <v>23</v>
      </c>
      <c r="C137" s="21" t="s">
        <v>266</v>
      </c>
      <c r="D137" s="13">
        <v>400000</v>
      </c>
      <c r="E137" s="13">
        <v>3327796.28</v>
      </c>
      <c r="F137" s="13">
        <f t="shared" si="4"/>
        <v>-2927796.28</v>
      </c>
      <c r="G137" s="80">
        <f t="shared" si="5"/>
        <v>8.3194906999999994</v>
      </c>
      <c r="H137" s="3"/>
    </row>
    <row r="138" spans="1:8" ht="165.75">
      <c r="A138" s="19" t="s">
        <v>267</v>
      </c>
      <c r="B138" s="20" t="s">
        <v>23</v>
      </c>
      <c r="C138" s="21" t="s">
        <v>268</v>
      </c>
      <c r="D138" s="13">
        <v>400000</v>
      </c>
      <c r="E138" s="13">
        <v>3327796.28</v>
      </c>
      <c r="F138" s="13">
        <f t="shared" si="4"/>
        <v>-2927796.28</v>
      </c>
      <c r="G138" s="80">
        <f t="shared" si="5"/>
        <v>8.3194906999999994</v>
      </c>
      <c r="H138" s="3"/>
    </row>
    <row r="139" spans="1:8">
      <c r="A139" s="19" t="s">
        <v>269</v>
      </c>
      <c r="B139" s="20" t="s">
        <v>23</v>
      </c>
      <c r="C139" s="21" t="s">
        <v>270</v>
      </c>
      <c r="D139" s="13">
        <v>0</v>
      </c>
      <c r="E139" s="13">
        <v>-59989.51</v>
      </c>
      <c r="F139" s="13">
        <f t="shared" si="4"/>
        <v>59989.51</v>
      </c>
      <c r="G139" s="80">
        <v>0</v>
      </c>
      <c r="H139" s="3"/>
    </row>
    <row r="140" spans="1:8">
      <c r="A140" s="19" t="s">
        <v>271</v>
      </c>
      <c r="B140" s="20" t="s">
        <v>23</v>
      </c>
      <c r="C140" s="21" t="s">
        <v>272</v>
      </c>
      <c r="D140" s="13">
        <v>0</v>
      </c>
      <c r="E140" s="13">
        <v>-59989.51</v>
      </c>
      <c r="F140" s="13">
        <f t="shared" si="4"/>
        <v>59989.51</v>
      </c>
      <c r="G140" s="80">
        <v>0</v>
      </c>
      <c r="H140" s="3"/>
    </row>
    <row r="141" spans="1:8" ht="25.5">
      <c r="A141" s="19" t="s">
        <v>273</v>
      </c>
      <c r="B141" s="20" t="s">
        <v>23</v>
      </c>
      <c r="C141" s="21" t="s">
        <v>274</v>
      </c>
      <c r="D141" s="13">
        <v>0</v>
      </c>
      <c r="E141" s="13">
        <v>-59989.51</v>
      </c>
      <c r="F141" s="13">
        <f t="shared" si="4"/>
        <v>59989.51</v>
      </c>
      <c r="G141" s="80">
        <v>0</v>
      </c>
      <c r="H141" s="3"/>
    </row>
    <row r="142" spans="1:8">
      <c r="A142" s="19" t="s">
        <v>275</v>
      </c>
      <c r="B142" s="20" t="s">
        <v>23</v>
      </c>
      <c r="C142" s="21" t="s">
        <v>276</v>
      </c>
      <c r="D142" s="13">
        <v>1388630215.1700001</v>
      </c>
      <c r="E142" s="13">
        <v>233880349.09999999</v>
      </c>
      <c r="F142" s="13">
        <f t="shared" si="4"/>
        <v>1154749866.0700002</v>
      </c>
      <c r="G142" s="80">
        <f t="shared" si="5"/>
        <v>0.16842521972011656</v>
      </c>
      <c r="H142" s="3"/>
    </row>
    <row r="143" spans="1:8" ht="38.25">
      <c r="A143" s="19" t="s">
        <v>277</v>
      </c>
      <c r="B143" s="20" t="s">
        <v>23</v>
      </c>
      <c r="C143" s="21" t="s">
        <v>278</v>
      </c>
      <c r="D143" s="13">
        <v>1383879311.4400001</v>
      </c>
      <c r="E143" s="13">
        <v>229525145.37</v>
      </c>
      <c r="F143" s="13">
        <f t="shared" si="4"/>
        <v>1154354166.0700002</v>
      </c>
      <c r="G143" s="80">
        <f t="shared" si="5"/>
        <v>0.1658563311645774</v>
      </c>
      <c r="H143" s="3"/>
    </row>
    <row r="144" spans="1:8" ht="25.5">
      <c r="A144" s="19" t="s">
        <v>279</v>
      </c>
      <c r="B144" s="20" t="s">
        <v>23</v>
      </c>
      <c r="C144" s="21" t="s">
        <v>280</v>
      </c>
      <c r="D144" s="13">
        <v>70156762.280000001</v>
      </c>
      <c r="E144" s="13">
        <v>15414012.279999999</v>
      </c>
      <c r="F144" s="13">
        <f t="shared" si="4"/>
        <v>54742750</v>
      </c>
      <c r="G144" s="80">
        <f t="shared" si="5"/>
        <v>0.21970814756932081</v>
      </c>
      <c r="H144" s="3"/>
    </row>
    <row r="145" spans="1:8">
      <c r="A145" s="19" t="s">
        <v>281</v>
      </c>
      <c r="B145" s="20" t="s">
        <v>23</v>
      </c>
      <c r="C145" s="21" t="s">
        <v>282</v>
      </c>
      <c r="D145" s="13">
        <v>65691300</v>
      </c>
      <c r="E145" s="13">
        <v>10948550</v>
      </c>
      <c r="F145" s="13">
        <f t="shared" si="4"/>
        <v>54742750</v>
      </c>
      <c r="G145" s="80">
        <f t="shared" si="5"/>
        <v>0.16666666666666666</v>
      </c>
      <c r="H145" s="3"/>
    </row>
    <row r="146" spans="1:8" ht="38.25">
      <c r="A146" s="19" t="s">
        <v>283</v>
      </c>
      <c r="B146" s="20" t="s">
        <v>23</v>
      </c>
      <c r="C146" s="21" t="s">
        <v>284</v>
      </c>
      <c r="D146" s="13">
        <v>65691300</v>
      </c>
      <c r="E146" s="13">
        <v>10948550</v>
      </c>
      <c r="F146" s="13">
        <f t="shared" si="4"/>
        <v>54742750</v>
      </c>
      <c r="G146" s="80">
        <f t="shared" si="5"/>
        <v>0.16666666666666666</v>
      </c>
      <c r="H146" s="3"/>
    </row>
    <row r="147" spans="1:8">
      <c r="A147" s="19" t="s">
        <v>285</v>
      </c>
      <c r="B147" s="20" t="s">
        <v>23</v>
      </c>
      <c r="C147" s="21" t="s">
        <v>286</v>
      </c>
      <c r="D147" s="13">
        <v>4465462.28</v>
      </c>
      <c r="E147" s="13">
        <v>4465462.28</v>
      </c>
      <c r="F147" s="13">
        <f t="shared" si="4"/>
        <v>0</v>
      </c>
      <c r="G147" s="80">
        <f t="shared" si="5"/>
        <v>1</v>
      </c>
      <c r="H147" s="3"/>
    </row>
    <row r="148" spans="1:8">
      <c r="A148" s="19" t="s">
        <v>287</v>
      </c>
      <c r="B148" s="20" t="s">
        <v>23</v>
      </c>
      <c r="C148" s="21" t="s">
        <v>288</v>
      </c>
      <c r="D148" s="13">
        <v>4465462.28</v>
      </c>
      <c r="E148" s="13">
        <v>4465462.28</v>
      </c>
      <c r="F148" s="13">
        <f t="shared" si="4"/>
        <v>0</v>
      </c>
      <c r="G148" s="80">
        <f t="shared" si="5"/>
        <v>1</v>
      </c>
      <c r="H148" s="3"/>
    </row>
    <row r="149" spans="1:8" ht="25.5">
      <c r="A149" s="19" t="s">
        <v>289</v>
      </c>
      <c r="B149" s="20" t="s">
        <v>23</v>
      </c>
      <c r="C149" s="21" t="s">
        <v>290</v>
      </c>
      <c r="D149" s="13">
        <v>153677683.22999999</v>
      </c>
      <c r="E149" s="13">
        <v>15704464.939999999</v>
      </c>
      <c r="F149" s="13">
        <f t="shared" si="4"/>
        <v>137973218.28999999</v>
      </c>
      <c r="G149" s="80">
        <f t="shared" si="5"/>
        <v>0.10219092720506522</v>
      </c>
      <c r="H149" s="3"/>
    </row>
    <row r="150" spans="1:8" ht="51">
      <c r="A150" s="19" t="s">
        <v>291</v>
      </c>
      <c r="B150" s="20" t="s">
        <v>23</v>
      </c>
      <c r="C150" s="21" t="s">
        <v>292</v>
      </c>
      <c r="D150" s="13">
        <v>29044500</v>
      </c>
      <c r="E150" s="13">
        <v>6000000</v>
      </c>
      <c r="F150" s="13">
        <f t="shared" si="4"/>
        <v>23044500</v>
      </c>
      <c r="G150" s="80">
        <f t="shared" si="5"/>
        <v>0.20657955895264163</v>
      </c>
      <c r="H150" s="3"/>
    </row>
    <row r="151" spans="1:8" ht="63.75">
      <c r="A151" s="19" t="s">
        <v>293</v>
      </c>
      <c r="B151" s="20" t="s">
        <v>23</v>
      </c>
      <c r="C151" s="21" t="s">
        <v>294</v>
      </c>
      <c r="D151" s="13">
        <v>29044500</v>
      </c>
      <c r="E151" s="13">
        <v>6000000</v>
      </c>
      <c r="F151" s="13">
        <f t="shared" si="4"/>
        <v>23044500</v>
      </c>
      <c r="G151" s="80">
        <f t="shared" si="5"/>
        <v>0.20657955895264163</v>
      </c>
      <c r="H151" s="3"/>
    </row>
    <row r="152" spans="1:8" ht="51">
      <c r="A152" s="19" t="s">
        <v>295</v>
      </c>
      <c r="B152" s="20" t="s">
        <v>23</v>
      </c>
      <c r="C152" s="21" t="s">
        <v>296</v>
      </c>
      <c r="D152" s="13">
        <v>557399.88</v>
      </c>
      <c r="E152" s="13">
        <v>0</v>
      </c>
      <c r="F152" s="13">
        <f t="shared" si="4"/>
        <v>557399.88</v>
      </c>
      <c r="G152" s="80">
        <f t="shared" si="5"/>
        <v>0</v>
      </c>
      <c r="H152" s="3"/>
    </row>
    <row r="153" spans="1:8" ht="51">
      <c r="A153" s="19" t="s">
        <v>297</v>
      </c>
      <c r="B153" s="20" t="s">
        <v>23</v>
      </c>
      <c r="C153" s="21" t="s">
        <v>298</v>
      </c>
      <c r="D153" s="13">
        <v>557399.88</v>
      </c>
      <c r="E153" s="13">
        <v>0</v>
      </c>
      <c r="F153" s="13">
        <f t="shared" si="4"/>
        <v>557399.88</v>
      </c>
      <c r="G153" s="80">
        <f t="shared" si="5"/>
        <v>0</v>
      </c>
      <c r="H153" s="3"/>
    </row>
    <row r="154" spans="1:8" ht="25.5">
      <c r="A154" s="19" t="s">
        <v>299</v>
      </c>
      <c r="B154" s="20" t="s">
        <v>23</v>
      </c>
      <c r="C154" s="21" t="s">
        <v>300</v>
      </c>
      <c r="D154" s="13">
        <v>575756.11</v>
      </c>
      <c r="E154" s="13">
        <v>0</v>
      </c>
      <c r="F154" s="13">
        <f t="shared" si="4"/>
        <v>575756.11</v>
      </c>
      <c r="G154" s="80">
        <f t="shared" si="5"/>
        <v>0</v>
      </c>
      <c r="H154" s="3"/>
    </row>
    <row r="155" spans="1:8" ht="38.25">
      <c r="A155" s="19" t="s">
        <v>301</v>
      </c>
      <c r="B155" s="20" t="s">
        <v>23</v>
      </c>
      <c r="C155" s="21" t="s">
        <v>302</v>
      </c>
      <c r="D155" s="13">
        <v>575756.11</v>
      </c>
      <c r="E155" s="13">
        <v>0</v>
      </c>
      <c r="F155" s="13">
        <f t="shared" si="4"/>
        <v>575756.11</v>
      </c>
      <c r="G155" s="80">
        <f t="shared" si="5"/>
        <v>0</v>
      </c>
      <c r="H155" s="3"/>
    </row>
    <row r="156" spans="1:8">
      <c r="A156" s="19" t="s">
        <v>303</v>
      </c>
      <c r="B156" s="20" t="s">
        <v>23</v>
      </c>
      <c r="C156" s="21" t="s">
        <v>304</v>
      </c>
      <c r="D156" s="13">
        <v>340319.48</v>
      </c>
      <c r="E156" s="13">
        <v>0</v>
      </c>
      <c r="F156" s="13">
        <f t="shared" si="4"/>
        <v>340319.48</v>
      </c>
      <c r="G156" s="80">
        <f t="shared" si="5"/>
        <v>0</v>
      </c>
      <c r="H156" s="3"/>
    </row>
    <row r="157" spans="1:8" ht="25.5">
      <c r="A157" s="19" t="s">
        <v>305</v>
      </c>
      <c r="B157" s="20" t="s">
        <v>23</v>
      </c>
      <c r="C157" s="21" t="s">
        <v>306</v>
      </c>
      <c r="D157" s="13">
        <v>340319.48</v>
      </c>
      <c r="E157" s="13">
        <v>0</v>
      </c>
      <c r="F157" s="13">
        <f t="shared" si="4"/>
        <v>340319.48</v>
      </c>
      <c r="G157" s="80">
        <f t="shared" si="5"/>
        <v>0</v>
      </c>
      <c r="H157" s="3"/>
    </row>
    <row r="158" spans="1:8">
      <c r="A158" s="19" t="s">
        <v>307</v>
      </c>
      <c r="B158" s="20" t="s">
        <v>23</v>
      </c>
      <c r="C158" s="21" t="s">
        <v>308</v>
      </c>
      <c r="D158" s="13">
        <v>123159707.76000001</v>
      </c>
      <c r="E158" s="13">
        <v>9704464.9399999995</v>
      </c>
      <c r="F158" s="13">
        <f t="shared" si="4"/>
        <v>113455242.82000001</v>
      </c>
      <c r="G158" s="80">
        <f t="shared" si="5"/>
        <v>7.8795777584264703E-2</v>
      </c>
      <c r="H158" s="3"/>
    </row>
    <row r="159" spans="1:8">
      <c r="A159" s="19" t="s">
        <v>309</v>
      </c>
      <c r="B159" s="20" t="s">
        <v>23</v>
      </c>
      <c r="C159" s="21" t="s">
        <v>310</v>
      </c>
      <c r="D159" s="13">
        <v>123159707.76000001</v>
      </c>
      <c r="E159" s="13">
        <v>9704464.9399999995</v>
      </c>
      <c r="F159" s="13">
        <f t="shared" si="4"/>
        <v>113455242.82000001</v>
      </c>
      <c r="G159" s="80">
        <f t="shared" si="5"/>
        <v>7.8795777584264703E-2</v>
      </c>
      <c r="H159" s="3"/>
    </row>
    <row r="160" spans="1:8" ht="25.5">
      <c r="A160" s="19" t="s">
        <v>311</v>
      </c>
      <c r="B160" s="20" t="s">
        <v>23</v>
      </c>
      <c r="C160" s="21" t="s">
        <v>312</v>
      </c>
      <c r="D160" s="13">
        <v>1042508097</v>
      </c>
      <c r="E160" s="13">
        <v>167227558.15000001</v>
      </c>
      <c r="F160" s="13">
        <f t="shared" si="4"/>
        <v>875280538.85000002</v>
      </c>
      <c r="G160" s="80">
        <f t="shared" si="5"/>
        <v>0.16040888184103955</v>
      </c>
      <c r="H160" s="3"/>
    </row>
    <row r="161" spans="1:8" ht="38.25">
      <c r="A161" s="19" t="s">
        <v>313</v>
      </c>
      <c r="B161" s="20" t="s">
        <v>23</v>
      </c>
      <c r="C161" s="21" t="s">
        <v>314</v>
      </c>
      <c r="D161" s="13">
        <v>45885590</v>
      </c>
      <c r="E161" s="13">
        <v>5417558.1500000004</v>
      </c>
      <c r="F161" s="13">
        <f t="shared" si="4"/>
        <v>40468031.850000001</v>
      </c>
      <c r="G161" s="80">
        <f t="shared" si="5"/>
        <v>0.1180666555665951</v>
      </c>
      <c r="H161" s="3"/>
    </row>
    <row r="162" spans="1:8" ht="38.25">
      <c r="A162" s="19" t="s">
        <v>315</v>
      </c>
      <c r="B162" s="20" t="s">
        <v>23</v>
      </c>
      <c r="C162" s="21" t="s">
        <v>316</v>
      </c>
      <c r="D162" s="13">
        <v>45885590</v>
      </c>
      <c r="E162" s="13">
        <v>5417558.1500000004</v>
      </c>
      <c r="F162" s="13">
        <f t="shared" si="4"/>
        <v>40468031.850000001</v>
      </c>
      <c r="G162" s="80">
        <f t="shared" si="5"/>
        <v>0.1180666555665951</v>
      </c>
      <c r="H162" s="3"/>
    </row>
    <row r="163" spans="1:8" ht="63.75">
      <c r="A163" s="19" t="s">
        <v>317</v>
      </c>
      <c r="B163" s="20" t="s">
        <v>23</v>
      </c>
      <c r="C163" s="21" t="s">
        <v>318</v>
      </c>
      <c r="D163" s="13">
        <v>14629000</v>
      </c>
      <c r="E163" s="13">
        <v>1350000</v>
      </c>
      <c r="F163" s="13">
        <f t="shared" si="4"/>
        <v>13279000</v>
      </c>
      <c r="G163" s="80">
        <f t="shared" si="5"/>
        <v>9.2282452662519651E-2</v>
      </c>
      <c r="H163" s="3"/>
    </row>
    <row r="164" spans="1:8" ht="76.5">
      <c r="A164" s="19" t="s">
        <v>319</v>
      </c>
      <c r="B164" s="20" t="s">
        <v>23</v>
      </c>
      <c r="C164" s="21" t="s">
        <v>320</v>
      </c>
      <c r="D164" s="13">
        <v>14629000</v>
      </c>
      <c r="E164" s="13">
        <v>1350000</v>
      </c>
      <c r="F164" s="13">
        <f t="shared" si="4"/>
        <v>13279000</v>
      </c>
      <c r="G164" s="80">
        <f t="shared" si="5"/>
        <v>9.2282452662519651E-2</v>
      </c>
      <c r="H164" s="3"/>
    </row>
    <row r="165" spans="1:8" ht="63.75">
      <c r="A165" s="19" t="s">
        <v>321</v>
      </c>
      <c r="B165" s="20" t="s">
        <v>23</v>
      </c>
      <c r="C165" s="21" t="s">
        <v>322</v>
      </c>
      <c r="D165" s="13">
        <v>4386576</v>
      </c>
      <c r="E165" s="13">
        <v>0</v>
      </c>
      <c r="F165" s="13">
        <f t="shared" si="4"/>
        <v>4386576</v>
      </c>
      <c r="G165" s="80">
        <f t="shared" si="5"/>
        <v>0</v>
      </c>
      <c r="H165" s="3"/>
    </row>
    <row r="166" spans="1:8" ht="63.75">
      <c r="A166" s="19" t="s">
        <v>323</v>
      </c>
      <c r="B166" s="20" t="s">
        <v>23</v>
      </c>
      <c r="C166" s="21" t="s">
        <v>324</v>
      </c>
      <c r="D166" s="13">
        <v>4386576</v>
      </c>
      <c r="E166" s="13">
        <v>0</v>
      </c>
      <c r="F166" s="13">
        <f t="shared" ref="F166:F196" si="6">D166-E166</f>
        <v>4386576</v>
      </c>
      <c r="G166" s="80">
        <f t="shared" ref="G166:G196" si="7">E166/D166</f>
        <v>0</v>
      </c>
      <c r="H166" s="3"/>
    </row>
    <row r="167" spans="1:8" ht="51">
      <c r="A167" s="19" t="s">
        <v>325</v>
      </c>
      <c r="B167" s="20" t="s">
        <v>23</v>
      </c>
      <c r="C167" s="21" t="s">
        <v>326</v>
      </c>
      <c r="D167" s="13">
        <v>36773</v>
      </c>
      <c r="E167" s="13">
        <v>0</v>
      </c>
      <c r="F167" s="13">
        <f t="shared" si="6"/>
        <v>36773</v>
      </c>
      <c r="G167" s="80">
        <f t="shared" si="7"/>
        <v>0</v>
      </c>
      <c r="H167" s="3"/>
    </row>
    <row r="168" spans="1:8" ht="63.75">
      <c r="A168" s="19" t="s">
        <v>327</v>
      </c>
      <c r="B168" s="20" t="s">
        <v>23</v>
      </c>
      <c r="C168" s="21" t="s">
        <v>328</v>
      </c>
      <c r="D168" s="13">
        <v>36773</v>
      </c>
      <c r="E168" s="13">
        <v>0</v>
      </c>
      <c r="F168" s="13">
        <f t="shared" si="6"/>
        <v>36773</v>
      </c>
      <c r="G168" s="80">
        <f t="shared" si="7"/>
        <v>0</v>
      </c>
      <c r="H168" s="3"/>
    </row>
    <row r="169" spans="1:8" ht="63.75">
      <c r="A169" s="19" t="s">
        <v>329</v>
      </c>
      <c r="B169" s="20" t="s">
        <v>23</v>
      </c>
      <c r="C169" s="21" t="s">
        <v>330</v>
      </c>
      <c r="D169" s="13">
        <v>1519758</v>
      </c>
      <c r="E169" s="13">
        <v>0</v>
      </c>
      <c r="F169" s="13">
        <f t="shared" si="6"/>
        <v>1519758</v>
      </c>
      <c r="G169" s="80">
        <f t="shared" si="7"/>
        <v>0</v>
      </c>
      <c r="H169" s="3"/>
    </row>
    <row r="170" spans="1:8" ht="76.5">
      <c r="A170" s="19" t="s">
        <v>331</v>
      </c>
      <c r="B170" s="20" t="s">
        <v>23</v>
      </c>
      <c r="C170" s="21" t="s">
        <v>332</v>
      </c>
      <c r="D170" s="13">
        <v>1519758</v>
      </c>
      <c r="E170" s="13">
        <v>0</v>
      </c>
      <c r="F170" s="13">
        <f t="shared" si="6"/>
        <v>1519758</v>
      </c>
      <c r="G170" s="80">
        <f t="shared" si="7"/>
        <v>0</v>
      </c>
      <c r="H170" s="3"/>
    </row>
    <row r="171" spans="1:8">
      <c r="A171" s="19" t="s">
        <v>333</v>
      </c>
      <c r="B171" s="20" t="s">
        <v>23</v>
      </c>
      <c r="C171" s="21" t="s">
        <v>334</v>
      </c>
      <c r="D171" s="13">
        <v>976050400</v>
      </c>
      <c r="E171" s="13">
        <v>160460000</v>
      </c>
      <c r="F171" s="13">
        <f t="shared" si="6"/>
        <v>815590400</v>
      </c>
      <c r="G171" s="80">
        <f t="shared" si="7"/>
        <v>0.16439724833881528</v>
      </c>
      <c r="H171" s="3"/>
    </row>
    <row r="172" spans="1:8">
      <c r="A172" s="19" t="s">
        <v>335</v>
      </c>
      <c r="B172" s="20" t="s">
        <v>23</v>
      </c>
      <c r="C172" s="21" t="s">
        <v>336</v>
      </c>
      <c r="D172" s="13">
        <v>976050400</v>
      </c>
      <c r="E172" s="13">
        <v>160460000</v>
      </c>
      <c r="F172" s="13">
        <f t="shared" si="6"/>
        <v>815590400</v>
      </c>
      <c r="G172" s="80">
        <f t="shared" si="7"/>
        <v>0.16439724833881528</v>
      </c>
      <c r="H172" s="3"/>
    </row>
    <row r="173" spans="1:8">
      <c r="A173" s="19" t="s">
        <v>337</v>
      </c>
      <c r="B173" s="20" t="s">
        <v>23</v>
      </c>
      <c r="C173" s="21" t="s">
        <v>338</v>
      </c>
      <c r="D173" s="13">
        <v>117536768.93000001</v>
      </c>
      <c r="E173" s="13">
        <v>31179110</v>
      </c>
      <c r="F173" s="13">
        <f t="shared" si="6"/>
        <v>86357658.930000007</v>
      </c>
      <c r="G173" s="80">
        <f t="shared" si="7"/>
        <v>0.26527111714776658</v>
      </c>
      <c r="H173" s="3"/>
    </row>
    <row r="174" spans="1:8" ht="51">
      <c r="A174" s="19" t="s">
        <v>339</v>
      </c>
      <c r="B174" s="20" t="s">
        <v>23</v>
      </c>
      <c r="C174" s="21" t="s">
        <v>340</v>
      </c>
      <c r="D174" s="13">
        <v>267467</v>
      </c>
      <c r="E174" s="13">
        <v>6200</v>
      </c>
      <c r="F174" s="13">
        <f t="shared" si="6"/>
        <v>261267</v>
      </c>
      <c r="G174" s="80">
        <f t="shared" si="7"/>
        <v>2.3180429735257059E-2</v>
      </c>
      <c r="H174" s="3"/>
    </row>
    <row r="175" spans="1:8" ht="63.75">
      <c r="A175" s="19" t="s">
        <v>341</v>
      </c>
      <c r="B175" s="20" t="s">
        <v>23</v>
      </c>
      <c r="C175" s="21" t="s">
        <v>342</v>
      </c>
      <c r="D175" s="13">
        <v>267467</v>
      </c>
      <c r="E175" s="13">
        <v>6200</v>
      </c>
      <c r="F175" s="13">
        <f t="shared" si="6"/>
        <v>261267</v>
      </c>
      <c r="G175" s="80">
        <f t="shared" si="7"/>
        <v>2.3180429735257059E-2</v>
      </c>
      <c r="H175" s="3"/>
    </row>
    <row r="176" spans="1:8" ht="63.75">
      <c r="A176" s="19" t="s">
        <v>343</v>
      </c>
      <c r="B176" s="20" t="s">
        <v>23</v>
      </c>
      <c r="C176" s="21" t="s">
        <v>344</v>
      </c>
      <c r="D176" s="13">
        <v>6250971</v>
      </c>
      <c r="E176" s="13">
        <v>956510</v>
      </c>
      <c r="F176" s="13">
        <f t="shared" si="6"/>
        <v>5294461</v>
      </c>
      <c r="G176" s="80">
        <f t="shared" si="7"/>
        <v>0.15301782715037393</v>
      </c>
      <c r="H176" s="3"/>
    </row>
    <row r="177" spans="1:8" ht="76.5">
      <c r="A177" s="19" t="s">
        <v>345</v>
      </c>
      <c r="B177" s="20" t="s">
        <v>23</v>
      </c>
      <c r="C177" s="21" t="s">
        <v>346</v>
      </c>
      <c r="D177" s="13">
        <v>6250971</v>
      </c>
      <c r="E177" s="13">
        <v>956510</v>
      </c>
      <c r="F177" s="13">
        <f t="shared" si="6"/>
        <v>5294461</v>
      </c>
      <c r="G177" s="80">
        <f t="shared" si="7"/>
        <v>0.15301782715037393</v>
      </c>
      <c r="H177" s="3"/>
    </row>
    <row r="178" spans="1:8" ht="114.75">
      <c r="A178" s="19" t="s">
        <v>347</v>
      </c>
      <c r="B178" s="20" t="s">
        <v>23</v>
      </c>
      <c r="C178" s="21" t="s">
        <v>348</v>
      </c>
      <c r="D178" s="13">
        <v>42472900</v>
      </c>
      <c r="E178" s="13">
        <v>6006400</v>
      </c>
      <c r="F178" s="13">
        <f t="shared" si="6"/>
        <v>36466500</v>
      </c>
      <c r="G178" s="80">
        <f t="shared" si="7"/>
        <v>0.14141723310628659</v>
      </c>
      <c r="H178" s="3"/>
    </row>
    <row r="179" spans="1:8" ht="114.75">
      <c r="A179" s="19" t="s">
        <v>349</v>
      </c>
      <c r="B179" s="20" t="s">
        <v>23</v>
      </c>
      <c r="C179" s="21" t="s">
        <v>350</v>
      </c>
      <c r="D179" s="13">
        <v>42472900</v>
      </c>
      <c r="E179" s="13">
        <v>6006400</v>
      </c>
      <c r="F179" s="13">
        <f t="shared" si="6"/>
        <v>36466500</v>
      </c>
      <c r="G179" s="80">
        <f t="shared" si="7"/>
        <v>0.14141723310628659</v>
      </c>
      <c r="H179" s="3"/>
    </row>
    <row r="180" spans="1:8" ht="25.5">
      <c r="A180" s="19" t="s">
        <v>351</v>
      </c>
      <c r="B180" s="20" t="s">
        <v>23</v>
      </c>
      <c r="C180" s="21" t="s">
        <v>352</v>
      </c>
      <c r="D180" s="13">
        <v>68545430.930000007</v>
      </c>
      <c r="E180" s="13">
        <v>24210000</v>
      </c>
      <c r="F180" s="13">
        <f t="shared" si="6"/>
        <v>44335430.930000007</v>
      </c>
      <c r="G180" s="80">
        <f t="shared" si="7"/>
        <v>0.35319640815627446</v>
      </c>
      <c r="H180" s="3"/>
    </row>
    <row r="181" spans="1:8" ht="25.5">
      <c r="A181" s="19" t="s">
        <v>353</v>
      </c>
      <c r="B181" s="20" t="s">
        <v>23</v>
      </c>
      <c r="C181" s="21" t="s">
        <v>354</v>
      </c>
      <c r="D181" s="13">
        <v>68545430.930000007</v>
      </c>
      <c r="E181" s="13">
        <v>24210000</v>
      </c>
      <c r="F181" s="13">
        <f t="shared" si="6"/>
        <v>44335430.930000007</v>
      </c>
      <c r="G181" s="80">
        <f t="shared" si="7"/>
        <v>0.35319640815627446</v>
      </c>
      <c r="H181" s="3"/>
    </row>
    <row r="182" spans="1:8" ht="25.5">
      <c r="A182" s="19" t="s">
        <v>355</v>
      </c>
      <c r="B182" s="20" t="s">
        <v>23</v>
      </c>
      <c r="C182" s="21" t="s">
        <v>356</v>
      </c>
      <c r="D182" s="13">
        <v>114800</v>
      </c>
      <c r="E182" s="13">
        <v>0</v>
      </c>
      <c r="F182" s="13">
        <f t="shared" si="6"/>
        <v>114800</v>
      </c>
      <c r="G182" s="80">
        <f t="shared" si="7"/>
        <v>0</v>
      </c>
      <c r="H182" s="3"/>
    </row>
    <row r="183" spans="1:8" ht="25.5">
      <c r="A183" s="19" t="s">
        <v>357</v>
      </c>
      <c r="B183" s="20" t="s">
        <v>23</v>
      </c>
      <c r="C183" s="21" t="s">
        <v>358</v>
      </c>
      <c r="D183" s="13">
        <v>114800</v>
      </c>
      <c r="E183" s="13">
        <v>0</v>
      </c>
      <c r="F183" s="13">
        <f t="shared" si="6"/>
        <v>114800</v>
      </c>
      <c r="G183" s="80">
        <f t="shared" si="7"/>
        <v>0</v>
      </c>
      <c r="H183" s="3"/>
    </row>
    <row r="184" spans="1:8" ht="51">
      <c r="A184" s="19" t="s">
        <v>359</v>
      </c>
      <c r="B184" s="20" t="s">
        <v>23</v>
      </c>
      <c r="C184" s="21" t="s">
        <v>360</v>
      </c>
      <c r="D184" s="13">
        <v>114800</v>
      </c>
      <c r="E184" s="13">
        <v>0</v>
      </c>
      <c r="F184" s="13">
        <f t="shared" si="6"/>
        <v>114800</v>
      </c>
      <c r="G184" s="80">
        <f t="shared" si="7"/>
        <v>0</v>
      </c>
      <c r="H184" s="3"/>
    </row>
    <row r="185" spans="1:8">
      <c r="A185" s="19" t="s">
        <v>361</v>
      </c>
      <c r="B185" s="20" t="s">
        <v>23</v>
      </c>
      <c r="C185" s="21" t="s">
        <v>362</v>
      </c>
      <c r="D185" s="13">
        <v>280900</v>
      </c>
      <c r="E185" s="13">
        <v>0</v>
      </c>
      <c r="F185" s="13">
        <f t="shared" si="6"/>
        <v>280900</v>
      </c>
      <c r="G185" s="80">
        <f t="shared" si="7"/>
        <v>0</v>
      </c>
      <c r="H185" s="3"/>
    </row>
    <row r="186" spans="1:8" ht="25.5">
      <c r="A186" s="19" t="s">
        <v>363</v>
      </c>
      <c r="B186" s="20" t="s">
        <v>23</v>
      </c>
      <c r="C186" s="21" t="s">
        <v>364</v>
      </c>
      <c r="D186" s="13">
        <v>280900</v>
      </c>
      <c r="E186" s="13">
        <v>0</v>
      </c>
      <c r="F186" s="13">
        <f t="shared" si="6"/>
        <v>280900</v>
      </c>
      <c r="G186" s="80">
        <f t="shared" si="7"/>
        <v>0</v>
      </c>
      <c r="H186" s="3"/>
    </row>
    <row r="187" spans="1:8" ht="38.25">
      <c r="A187" s="19" t="s">
        <v>365</v>
      </c>
      <c r="B187" s="20" t="s">
        <v>23</v>
      </c>
      <c r="C187" s="21" t="s">
        <v>366</v>
      </c>
      <c r="D187" s="13">
        <v>280900</v>
      </c>
      <c r="E187" s="13">
        <v>0</v>
      </c>
      <c r="F187" s="13">
        <f t="shared" si="6"/>
        <v>280900</v>
      </c>
      <c r="G187" s="80">
        <f t="shared" si="7"/>
        <v>0</v>
      </c>
      <c r="H187" s="3"/>
    </row>
    <row r="188" spans="1:8" ht="63.75">
      <c r="A188" s="19" t="s">
        <v>367</v>
      </c>
      <c r="B188" s="20" t="s">
        <v>23</v>
      </c>
      <c r="C188" s="21" t="s">
        <v>368</v>
      </c>
      <c r="D188" s="13">
        <v>6129729.21</v>
      </c>
      <c r="E188" s="13">
        <v>6129729.21</v>
      </c>
      <c r="F188" s="13">
        <f t="shared" si="6"/>
        <v>0</v>
      </c>
      <c r="G188" s="80">
        <f t="shared" si="7"/>
        <v>1</v>
      </c>
      <c r="H188" s="3"/>
    </row>
    <row r="189" spans="1:8" ht="89.25">
      <c r="A189" s="19" t="s">
        <v>369</v>
      </c>
      <c r="B189" s="20" t="s">
        <v>23</v>
      </c>
      <c r="C189" s="21" t="s">
        <v>370</v>
      </c>
      <c r="D189" s="13">
        <v>6129729.21</v>
      </c>
      <c r="E189" s="13">
        <v>6129729.21</v>
      </c>
      <c r="F189" s="13">
        <f t="shared" si="6"/>
        <v>0</v>
      </c>
      <c r="G189" s="80">
        <f t="shared" si="7"/>
        <v>1</v>
      </c>
      <c r="H189" s="3"/>
    </row>
    <row r="190" spans="1:8" ht="76.5">
      <c r="A190" s="19" t="s">
        <v>371</v>
      </c>
      <c r="B190" s="20" t="s">
        <v>23</v>
      </c>
      <c r="C190" s="21" t="s">
        <v>372</v>
      </c>
      <c r="D190" s="13">
        <v>6129729.21</v>
      </c>
      <c r="E190" s="13">
        <v>6129729.21</v>
      </c>
      <c r="F190" s="13">
        <f t="shared" si="6"/>
        <v>0</v>
      </c>
      <c r="G190" s="80">
        <f t="shared" si="7"/>
        <v>1</v>
      </c>
      <c r="H190" s="3"/>
    </row>
    <row r="191" spans="1:8" ht="25.5">
      <c r="A191" s="19" t="s">
        <v>373</v>
      </c>
      <c r="B191" s="20" t="s">
        <v>23</v>
      </c>
      <c r="C191" s="21" t="s">
        <v>374</v>
      </c>
      <c r="D191" s="13">
        <v>1633714.48</v>
      </c>
      <c r="E191" s="13">
        <v>1633714.48</v>
      </c>
      <c r="F191" s="13">
        <f t="shared" si="6"/>
        <v>0</v>
      </c>
      <c r="G191" s="80">
        <f t="shared" si="7"/>
        <v>1</v>
      </c>
      <c r="H191" s="3"/>
    </row>
    <row r="192" spans="1:8" ht="38.25">
      <c r="A192" s="19" t="s">
        <v>375</v>
      </c>
      <c r="B192" s="20" t="s">
        <v>23</v>
      </c>
      <c r="C192" s="21" t="s">
        <v>376</v>
      </c>
      <c r="D192" s="13">
        <v>1633714.48</v>
      </c>
      <c r="E192" s="13">
        <v>1633714.48</v>
      </c>
      <c r="F192" s="13">
        <f t="shared" si="6"/>
        <v>0</v>
      </c>
      <c r="G192" s="80">
        <f t="shared" si="7"/>
        <v>1</v>
      </c>
      <c r="H192" s="3"/>
    </row>
    <row r="193" spans="1:8" ht="51">
      <c r="A193" s="19" t="s">
        <v>377</v>
      </c>
      <c r="B193" s="20" t="s">
        <v>23</v>
      </c>
      <c r="C193" s="21" t="s">
        <v>378</v>
      </c>
      <c r="D193" s="13">
        <v>4496014.7300000004</v>
      </c>
      <c r="E193" s="13">
        <v>4496014.7300000004</v>
      </c>
      <c r="F193" s="13">
        <f t="shared" si="6"/>
        <v>0</v>
      </c>
      <c r="G193" s="80">
        <f t="shared" si="7"/>
        <v>1</v>
      </c>
      <c r="H193" s="3"/>
    </row>
    <row r="194" spans="1:8" ht="38.25">
      <c r="A194" s="19" t="s">
        <v>379</v>
      </c>
      <c r="B194" s="20" t="s">
        <v>23</v>
      </c>
      <c r="C194" s="21" t="s">
        <v>380</v>
      </c>
      <c r="D194" s="13">
        <v>-1774525.48</v>
      </c>
      <c r="E194" s="13">
        <v>-1774525.48</v>
      </c>
      <c r="F194" s="13">
        <f t="shared" si="6"/>
        <v>0</v>
      </c>
      <c r="G194" s="80">
        <f t="shared" si="7"/>
        <v>1</v>
      </c>
      <c r="H194" s="3"/>
    </row>
    <row r="195" spans="1:8" ht="51">
      <c r="A195" s="19" t="s">
        <v>381</v>
      </c>
      <c r="B195" s="20" t="s">
        <v>23</v>
      </c>
      <c r="C195" s="21" t="s">
        <v>382</v>
      </c>
      <c r="D195" s="13">
        <v>-1774525.48</v>
      </c>
      <c r="E195" s="13">
        <v>-1774525.48</v>
      </c>
      <c r="F195" s="13">
        <f t="shared" si="6"/>
        <v>0</v>
      </c>
      <c r="G195" s="80">
        <f t="shared" si="7"/>
        <v>1</v>
      </c>
      <c r="H195" s="3"/>
    </row>
    <row r="196" spans="1:8" ht="51.75" thickBot="1">
      <c r="A196" s="19" t="s">
        <v>383</v>
      </c>
      <c r="B196" s="20" t="s">
        <v>23</v>
      </c>
      <c r="C196" s="21" t="s">
        <v>384</v>
      </c>
      <c r="D196" s="13">
        <v>-1774525.48</v>
      </c>
      <c r="E196" s="13">
        <v>-1774525.48</v>
      </c>
      <c r="F196" s="13">
        <f t="shared" si="6"/>
        <v>0</v>
      </c>
      <c r="G196" s="80">
        <f t="shared" si="7"/>
        <v>1</v>
      </c>
      <c r="H196" s="3"/>
    </row>
    <row r="197" spans="1:8" ht="12.95" customHeight="1">
      <c r="A197" s="5"/>
      <c r="B197" s="22"/>
      <c r="C197" s="22"/>
      <c r="D197" s="22"/>
      <c r="E197" s="22"/>
      <c r="F197" s="22"/>
      <c r="G197" s="22"/>
      <c r="H197" s="3"/>
    </row>
    <row r="198" spans="1:8" ht="12.95" customHeight="1">
      <c r="A198" s="5"/>
      <c r="B198" s="5"/>
      <c r="C198" s="5"/>
      <c r="D198" s="23"/>
      <c r="E198" s="23"/>
      <c r="F198" s="2"/>
      <c r="G198" s="3"/>
      <c r="H198" s="3"/>
    </row>
  </sheetData>
  <mergeCells count="4">
    <mergeCell ref="A2:G3"/>
    <mergeCell ref="B7:D7"/>
    <mergeCell ref="B5:D5"/>
    <mergeCell ref="B8:D8"/>
  </mergeCells>
  <pageMargins left="0.39370078740157483" right="0" top="0" bottom="0" header="0" footer="0"/>
  <pageSetup paperSize="9" scale="68" fitToWidth="2" fitToHeight="0" orientation="portrait" r:id="rId1"/>
  <headerFooter>
    <evenFooter>&amp;R&amp;D СТР. &amp;P</even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dimension ref="A1:H337"/>
  <sheetViews>
    <sheetView topLeftCell="A323" zoomScaleNormal="100" zoomScaleSheetLayoutView="100" workbookViewId="0">
      <selection activeCell="F350" sqref="F350"/>
    </sheetView>
  </sheetViews>
  <sheetFormatPr defaultRowHeight="12.75"/>
  <cols>
    <col min="1" max="1" width="53.85546875" style="4" customWidth="1"/>
    <col min="2" max="2" width="5" style="4" customWidth="1"/>
    <col min="3" max="3" width="25.28515625" style="4" customWidth="1"/>
    <col min="4" max="4" width="16.7109375" style="4" customWidth="1"/>
    <col min="5" max="5" width="15.85546875" style="4" customWidth="1"/>
    <col min="6" max="6" width="15.7109375" style="4" customWidth="1"/>
    <col min="7" max="7" width="10" style="4" customWidth="1"/>
    <col min="8" max="8" width="9.140625" style="4" customWidth="1"/>
    <col min="9" max="16384" width="9.140625" style="4"/>
  </cols>
  <sheetData>
    <row r="1" spans="1:8" ht="7.5" customHeight="1">
      <c r="A1" s="24"/>
      <c r="B1" s="25"/>
      <c r="C1" s="18"/>
      <c r="D1" s="18"/>
      <c r="E1" s="2"/>
      <c r="F1" s="2"/>
      <c r="G1" s="3"/>
      <c r="H1" s="3"/>
    </row>
    <row r="2" spans="1:8" ht="14.1" customHeight="1">
      <c r="A2" s="1" t="s">
        <v>385</v>
      </c>
      <c r="B2" s="1"/>
      <c r="C2" s="1"/>
      <c r="D2" s="5"/>
      <c r="E2" s="2"/>
      <c r="F2" s="8" t="s">
        <v>386</v>
      </c>
      <c r="G2" s="9"/>
      <c r="H2" s="3"/>
    </row>
    <row r="3" spans="1:8" ht="12.95" customHeight="1">
      <c r="A3" s="26"/>
      <c r="B3" s="26"/>
      <c r="C3" s="26"/>
      <c r="D3" s="27"/>
      <c r="E3" s="2"/>
      <c r="F3" s="2"/>
      <c r="G3" s="3"/>
      <c r="H3" s="3"/>
    </row>
    <row r="4" spans="1:8" s="39" customFormat="1" ht="45.75" customHeight="1">
      <c r="A4" s="67" t="s">
        <v>11</v>
      </c>
      <c r="B4" s="67" t="s">
        <v>855</v>
      </c>
      <c r="C4" s="67" t="s">
        <v>387</v>
      </c>
      <c r="D4" s="82" t="s">
        <v>13</v>
      </c>
      <c r="E4" s="83" t="s">
        <v>14</v>
      </c>
      <c r="F4" s="69" t="s">
        <v>856</v>
      </c>
      <c r="G4" s="69" t="s">
        <v>857</v>
      </c>
      <c r="H4" s="84"/>
    </row>
    <row r="5" spans="1:8" s="39" customFormat="1" ht="11.45" customHeight="1" thickBot="1">
      <c r="A5" s="85" t="s">
        <v>15</v>
      </c>
      <c r="B5" s="85" t="s">
        <v>16</v>
      </c>
      <c r="C5" s="85" t="s">
        <v>17</v>
      </c>
      <c r="D5" s="86" t="s">
        <v>18</v>
      </c>
      <c r="E5" s="87" t="s">
        <v>19</v>
      </c>
      <c r="F5" s="88" t="s">
        <v>20</v>
      </c>
      <c r="G5" s="88" t="s">
        <v>21</v>
      </c>
      <c r="H5" s="84"/>
    </row>
    <row r="6" spans="1:8" ht="30" customHeight="1">
      <c r="A6" s="89" t="s">
        <v>388</v>
      </c>
      <c r="B6" s="73" t="s">
        <v>389</v>
      </c>
      <c r="C6" s="90" t="s">
        <v>24</v>
      </c>
      <c r="D6" s="91">
        <v>2411226115.1700001</v>
      </c>
      <c r="E6" s="91">
        <v>357506186.58999997</v>
      </c>
      <c r="F6" s="75">
        <f>D6-E6</f>
        <v>2053719928.5800002</v>
      </c>
      <c r="G6" s="79">
        <f>E6/D6</f>
        <v>0.14826738327889855</v>
      </c>
      <c r="H6" s="3"/>
    </row>
    <row r="7" spans="1:8" ht="14.25" customHeight="1">
      <c r="A7" s="14" t="s">
        <v>25</v>
      </c>
      <c r="B7" s="30"/>
      <c r="C7" s="21"/>
      <c r="D7" s="21"/>
      <c r="E7" s="21"/>
      <c r="F7" s="17"/>
      <c r="G7" s="80"/>
      <c r="H7" s="3"/>
    </row>
    <row r="8" spans="1:8">
      <c r="A8" s="19" t="s">
        <v>390</v>
      </c>
      <c r="B8" s="20" t="s">
        <v>389</v>
      </c>
      <c r="C8" s="21" t="s">
        <v>391</v>
      </c>
      <c r="D8" s="13">
        <v>264431910.21000001</v>
      </c>
      <c r="E8" s="13">
        <v>31095200.460000001</v>
      </c>
      <c r="F8" s="13">
        <f>D8-E8</f>
        <v>233336709.75</v>
      </c>
      <c r="G8" s="80">
        <f>E8/D8</f>
        <v>0.1175924661864961</v>
      </c>
      <c r="H8" s="3"/>
    </row>
    <row r="9" spans="1:8" ht="25.5">
      <c r="A9" s="19" t="s">
        <v>392</v>
      </c>
      <c r="B9" s="20" t="s">
        <v>389</v>
      </c>
      <c r="C9" s="21" t="s">
        <v>393</v>
      </c>
      <c r="D9" s="13">
        <v>6055583</v>
      </c>
      <c r="E9" s="13">
        <v>0</v>
      </c>
      <c r="F9" s="13">
        <f t="shared" ref="F9:F11" si="0">D9-E9</f>
        <v>6055583</v>
      </c>
      <c r="G9" s="80">
        <f t="shared" ref="G9:G11" si="1">E9/D9</f>
        <v>0</v>
      </c>
      <c r="H9" s="3"/>
    </row>
    <row r="10" spans="1:8" ht="51">
      <c r="A10" s="19" t="s">
        <v>394</v>
      </c>
      <c r="B10" s="20" t="s">
        <v>389</v>
      </c>
      <c r="C10" s="21" t="s">
        <v>395</v>
      </c>
      <c r="D10" s="13">
        <v>6055583</v>
      </c>
      <c r="E10" s="13">
        <v>0</v>
      </c>
      <c r="F10" s="13">
        <f t="shared" si="0"/>
        <v>6055583</v>
      </c>
      <c r="G10" s="80">
        <f t="shared" si="1"/>
        <v>0</v>
      </c>
      <c r="H10" s="3"/>
    </row>
    <row r="11" spans="1:8" ht="25.5">
      <c r="A11" s="19" t="s">
        <v>396</v>
      </c>
      <c r="B11" s="20" t="s">
        <v>389</v>
      </c>
      <c r="C11" s="21" t="s">
        <v>397</v>
      </c>
      <c r="D11" s="13">
        <v>6055583</v>
      </c>
      <c r="E11" s="13">
        <v>0</v>
      </c>
      <c r="F11" s="13">
        <f t="shared" si="0"/>
        <v>6055583</v>
      </c>
      <c r="G11" s="80">
        <f t="shared" si="1"/>
        <v>0</v>
      </c>
      <c r="H11" s="3"/>
    </row>
    <row r="12" spans="1:8" ht="25.5">
      <c r="A12" s="19" t="s">
        <v>398</v>
      </c>
      <c r="B12" s="20" t="s">
        <v>389</v>
      </c>
      <c r="C12" s="21" t="s">
        <v>399</v>
      </c>
      <c r="D12" s="13">
        <v>4686983</v>
      </c>
      <c r="E12" s="13">
        <v>0</v>
      </c>
      <c r="F12" s="13">
        <f t="shared" ref="F12:F71" si="2">D12-E12</f>
        <v>4686983</v>
      </c>
      <c r="G12" s="80">
        <f t="shared" ref="G12:G71" si="3">E12/D12</f>
        <v>0</v>
      </c>
      <c r="H12" s="3"/>
    </row>
    <row r="13" spans="1:8" ht="38.25">
      <c r="A13" s="19" t="s">
        <v>400</v>
      </c>
      <c r="B13" s="20" t="s">
        <v>389</v>
      </c>
      <c r="C13" s="21" t="s">
        <v>401</v>
      </c>
      <c r="D13" s="13">
        <v>320000</v>
      </c>
      <c r="E13" s="13">
        <v>0</v>
      </c>
      <c r="F13" s="13">
        <f t="shared" si="2"/>
        <v>320000</v>
      </c>
      <c r="G13" s="80">
        <f t="shared" si="3"/>
        <v>0</v>
      </c>
      <c r="H13" s="3"/>
    </row>
    <row r="14" spans="1:8" ht="38.25">
      <c r="A14" s="19" t="s">
        <v>402</v>
      </c>
      <c r="B14" s="20" t="s">
        <v>389</v>
      </c>
      <c r="C14" s="21" t="s">
        <v>403</v>
      </c>
      <c r="D14" s="13">
        <v>1048600</v>
      </c>
      <c r="E14" s="13">
        <v>0</v>
      </c>
      <c r="F14" s="13">
        <f t="shared" si="2"/>
        <v>1048600</v>
      </c>
      <c r="G14" s="80">
        <f t="shared" si="3"/>
        <v>0</v>
      </c>
      <c r="H14" s="3"/>
    </row>
    <row r="15" spans="1:8" ht="38.25">
      <c r="A15" s="19" t="s">
        <v>404</v>
      </c>
      <c r="B15" s="20" t="s">
        <v>389</v>
      </c>
      <c r="C15" s="21" t="s">
        <v>405</v>
      </c>
      <c r="D15" s="13">
        <v>627000</v>
      </c>
      <c r="E15" s="13">
        <v>31354.18</v>
      </c>
      <c r="F15" s="13">
        <f t="shared" si="2"/>
        <v>595645.81999999995</v>
      </c>
      <c r="G15" s="80">
        <f t="shared" si="3"/>
        <v>5.0006666666666665E-2</v>
      </c>
      <c r="H15" s="3"/>
    </row>
    <row r="16" spans="1:8" ht="51">
      <c r="A16" s="19" t="s">
        <v>394</v>
      </c>
      <c r="B16" s="20" t="s">
        <v>389</v>
      </c>
      <c r="C16" s="21" t="s">
        <v>406</v>
      </c>
      <c r="D16" s="13">
        <v>50000</v>
      </c>
      <c r="E16" s="13">
        <v>4853.3</v>
      </c>
      <c r="F16" s="13">
        <f t="shared" si="2"/>
        <v>45146.7</v>
      </c>
      <c r="G16" s="80">
        <f t="shared" si="3"/>
        <v>9.7066E-2</v>
      </c>
      <c r="H16" s="3"/>
    </row>
    <row r="17" spans="1:8" ht="25.5">
      <c r="A17" s="19" t="s">
        <v>396</v>
      </c>
      <c r="B17" s="20" t="s">
        <v>389</v>
      </c>
      <c r="C17" s="21" t="s">
        <v>407</v>
      </c>
      <c r="D17" s="13">
        <v>50000</v>
      </c>
      <c r="E17" s="13">
        <v>4853.3</v>
      </c>
      <c r="F17" s="13">
        <f t="shared" si="2"/>
        <v>45146.7</v>
      </c>
      <c r="G17" s="80">
        <f t="shared" si="3"/>
        <v>9.7066E-2</v>
      </c>
      <c r="H17" s="3"/>
    </row>
    <row r="18" spans="1:8" ht="25.5">
      <c r="A18" s="19" t="s">
        <v>408</v>
      </c>
      <c r="B18" s="20" t="s">
        <v>389</v>
      </c>
      <c r="C18" s="21" t="s">
        <v>409</v>
      </c>
      <c r="D18" s="13">
        <v>50000</v>
      </c>
      <c r="E18" s="13">
        <v>4853.3</v>
      </c>
      <c r="F18" s="13">
        <f t="shared" si="2"/>
        <v>45146.7</v>
      </c>
      <c r="G18" s="80">
        <f t="shared" si="3"/>
        <v>9.7066E-2</v>
      </c>
      <c r="H18" s="3"/>
    </row>
    <row r="19" spans="1:8" ht="25.5">
      <c r="A19" s="19" t="s">
        <v>410</v>
      </c>
      <c r="B19" s="20" t="s">
        <v>389</v>
      </c>
      <c r="C19" s="21" t="s">
        <v>411</v>
      </c>
      <c r="D19" s="13">
        <v>577000</v>
      </c>
      <c r="E19" s="13">
        <v>26500.880000000001</v>
      </c>
      <c r="F19" s="13">
        <f t="shared" si="2"/>
        <v>550499.12</v>
      </c>
      <c r="G19" s="80">
        <f t="shared" si="3"/>
        <v>4.5928734835355291E-2</v>
      </c>
      <c r="H19" s="3"/>
    </row>
    <row r="20" spans="1:8" ht="25.5">
      <c r="A20" s="19" t="s">
        <v>412</v>
      </c>
      <c r="B20" s="20" t="s">
        <v>389</v>
      </c>
      <c r="C20" s="21" t="s">
        <v>413</v>
      </c>
      <c r="D20" s="13">
        <v>577000</v>
      </c>
      <c r="E20" s="13">
        <v>26500.880000000001</v>
      </c>
      <c r="F20" s="13">
        <f t="shared" si="2"/>
        <v>550499.12</v>
      </c>
      <c r="G20" s="80">
        <f t="shared" si="3"/>
        <v>4.5928734835355291E-2</v>
      </c>
      <c r="H20" s="3"/>
    </row>
    <row r="21" spans="1:8">
      <c r="A21" s="19" t="s">
        <v>414</v>
      </c>
      <c r="B21" s="20" t="s">
        <v>389</v>
      </c>
      <c r="C21" s="21" t="s">
        <v>415</v>
      </c>
      <c r="D21" s="13">
        <v>577000</v>
      </c>
      <c r="E21" s="13">
        <v>26500.880000000001</v>
      </c>
      <c r="F21" s="13">
        <f t="shared" si="2"/>
        <v>550499.12</v>
      </c>
      <c r="G21" s="80">
        <f t="shared" si="3"/>
        <v>4.5928734835355291E-2</v>
      </c>
      <c r="H21" s="3"/>
    </row>
    <row r="22" spans="1:8" ht="38.25">
      <c r="A22" s="19" t="s">
        <v>416</v>
      </c>
      <c r="B22" s="20" t="s">
        <v>389</v>
      </c>
      <c r="C22" s="21" t="s">
        <v>417</v>
      </c>
      <c r="D22" s="13">
        <v>133545474</v>
      </c>
      <c r="E22" s="13">
        <v>12058556.58</v>
      </c>
      <c r="F22" s="13">
        <f t="shared" si="2"/>
        <v>121486917.42</v>
      </c>
      <c r="G22" s="80">
        <f t="shared" si="3"/>
        <v>9.0295509228564344E-2</v>
      </c>
      <c r="H22" s="3"/>
    </row>
    <row r="23" spans="1:8" ht="51">
      <c r="A23" s="19" t="s">
        <v>394</v>
      </c>
      <c r="B23" s="20" t="s">
        <v>389</v>
      </c>
      <c r="C23" s="21" t="s">
        <v>418</v>
      </c>
      <c r="D23" s="13">
        <v>115163509</v>
      </c>
      <c r="E23" s="13">
        <v>11362722.869999999</v>
      </c>
      <c r="F23" s="13">
        <f t="shared" si="2"/>
        <v>103800786.13</v>
      </c>
      <c r="G23" s="80">
        <f t="shared" si="3"/>
        <v>9.8666000790232952E-2</v>
      </c>
      <c r="H23" s="3"/>
    </row>
    <row r="24" spans="1:8" ht="25.5">
      <c r="A24" s="19" t="s">
        <v>396</v>
      </c>
      <c r="B24" s="20" t="s">
        <v>389</v>
      </c>
      <c r="C24" s="21" t="s">
        <v>419</v>
      </c>
      <c r="D24" s="13">
        <v>115163509</v>
      </c>
      <c r="E24" s="13">
        <v>11362722.869999999</v>
      </c>
      <c r="F24" s="13">
        <f t="shared" si="2"/>
        <v>103800786.13</v>
      </c>
      <c r="G24" s="80">
        <f t="shared" si="3"/>
        <v>9.8666000790232952E-2</v>
      </c>
      <c r="H24" s="3"/>
    </row>
    <row r="25" spans="1:8" ht="25.5">
      <c r="A25" s="19" t="s">
        <v>398</v>
      </c>
      <c r="B25" s="20" t="s">
        <v>389</v>
      </c>
      <c r="C25" s="21" t="s">
        <v>420</v>
      </c>
      <c r="D25" s="13">
        <v>87233221</v>
      </c>
      <c r="E25" s="13">
        <v>9360304.4499999993</v>
      </c>
      <c r="F25" s="13">
        <f t="shared" si="2"/>
        <v>77872916.549999997</v>
      </c>
      <c r="G25" s="80">
        <f t="shared" si="3"/>
        <v>0.10730206156207392</v>
      </c>
      <c r="H25" s="3"/>
    </row>
    <row r="26" spans="1:8" ht="38.25">
      <c r="A26" s="19" t="s">
        <v>400</v>
      </c>
      <c r="B26" s="20" t="s">
        <v>389</v>
      </c>
      <c r="C26" s="21" t="s">
        <v>421</v>
      </c>
      <c r="D26" s="13">
        <v>2270000</v>
      </c>
      <c r="E26" s="13">
        <v>141582.56</v>
      </c>
      <c r="F26" s="13">
        <f t="shared" si="2"/>
        <v>2128417.44</v>
      </c>
      <c r="G26" s="80">
        <f t="shared" si="3"/>
        <v>6.23711718061674E-2</v>
      </c>
      <c r="H26" s="3"/>
    </row>
    <row r="27" spans="1:8" ht="38.25">
      <c r="A27" s="19" t="s">
        <v>402</v>
      </c>
      <c r="B27" s="20" t="s">
        <v>389</v>
      </c>
      <c r="C27" s="21" t="s">
        <v>422</v>
      </c>
      <c r="D27" s="13">
        <v>25660288</v>
      </c>
      <c r="E27" s="13">
        <v>1860835.86</v>
      </c>
      <c r="F27" s="13">
        <f t="shared" si="2"/>
        <v>23799452.140000001</v>
      </c>
      <c r="G27" s="80">
        <f t="shared" si="3"/>
        <v>7.2518120607220002E-2</v>
      </c>
      <c r="H27" s="3"/>
    </row>
    <row r="28" spans="1:8" ht="25.5">
      <c r="A28" s="19" t="s">
        <v>410</v>
      </c>
      <c r="B28" s="20" t="s">
        <v>389</v>
      </c>
      <c r="C28" s="21" t="s">
        <v>423</v>
      </c>
      <c r="D28" s="13">
        <v>18011965</v>
      </c>
      <c r="E28" s="13">
        <v>657761.36</v>
      </c>
      <c r="F28" s="13">
        <f t="shared" si="2"/>
        <v>17354203.640000001</v>
      </c>
      <c r="G28" s="80">
        <f t="shared" si="3"/>
        <v>3.6518023436088176E-2</v>
      </c>
      <c r="H28" s="3"/>
    </row>
    <row r="29" spans="1:8" ht="25.5">
      <c r="A29" s="19" t="s">
        <v>412</v>
      </c>
      <c r="B29" s="20" t="s">
        <v>389</v>
      </c>
      <c r="C29" s="21" t="s">
        <v>424</v>
      </c>
      <c r="D29" s="13">
        <v>18011965</v>
      </c>
      <c r="E29" s="13">
        <v>657761.36</v>
      </c>
      <c r="F29" s="13">
        <f t="shared" si="2"/>
        <v>17354203.640000001</v>
      </c>
      <c r="G29" s="80">
        <f t="shared" si="3"/>
        <v>3.6518023436088176E-2</v>
      </c>
      <c r="H29" s="3"/>
    </row>
    <row r="30" spans="1:8">
      <c r="A30" s="19" t="s">
        <v>414</v>
      </c>
      <c r="B30" s="20" t="s">
        <v>389</v>
      </c>
      <c r="C30" s="21" t="s">
        <v>425</v>
      </c>
      <c r="D30" s="13">
        <v>15435055</v>
      </c>
      <c r="E30" s="13">
        <v>652172.25</v>
      </c>
      <c r="F30" s="13">
        <f t="shared" si="2"/>
        <v>14782882.75</v>
      </c>
      <c r="G30" s="80">
        <f t="shared" si="3"/>
        <v>4.2252667709962811E-2</v>
      </c>
      <c r="H30" s="3"/>
    </row>
    <row r="31" spans="1:8">
      <c r="A31" s="19" t="s">
        <v>426</v>
      </c>
      <c r="B31" s="20" t="s">
        <v>389</v>
      </c>
      <c r="C31" s="21" t="s">
        <v>427</v>
      </c>
      <c r="D31" s="13">
        <v>2576910</v>
      </c>
      <c r="E31" s="13">
        <v>5589.11</v>
      </c>
      <c r="F31" s="13">
        <f t="shared" si="2"/>
        <v>2571320.89</v>
      </c>
      <c r="G31" s="80">
        <f t="shared" si="3"/>
        <v>2.1689193646654325E-3</v>
      </c>
      <c r="H31" s="3"/>
    </row>
    <row r="32" spans="1:8">
      <c r="A32" s="19" t="s">
        <v>429</v>
      </c>
      <c r="B32" s="20" t="s">
        <v>389</v>
      </c>
      <c r="C32" s="21" t="s">
        <v>430</v>
      </c>
      <c r="D32" s="13">
        <v>370000</v>
      </c>
      <c r="E32" s="13">
        <v>38072.35</v>
      </c>
      <c r="F32" s="13">
        <f t="shared" si="2"/>
        <v>331927.65000000002</v>
      </c>
      <c r="G32" s="80">
        <f t="shared" si="3"/>
        <v>0.10289824324324325</v>
      </c>
      <c r="H32" s="3"/>
    </row>
    <row r="33" spans="1:8">
      <c r="A33" s="19" t="s">
        <v>431</v>
      </c>
      <c r="B33" s="20" t="s">
        <v>389</v>
      </c>
      <c r="C33" s="21" t="s">
        <v>432</v>
      </c>
      <c r="D33" s="13">
        <v>370000</v>
      </c>
      <c r="E33" s="13">
        <v>38072.35</v>
      </c>
      <c r="F33" s="13">
        <f t="shared" si="2"/>
        <v>331927.65000000002</v>
      </c>
      <c r="G33" s="80">
        <f t="shared" si="3"/>
        <v>0.10289824324324325</v>
      </c>
      <c r="H33" s="3"/>
    </row>
    <row r="34" spans="1:8" ht="25.5">
      <c r="A34" s="19" t="s">
        <v>433</v>
      </c>
      <c r="B34" s="20" t="s">
        <v>389</v>
      </c>
      <c r="C34" s="21" t="s">
        <v>434</v>
      </c>
      <c r="D34" s="13">
        <v>200000</v>
      </c>
      <c r="E34" s="13">
        <v>38072.35</v>
      </c>
      <c r="F34" s="13">
        <f t="shared" si="2"/>
        <v>161927.65</v>
      </c>
      <c r="G34" s="80">
        <f t="shared" si="3"/>
        <v>0.19036175</v>
      </c>
      <c r="H34" s="3"/>
    </row>
    <row r="35" spans="1:8">
      <c r="A35" s="19" t="s">
        <v>435</v>
      </c>
      <c r="B35" s="20" t="s">
        <v>389</v>
      </c>
      <c r="C35" s="21" t="s">
        <v>436</v>
      </c>
      <c r="D35" s="13">
        <v>170000</v>
      </c>
      <c r="E35" s="13">
        <v>0</v>
      </c>
      <c r="F35" s="13">
        <f t="shared" si="2"/>
        <v>170000</v>
      </c>
      <c r="G35" s="80">
        <f t="shared" si="3"/>
        <v>0</v>
      </c>
      <c r="H35" s="3"/>
    </row>
    <row r="36" spans="1:8" ht="38.25">
      <c r="A36" s="19" t="s">
        <v>437</v>
      </c>
      <c r="B36" s="20" t="s">
        <v>389</v>
      </c>
      <c r="C36" s="21" t="s">
        <v>438</v>
      </c>
      <c r="D36" s="13">
        <v>36303473.189999998</v>
      </c>
      <c r="E36" s="13">
        <v>3333612.46</v>
      </c>
      <c r="F36" s="13">
        <f t="shared" si="2"/>
        <v>32969860.729999997</v>
      </c>
      <c r="G36" s="80">
        <f t="shared" si="3"/>
        <v>9.1826268041986209E-2</v>
      </c>
      <c r="H36" s="3"/>
    </row>
    <row r="37" spans="1:8" ht="51">
      <c r="A37" s="19" t="s">
        <v>394</v>
      </c>
      <c r="B37" s="20" t="s">
        <v>389</v>
      </c>
      <c r="C37" s="21" t="s">
        <v>439</v>
      </c>
      <c r="D37" s="13">
        <v>34172287.130000003</v>
      </c>
      <c r="E37" s="13">
        <v>3218553.36</v>
      </c>
      <c r="F37" s="13">
        <f t="shared" si="2"/>
        <v>30953733.770000003</v>
      </c>
      <c r="G37" s="80">
        <f t="shared" si="3"/>
        <v>9.4186068019263991E-2</v>
      </c>
      <c r="H37" s="3"/>
    </row>
    <row r="38" spans="1:8" ht="25.5">
      <c r="A38" s="19" t="s">
        <v>396</v>
      </c>
      <c r="B38" s="20" t="s">
        <v>389</v>
      </c>
      <c r="C38" s="21" t="s">
        <v>440</v>
      </c>
      <c r="D38" s="13">
        <v>34172287.130000003</v>
      </c>
      <c r="E38" s="13">
        <v>3218553.36</v>
      </c>
      <c r="F38" s="13">
        <f t="shared" si="2"/>
        <v>30953733.770000003</v>
      </c>
      <c r="G38" s="80">
        <f t="shared" si="3"/>
        <v>9.4186068019263991E-2</v>
      </c>
      <c r="H38" s="3"/>
    </row>
    <row r="39" spans="1:8" ht="25.5">
      <c r="A39" s="19" t="s">
        <v>398</v>
      </c>
      <c r="B39" s="20" t="s">
        <v>389</v>
      </c>
      <c r="C39" s="21" t="s">
        <v>441</v>
      </c>
      <c r="D39" s="13">
        <v>25631324.239999998</v>
      </c>
      <c r="E39" s="13">
        <v>2729967.82</v>
      </c>
      <c r="F39" s="13">
        <f t="shared" si="2"/>
        <v>22901356.419999998</v>
      </c>
      <c r="G39" s="80">
        <f t="shared" si="3"/>
        <v>0.10650904317068559</v>
      </c>
      <c r="H39" s="3"/>
    </row>
    <row r="40" spans="1:8" ht="38.25">
      <c r="A40" s="19" t="s">
        <v>400</v>
      </c>
      <c r="B40" s="20" t="s">
        <v>389</v>
      </c>
      <c r="C40" s="21" t="s">
        <v>442</v>
      </c>
      <c r="D40" s="13">
        <v>805232</v>
      </c>
      <c r="E40" s="13">
        <v>0</v>
      </c>
      <c r="F40" s="13">
        <f t="shared" si="2"/>
        <v>805232</v>
      </c>
      <c r="G40" s="80">
        <f t="shared" si="3"/>
        <v>0</v>
      </c>
      <c r="H40" s="3"/>
    </row>
    <row r="41" spans="1:8" ht="38.25">
      <c r="A41" s="19" t="s">
        <v>402</v>
      </c>
      <c r="B41" s="20" t="s">
        <v>389</v>
      </c>
      <c r="C41" s="21" t="s">
        <v>443</v>
      </c>
      <c r="D41" s="13">
        <v>7735730.8899999997</v>
      </c>
      <c r="E41" s="13">
        <v>488585.54</v>
      </c>
      <c r="F41" s="13">
        <f t="shared" si="2"/>
        <v>7247145.3499999996</v>
      </c>
      <c r="G41" s="80">
        <f t="shared" si="3"/>
        <v>6.3159583360325497E-2</v>
      </c>
      <c r="H41" s="3"/>
    </row>
    <row r="42" spans="1:8" ht="25.5">
      <c r="A42" s="19" t="s">
        <v>410</v>
      </c>
      <c r="B42" s="20" t="s">
        <v>389</v>
      </c>
      <c r="C42" s="21" t="s">
        <v>444</v>
      </c>
      <c r="D42" s="13">
        <v>2112186.06</v>
      </c>
      <c r="E42" s="13">
        <v>110351.1</v>
      </c>
      <c r="F42" s="13">
        <f t="shared" si="2"/>
        <v>2001834.96</v>
      </c>
      <c r="G42" s="80">
        <f t="shared" si="3"/>
        <v>5.2244971259776236E-2</v>
      </c>
      <c r="H42" s="3"/>
    </row>
    <row r="43" spans="1:8" ht="25.5">
      <c r="A43" s="19" t="s">
        <v>412</v>
      </c>
      <c r="B43" s="20" t="s">
        <v>389</v>
      </c>
      <c r="C43" s="21" t="s">
        <v>445</v>
      </c>
      <c r="D43" s="13">
        <v>2112186.06</v>
      </c>
      <c r="E43" s="13">
        <v>110351.1</v>
      </c>
      <c r="F43" s="13">
        <f t="shared" si="2"/>
        <v>2001834.96</v>
      </c>
      <c r="G43" s="80">
        <f t="shared" si="3"/>
        <v>5.2244971259776236E-2</v>
      </c>
      <c r="H43" s="3"/>
    </row>
    <row r="44" spans="1:8">
      <c r="A44" s="19" t="s">
        <v>414</v>
      </c>
      <c r="B44" s="20" t="s">
        <v>389</v>
      </c>
      <c r="C44" s="21" t="s">
        <v>446</v>
      </c>
      <c r="D44" s="13">
        <v>1884526.06</v>
      </c>
      <c r="E44" s="13">
        <v>109549.17</v>
      </c>
      <c r="F44" s="13">
        <f t="shared" si="2"/>
        <v>1774976.8900000001</v>
      </c>
      <c r="G44" s="80">
        <f t="shared" si="3"/>
        <v>5.813088623460054E-2</v>
      </c>
      <c r="H44" s="3"/>
    </row>
    <row r="45" spans="1:8">
      <c r="A45" s="19" t="s">
        <v>426</v>
      </c>
      <c r="B45" s="20" t="s">
        <v>389</v>
      </c>
      <c r="C45" s="21" t="s">
        <v>447</v>
      </c>
      <c r="D45" s="13">
        <v>227660</v>
      </c>
      <c r="E45" s="13">
        <v>801.93</v>
      </c>
      <c r="F45" s="13">
        <f t="shared" si="2"/>
        <v>226858.07</v>
      </c>
      <c r="G45" s="80">
        <f t="shared" si="3"/>
        <v>3.5224896775893876E-3</v>
      </c>
      <c r="H45" s="3"/>
    </row>
    <row r="46" spans="1:8">
      <c r="A46" s="19" t="s">
        <v>429</v>
      </c>
      <c r="B46" s="20" t="s">
        <v>389</v>
      </c>
      <c r="C46" s="21" t="s">
        <v>448</v>
      </c>
      <c r="D46" s="13">
        <v>19000</v>
      </c>
      <c r="E46" s="13">
        <v>4708</v>
      </c>
      <c r="F46" s="13">
        <f t="shared" si="2"/>
        <v>14292</v>
      </c>
      <c r="G46" s="80">
        <f t="shared" si="3"/>
        <v>0.24778947368421053</v>
      </c>
      <c r="H46" s="3"/>
    </row>
    <row r="47" spans="1:8">
      <c r="A47" s="19" t="s">
        <v>431</v>
      </c>
      <c r="B47" s="20" t="s">
        <v>389</v>
      </c>
      <c r="C47" s="21" t="s">
        <v>449</v>
      </c>
      <c r="D47" s="13">
        <v>19000</v>
      </c>
      <c r="E47" s="13">
        <v>4708</v>
      </c>
      <c r="F47" s="13">
        <f t="shared" si="2"/>
        <v>14292</v>
      </c>
      <c r="G47" s="80">
        <f t="shared" si="3"/>
        <v>0.24778947368421053</v>
      </c>
      <c r="H47" s="3"/>
    </row>
    <row r="48" spans="1:8" ht="25.5">
      <c r="A48" s="19" t="s">
        <v>433</v>
      </c>
      <c r="B48" s="20" t="s">
        <v>389</v>
      </c>
      <c r="C48" s="21" t="s">
        <v>450</v>
      </c>
      <c r="D48" s="13">
        <v>19000</v>
      </c>
      <c r="E48" s="13">
        <v>4708</v>
      </c>
      <c r="F48" s="13">
        <f t="shared" si="2"/>
        <v>14292</v>
      </c>
      <c r="G48" s="80">
        <f t="shared" si="3"/>
        <v>0.24778947368421053</v>
      </c>
      <c r="H48" s="3"/>
    </row>
    <row r="49" spans="1:8">
      <c r="A49" s="19" t="s">
        <v>451</v>
      </c>
      <c r="B49" s="20" t="s">
        <v>389</v>
      </c>
      <c r="C49" s="21" t="s">
        <v>452</v>
      </c>
      <c r="D49" s="13">
        <v>500000</v>
      </c>
      <c r="E49" s="13">
        <v>0</v>
      </c>
      <c r="F49" s="13">
        <f t="shared" si="2"/>
        <v>500000</v>
      </c>
      <c r="G49" s="80">
        <f t="shared" si="3"/>
        <v>0</v>
      </c>
      <c r="H49" s="3"/>
    </row>
    <row r="50" spans="1:8">
      <c r="A50" s="19" t="s">
        <v>429</v>
      </c>
      <c r="B50" s="20" t="s">
        <v>389</v>
      </c>
      <c r="C50" s="21" t="s">
        <v>453</v>
      </c>
      <c r="D50" s="13">
        <v>500000</v>
      </c>
      <c r="E50" s="13">
        <v>0</v>
      </c>
      <c r="F50" s="13">
        <f t="shared" si="2"/>
        <v>500000</v>
      </c>
      <c r="G50" s="80">
        <f t="shared" si="3"/>
        <v>0</v>
      </c>
      <c r="H50" s="3"/>
    </row>
    <row r="51" spans="1:8">
      <c r="A51" s="19" t="s">
        <v>454</v>
      </c>
      <c r="B51" s="20" t="s">
        <v>389</v>
      </c>
      <c r="C51" s="21" t="s">
        <v>455</v>
      </c>
      <c r="D51" s="13">
        <v>500000</v>
      </c>
      <c r="E51" s="13">
        <v>0</v>
      </c>
      <c r="F51" s="13">
        <f t="shared" si="2"/>
        <v>500000</v>
      </c>
      <c r="G51" s="80">
        <f t="shared" si="3"/>
        <v>0</v>
      </c>
      <c r="H51" s="3"/>
    </row>
    <row r="52" spans="1:8">
      <c r="A52" s="19" t="s">
        <v>456</v>
      </c>
      <c r="B52" s="20" t="s">
        <v>389</v>
      </c>
      <c r="C52" s="21" t="s">
        <v>457</v>
      </c>
      <c r="D52" s="13">
        <v>87400380.019999996</v>
      </c>
      <c r="E52" s="13">
        <v>15671677.24</v>
      </c>
      <c r="F52" s="13">
        <f t="shared" si="2"/>
        <v>71728702.780000001</v>
      </c>
      <c r="G52" s="80">
        <f t="shared" si="3"/>
        <v>0.17930902859248232</v>
      </c>
      <c r="H52" s="3"/>
    </row>
    <row r="53" spans="1:8" ht="51">
      <c r="A53" s="19" t="s">
        <v>394</v>
      </c>
      <c r="B53" s="20" t="s">
        <v>389</v>
      </c>
      <c r="C53" s="21" t="s">
        <v>458</v>
      </c>
      <c r="D53" s="13">
        <v>35619185.189999998</v>
      </c>
      <c r="E53" s="13">
        <v>4217020.95</v>
      </c>
      <c r="F53" s="13">
        <f t="shared" si="2"/>
        <v>31402164.239999998</v>
      </c>
      <c r="G53" s="80">
        <f t="shared" si="3"/>
        <v>0.11839184213522995</v>
      </c>
      <c r="H53" s="3"/>
    </row>
    <row r="54" spans="1:8" ht="25.5">
      <c r="A54" s="19" t="s">
        <v>396</v>
      </c>
      <c r="B54" s="20" t="s">
        <v>389</v>
      </c>
      <c r="C54" s="21" t="s">
        <v>459</v>
      </c>
      <c r="D54" s="13">
        <v>35619185.189999998</v>
      </c>
      <c r="E54" s="13">
        <v>4217020.95</v>
      </c>
      <c r="F54" s="13">
        <f t="shared" si="2"/>
        <v>31402164.239999998</v>
      </c>
      <c r="G54" s="80">
        <f t="shared" si="3"/>
        <v>0.11839184213522995</v>
      </c>
      <c r="H54" s="3"/>
    </row>
    <row r="55" spans="1:8" ht="25.5">
      <c r="A55" s="19" t="s">
        <v>398</v>
      </c>
      <c r="B55" s="20" t="s">
        <v>389</v>
      </c>
      <c r="C55" s="21" t="s">
        <v>460</v>
      </c>
      <c r="D55" s="13">
        <v>26779711.850000001</v>
      </c>
      <c r="E55" s="13">
        <v>3409750.64</v>
      </c>
      <c r="F55" s="13">
        <f t="shared" si="2"/>
        <v>23369961.210000001</v>
      </c>
      <c r="G55" s="80">
        <f t="shared" si="3"/>
        <v>0.12732588980415038</v>
      </c>
      <c r="H55" s="3"/>
    </row>
    <row r="56" spans="1:8" ht="38.25">
      <c r="A56" s="19" t="s">
        <v>400</v>
      </c>
      <c r="B56" s="20" t="s">
        <v>389</v>
      </c>
      <c r="C56" s="21" t="s">
        <v>461</v>
      </c>
      <c r="D56" s="13">
        <v>752000</v>
      </c>
      <c r="E56" s="13">
        <v>58840.480000000003</v>
      </c>
      <c r="F56" s="13">
        <f t="shared" si="2"/>
        <v>693159.52</v>
      </c>
      <c r="G56" s="80">
        <f t="shared" si="3"/>
        <v>7.8245319148936177E-2</v>
      </c>
      <c r="H56" s="3"/>
    </row>
    <row r="57" spans="1:8" ht="38.25">
      <c r="A57" s="19" t="s">
        <v>402</v>
      </c>
      <c r="B57" s="20" t="s">
        <v>389</v>
      </c>
      <c r="C57" s="21" t="s">
        <v>462</v>
      </c>
      <c r="D57" s="13">
        <v>8087473.3399999999</v>
      </c>
      <c r="E57" s="13">
        <v>748429.83</v>
      </c>
      <c r="F57" s="13">
        <f t="shared" si="2"/>
        <v>7339043.5099999998</v>
      </c>
      <c r="G57" s="80">
        <f t="shared" si="3"/>
        <v>9.2541860546028087E-2</v>
      </c>
      <c r="H57" s="3"/>
    </row>
    <row r="58" spans="1:8" ht="25.5">
      <c r="A58" s="19" t="s">
        <v>410</v>
      </c>
      <c r="B58" s="20" t="s">
        <v>389</v>
      </c>
      <c r="C58" s="21" t="s">
        <v>463</v>
      </c>
      <c r="D58" s="13">
        <v>18660099.030000001</v>
      </c>
      <c r="E58" s="13">
        <v>1976947.69</v>
      </c>
      <c r="F58" s="13">
        <f t="shared" si="2"/>
        <v>16683151.340000002</v>
      </c>
      <c r="G58" s="80">
        <f t="shared" si="3"/>
        <v>0.10594518747310205</v>
      </c>
      <c r="H58" s="3"/>
    </row>
    <row r="59" spans="1:8" ht="25.5">
      <c r="A59" s="19" t="s">
        <v>412</v>
      </c>
      <c r="B59" s="20" t="s">
        <v>389</v>
      </c>
      <c r="C59" s="21" t="s">
        <v>464</v>
      </c>
      <c r="D59" s="13">
        <v>18660099.030000001</v>
      </c>
      <c r="E59" s="13">
        <v>1976947.69</v>
      </c>
      <c r="F59" s="13">
        <f t="shared" si="2"/>
        <v>16683151.340000002</v>
      </c>
      <c r="G59" s="80">
        <f t="shared" si="3"/>
        <v>0.10594518747310205</v>
      </c>
      <c r="H59" s="3"/>
    </row>
    <row r="60" spans="1:8">
      <c r="A60" s="19" t="s">
        <v>414</v>
      </c>
      <c r="B60" s="20" t="s">
        <v>389</v>
      </c>
      <c r="C60" s="21" t="s">
        <v>465</v>
      </c>
      <c r="D60" s="13">
        <v>13041634.369999999</v>
      </c>
      <c r="E60" s="13">
        <v>1689618.99</v>
      </c>
      <c r="F60" s="13">
        <f t="shared" si="2"/>
        <v>11352015.379999999</v>
      </c>
      <c r="G60" s="80">
        <f t="shared" si="3"/>
        <v>0.1295557705471849</v>
      </c>
      <c r="H60" s="3"/>
    </row>
    <row r="61" spans="1:8">
      <c r="A61" s="19" t="s">
        <v>426</v>
      </c>
      <c r="B61" s="20" t="s">
        <v>389</v>
      </c>
      <c r="C61" s="21" t="s">
        <v>466</v>
      </c>
      <c r="D61" s="13">
        <v>5618464.6600000001</v>
      </c>
      <c r="E61" s="13">
        <v>287328.7</v>
      </c>
      <c r="F61" s="13">
        <f t="shared" si="2"/>
        <v>5331135.96</v>
      </c>
      <c r="G61" s="80">
        <f t="shared" si="3"/>
        <v>5.1140074270752824E-2</v>
      </c>
      <c r="H61" s="3"/>
    </row>
    <row r="62" spans="1:8">
      <c r="A62" s="19" t="s">
        <v>467</v>
      </c>
      <c r="B62" s="20" t="s">
        <v>389</v>
      </c>
      <c r="C62" s="21" t="s">
        <v>468</v>
      </c>
      <c r="D62" s="13">
        <v>50000</v>
      </c>
      <c r="E62" s="13">
        <v>0</v>
      </c>
      <c r="F62" s="13">
        <f t="shared" si="2"/>
        <v>50000</v>
      </c>
      <c r="G62" s="80">
        <f t="shared" si="3"/>
        <v>0</v>
      </c>
      <c r="H62" s="3"/>
    </row>
    <row r="63" spans="1:8">
      <c r="A63" s="19" t="s">
        <v>469</v>
      </c>
      <c r="B63" s="20" t="s">
        <v>389</v>
      </c>
      <c r="C63" s="21" t="s">
        <v>470</v>
      </c>
      <c r="D63" s="13">
        <v>50000</v>
      </c>
      <c r="E63" s="13">
        <v>0</v>
      </c>
      <c r="F63" s="13">
        <f t="shared" si="2"/>
        <v>50000</v>
      </c>
      <c r="G63" s="80">
        <f t="shared" si="3"/>
        <v>0</v>
      </c>
      <c r="H63" s="3"/>
    </row>
    <row r="64" spans="1:8">
      <c r="A64" s="19" t="s">
        <v>428</v>
      </c>
      <c r="B64" s="20" t="s">
        <v>389</v>
      </c>
      <c r="C64" s="21" t="s">
        <v>471</v>
      </c>
      <c r="D64" s="13">
        <v>21467045</v>
      </c>
      <c r="E64" s="13">
        <v>4093100</v>
      </c>
      <c r="F64" s="13">
        <f t="shared" si="2"/>
        <v>17373945</v>
      </c>
      <c r="G64" s="80">
        <f t="shared" si="3"/>
        <v>0.19066899985535971</v>
      </c>
      <c r="H64" s="3"/>
    </row>
    <row r="65" spans="1:8">
      <c r="A65" s="19" t="s">
        <v>472</v>
      </c>
      <c r="B65" s="20" t="s">
        <v>389</v>
      </c>
      <c r="C65" s="21" t="s">
        <v>473</v>
      </c>
      <c r="D65" s="13">
        <v>194200</v>
      </c>
      <c r="E65" s="13">
        <v>194200</v>
      </c>
      <c r="F65" s="13">
        <f t="shared" si="2"/>
        <v>0</v>
      </c>
      <c r="G65" s="80">
        <f t="shared" si="3"/>
        <v>1</v>
      </c>
      <c r="H65" s="3"/>
    </row>
    <row r="66" spans="1:8">
      <c r="A66" s="19" t="s">
        <v>337</v>
      </c>
      <c r="B66" s="20" t="s">
        <v>389</v>
      </c>
      <c r="C66" s="21" t="s">
        <v>474</v>
      </c>
      <c r="D66" s="13">
        <v>21272845</v>
      </c>
      <c r="E66" s="13">
        <v>3898900</v>
      </c>
      <c r="F66" s="13">
        <f t="shared" si="2"/>
        <v>17373945</v>
      </c>
      <c r="G66" s="80">
        <f t="shared" si="3"/>
        <v>0.18328060962226725</v>
      </c>
      <c r="H66" s="3"/>
    </row>
    <row r="67" spans="1:8" ht="25.5">
      <c r="A67" s="19" t="s">
        <v>475</v>
      </c>
      <c r="B67" s="20" t="s">
        <v>389</v>
      </c>
      <c r="C67" s="21" t="s">
        <v>476</v>
      </c>
      <c r="D67" s="13">
        <v>300000</v>
      </c>
      <c r="E67" s="13">
        <v>0</v>
      </c>
      <c r="F67" s="13">
        <f t="shared" si="2"/>
        <v>300000</v>
      </c>
      <c r="G67" s="80">
        <f t="shared" si="3"/>
        <v>0</v>
      </c>
      <c r="H67" s="3"/>
    </row>
    <row r="68" spans="1:8" ht="51">
      <c r="A68" s="19" t="s">
        <v>477</v>
      </c>
      <c r="B68" s="20" t="s">
        <v>389</v>
      </c>
      <c r="C68" s="21" t="s">
        <v>478</v>
      </c>
      <c r="D68" s="13">
        <v>300000</v>
      </c>
      <c r="E68" s="13">
        <v>0</v>
      </c>
      <c r="F68" s="13">
        <f t="shared" si="2"/>
        <v>300000</v>
      </c>
      <c r="G68" s="80">
        <f t="shared" si="3"/>
        <v>0</v>
      </c>
      <c r="H68" s="3"/>
    </row>
    <row r="69" spans="1:8" ht="25.5">
      <c r="A69" s="19" t="s">
        <v>479</v>
      </c>
      <c r="B69" s="20" t="s">
        <v>389</v>
      </c>
      <c r="C69" s="21" t="s">
        <v>480</v>
      </c>
      <c r="D69" s="13">
        <v>300000</v>
      </c>
      <c r="E69" s="13">
        <v>0</v>
      </c>
      <c r="F69" s="13">
        <f t="shared" si="2"/>
        <v>300000</v>
      </c>
      <c r="G69" s="80">
        <f t="shared" si="3"/>
        <v>0</v>
      </c>
      <c r="H69" s="3"/>
    </row>
    <row r="70" spans="1:8">
      <c r="A70" s="19" t="s">
        <v>429</v>
      </c>
      <c r="B70" s="20" t="s">
        <v>389</v>
      </c>
      <c r="C70" s="21" t="s">
        <v>481</v>
      </c>
      <c r="D70" s="13">
        <v>11304050.800000001</v>
      </c>
      <c r="E70" s="13">
        <v>5384608.5999999996</v>
      </c>
      <c r="F70" s="13">
        <f t="shared" si="2"/>
        <v>5919442.2000000011</v>
      </c>
      <c r="G70" s="80">
        <f t="shared" si="3"/>
        <v>0.47634327687203948</v>
      </c>
      <c r="H70" s="3"/>
    </row>
    <row r="71" spans="1:8">
      <c r="A71" s="19" t="s">
        <v>482</v>
      </c>
      <c r="B71" s="20" t="s">
        <v>389</v>
      </c>
      <c r="C71" s="21" t="s">
        <v>483</v>
      </c>
      <c r="D71" s="13">
        <v>2839050.8</v>
      </c>
      <c r="E71" s="13">
        <v>794827.8</v>
      </c>
      <c r="F71" s="13">
        <f t="shared" si="2"/>
        <v>2044222.9999999998</v>
      </c>
      <c r="G71" s="80">
        <f t="shared" si="3"/>
        <v>0.27996251423186935</v>
      </c>
      <c r="H71" s="3"/>
    </row>
    <row r="72" spans="1:8" ht="25.5">
      <c r="A72" s="19" t="s">
        <v>484</v>
      </c>
      <c r="B72" s="20" t="s">
        <v>389</v>
      </c>
      <c r="C72" s="21" t="s">
        <v>485</v>
      </c>
      <c r="D72" s="13">
        <v>2839050.8</v>
      </c>
      <c r="E72" s="13">
        <v>794827.8</v>
      </c>
      <c r="F72" s="13">
        <f t="shared" ref="F72:F131" si="4">D72-E72</f>
        <v>2044222.9999999998</v>
      </c>
      <c r="G72" s="80">
        <f t="shared" ref="G72:G131" si="5">E72/D72</f>
        <v>0.27996251423186935</v>
      </c>
      <c r="H72" s="3"/>
    </row>
    <row r="73" spans="1:8">
      <c r="A73" s="19" t="s">
        <v>431</v>
      </c>
      <c r="B73" s="20" t="s">
        <v>389</v>
      </c>
      <c r="C73" s="21" t="s">
        <v>486</v>
      </c>
      <c r="D73" s="13">
        <v>8465000</v>
      </c>
      <c r="E73" s="13">
        <v>4589780.8</v>
      </c>
      <c r="F73" s="13">
        <f t="shared" si="4"/>
        <v>3875219.2</v>
      </c>
      <c r="G73" s="80">
        <f t="shared" si="5"/>
        <v>0.54220682811577081</v>
      </c>
      <c r="H73" s="3"/>
    </row>
    <row r="74" spans="1:8" ht="25.5">
      <c r="A74" s="19" t="s">
        <v>433</v>
      </c>
      <c r="B74" s="20" t="s">
        <v>389</v>
      </c>
      <c r="C74" s="21" t="s">
        <v>487</v>
      </c>
      <c r="D74" s="13">
        <v>15000</v>
      </c>
      <c r="E74" s="13">
        <v>3250</v>
      </c>
      <c r="F74" s="13">
        <f t="shared" si="4"/>
        <v>11750</v>
      </c>
      <c r="G74" s="80">
        <f t="shared" si="5"/>
        <v>0.21666666666666667</v>
      </c>
      <c r="H74" s="3"/>
    </row>
    <row r="75" spans="1:8">
      <c r="A75" s="19" t="s">
        <v>435</v>
      </c>
      <c r="B75" s="20" t="s">
        <v>389</v>
      </c>
      <c r="C75" s="21" t="s">
        <v>488</v>
      </c>
      <c r="D75" s="13">
        <v>900000</v>
      </c>
      <c r="E75" s="13">
        <v>78100</v>
      </c>
      <c r="F75" s="13">
        <f t="shared" si="4"/>
        <v>821900</v>
      </c>
      <c r="G75" s="80">
        <f t="shared" si="5"/>
        <v>8.6777777777777773E-2</v>
      </c>
      <c r="H75" s="3"/>
    </row>
    <row r="76" spans="1:8">
      <c r="A76" s="19" t="s">
        <v>489</v>
      </c>
      <c r="B76" s="20" t="s">
        <v>389</v>
      </c>
      <c r="C76" s="21" t="s">
        <v>490</v>
      </c>
      <c r="D76" s="13">
        <v>7550000</v>
      </c>
      <c r="E76" s="13">
        <v>4508430.8</v>
      </c>
      <c r="F76" s="13">
        <f t="shared" si="4"/>
        <v>3041569.2</v>
      </c>
      <c r="G76" s="80">
        <f t="shared" si="5"/>
        <v>0.59714315231788073</v>
      </c>
      <c r="H76" s="3"/>
    </row>
    <row r="77" spans="1:8" ht="25.5">
      <c r="A77" s="19" t="s">
        <v>491</v>
      </c>
      <c r="B77" s="20" t="s">
        <v>389</v>
      </c>
      <c r="C77" s="21" t="s">
        <v>492</v>
      </c>
      <c r="D77" s="13">
        <v>31545297</v>
      </c>
      <c r="E77" s="13">
        <v>2876657.52</v>
      </c>
      <c r="F77" s="13">
        <f t="shared" si="4"/>
        <v>28668639.48</v>
      </c>
      <c r="G77" s="80">
        <f t="shared" si="5"/>
        <v>9.1191327822971527E-2</v>
      </c>
      <c r="H77" s="3"/>
    </row>
    <row r="78" spans="1:8" ht="38.25">
      <c r="A78" s="19" t="s">
        <v>493</v>
      </c>
      <c r="B78" s="20" t="s">
        <v>389</v>
      </c>
      <c r="C78" s="21" t="s">
        <v>494</v>
      </c>
      <c r="D78" s="13">
        <v>30753397</v>
      </c>
      <c r="E78" s="13">
        <v>2876657.52</v>
      </c>
      <c r="F78" s="13">
        <f t="shared" si="4"/>
        <v>27876739.48</v>
      </c>
      <c r="G78" s="80">
        <f t="shared" si="5"/>
        <v>9.3539504595215942E-2</v>
      </c>
      <c r="H78" s="3"/>
    </row>
    <row r="79" spans="1:8" ht="51">
      <c r="A79" s="19" t="s">
        <v>394</v>
      </c>
      <c r="B79" s="20" t="s">
        <v>389</v>
      </c>
      <c r="C79" s="21" t="s">
        <v>495</v>
      </c>
      <c r="D79" s="13">
        <v>23170596</v>
      </c>
      <c r="E79" s="13">
        <v>2385099.3199999998</v>
      </c>
      <c r="F79" s="13">
        <f t="shared" si="4"/>
        <v>20785496.68</v>
      </c>
      <c r="G79" s="80">
        <f t="shared" si="5"/>
        <v>0.10293646827211522</v>
      </c>
      <c r="H79" s="3"/>
    </row>
    <row r="80" spans="1:8">
      <c r="A80" s="19" t="s">
        <v>496</v>
      </c>
      <c r="B80" s="20" t="s">
        <v>389</v>
      </c>
      <c r="C80" s="21" t="s">
        <v>497</v>
      </c>
      <c r="D80" s="13">
        <v>23170596</v>
      </c>
      <c r="E80" s="13">
        <v>2385099.3199999998</v>
      </c>
      <c r="F80" s="13">
        <f t="shared" si="4"/>
        <v>20785496.68</v>
      </c>
      <c r="G80" s="80">
        <f t="shared" si="5"/>
        <v>0.10293646827211522</v>
      </c>
      <c r="H80" s="3"/>
    </row>
    <row r="81" spans="1:8">
      <c r="A81" s="19" t="s">
        <v>498</v>
      </c>
      <c r="B81" s="20" t="s">
        <v>389</v>
      </c>
      <c r="C81" s="21" t="s">
        <v>499</v>
      </c>
      <c r="D81" s="13">
        <v>17264590</v>
      </c>
      <c r="E81" s="13">
        <v>2009887.37</v>
      </c>
      <c r="F81" s="13">
        <f t="shared" si="4"/>
        <v>15254702.629999999</v>
      </c>
      <c r="G81" s="80">
        <f t="shared" si="5"/>
        <v>0.11641674490966772</v>
      </c>
      <c r="H81" s="3"/>
    </row>
    <row r="82" spans="1:8" ht="25.5">
      <c r="A82" s="19" t="s">
        <v>500</v>
      </c>
      <c r="B82" s="20" t="s">
        <v>389</v>
      </c>
      <c r="C82" s="21" t="s">
        <v>501</v>
      </c>
      <c r="D82" s="13">
        <v>692100</v>
      </c>
      <c r="E82" s="13">
        <v>5000</v>
      </c>
      <c r="F82" s="13">
        <f t="shared" si="4"/>
        <v>687100</v>
      </c>
      <c r="G82" s="80">
        <f t="shared" si="5"/>
        <v>7.2243895390839471E-3</v>
      </c>
      <c r="H82" s="3"/>
    </row>
    <row r="83" spans="1:8" ht="38.25">
      <c r="A83" s="19" t="s">
        <v>502</v>
      </c>
      <c r="B83" s="20" t="s">
        <v>389</v>
      </c>
      <c r="C83" s="21" t="s">
        <v>503</v>
      </c>
      <c r="D83" s="13">
        <v>5213906</v>
      </c>
      <c r="E83" s="13">
        <v>370211.95</v>
      </c>
      <c r="F83" s="13">
        <f t="shared" si="4"/>
        <v>4843694.05</v>
      </c>
      <c r="G83" s="80">
        <f t="shared" si="5"/>
        <v>7.1004722754878971E-2</v>
      </c>
      <c r="H83" s="3"/>
    </row>
    <row r="84" spans="1:8" ht="25.5">
      <c r="A84" s="19" t="s">
        <v>410</v>
      </c>
      <c r="B84" s="20" t="s">
        <v>389</v>
      </c>
      <c r="C84" s="21" t="s">
        <v>504</v>
      </c>
      <c r="D84" s="13">
        <v>1311101</v>
      </c>
      <c r="E84" s="13">
        <v>194660.2</v>
      </c>
      <c r="F84" s="13">
        <f t="shared" si="4"/>
        <v>1116440.8</v>
      </c>
      <c r="G84" s="80">
        <f t="shared" si="5"/>
        <v>0.14847078905439018</v>
      </c>
      <c r="H84" s="3"/>
    </row>
    <row r="85" spans="1:8" ht="25.5">
      <c r="A85" s="19" t="s">
        <v>412</v>
      </c>
      <c r="B85" s="20" t="s">
        <v>389</v>
      </c>
      <c r="C85" s="21" t="s">
        <v>505</v>
      </c>
      <c r="D85" s="13">
        <v>1311101</v>
      </c>
      <c r="E85" s="13">
        <v>194660.2</v>
      </c>
      <c r="F85" s="13">
        <f t="shared" si="4"/>
        <v>1116440.8</v>
      </c>
      <c r="G85" s="80">
        <f t="shared" si="5"/>
        <v>0.14847078905439018</v>
      </c>
      <c r="H85" s="3"/>
    </row>
    <row r="86" spans="1:8">
      <c r="A86" s="19" t="s">
        <v>414</v>
      </c>
      <c r="B86" s="20" t="s">
        <v>389</v>
      </c>
      <c r="C86" s="21" t="s">
        <v>506</v>
      </c>
      <c r="D86" s="13">
        <v>1111477</v>
      </c>
      <c r="E86" s="13">
        <v>177203.46</v>
      </c>
      <c r="F86" s="13">
        <f t="shared" si="4"/>
        <v>934273.54</v>
      </c>
      <c r="G86" s="80">
        <f t="shared" si="5"/>
        <v>0.15943061349897478</v>
      </c>
      <c r="H86" s="3"/>
    </row>
    <row r="87" spans="1:8">
      <c r="A87" s="19" t="s">
        <v>426</v>
      </c>
      <c r="B87" s="20" t="s">
        <v>389</v>
      </c>
      <c r="C87" s="21" t="s">
        <v>507</v>
      </c>
      <c r="D87" s="13">
        <v>199624</v>
      </c>
      <c r="E87" s="13">
        <v>17456.740000000002</v>
      </c>
      <c r="F87" s="13">
        <f t="shared" si="4"/>
        <v>182167.26</v>
      </c>
      <c r="G87" s="80">
        <f t="shared" si="5"/>
        <v>8.7448102432573241E-2</v>
      </c>
      <c r="H87" s="3"/>
    </row>
    <row r="88" spans="1:8">
      <c r="A88" s="19" t="s">
        <v>428</v>
      </c>
      <c r="B88" s="20" t="s">
        <v>389</v>
      </c>
      <c r="C88" s="21" t="s">
        <v>508</v>
      </c>
      <c r="D88" s="13">
        <v>6232900</v>
      </c>
      <c r="E88" s="13">
        <v>262900</v>
      </c>
      <c r="F88" s="13">
        <f t="shared" si="4"/>
        <v>5970000</v>
      </c>
      <c r="G88" s="80">
        <f t="shared" si="5"/>
        <v>4.2179402846187167E-2</v>
      </c>
      <c r="H88" s="3"/>
    </row>
    <row r="89" spans="1:8">
      <c r="A89" s="19" t="s">
        <v>337</v>
      </c>
      <c r="B89" s="20" t="s">
        <v>389</v>
      </c>
      <c r="C89" s="21" t="s">
        <v>509</v>
      </c>
      <c r="D89" s="13">
        <v>6232900</v>
      </c>
      <c r="E89" s="13">
        <v>262900</v>
      </c>
      <c r="F89" s="13">
        <f t="shared" si="4"/>
        <v>5970000</v>
      </c>
      <c r="G89" s="80">
        <f t="shared" si="5"/>
        <v>4.2179402846187167E-2</v>
      </c>
      <c r="H89" s="3"/>
    </row>
    <row r="90" spans="1:8">
      <c r="A90" s="19" t="s">
        <v>429</v>
      </c>
      <c r="B90" s="20" t="s">
        <v>389</v>
      </c>
      <c r="C90" s="21" t="s">
        <v>510</v>
      </c>
      <c r="D90" s="13">
        <v>38800</v>
      </c>
      <c r="E90" s="13">
        <v>33998</v>
      </c>
      <c r="F90" s="13">
        <f t="shared" si="4"/>
        <v>4802</v>
      </c>
      <c r="G90" s="80">
        <f t="shared" si="5"/>
        <v>0.8762371134020619</v>
      </c>
      <c r="H90" s="3"/>
    </row>
    <row r="91" spans="1:8">
      <c r="A91" s="19" t="s">
        <v>431</v>
      </c>
      <c r="B91" s="20" t="s">
        <v>389</v>
      </c>
      <c r="C91" s="21" t="s">
        <v>511</v>
      </c>
      <c r="D91" s="13">
        <v>38800</v>
      </c>
      <c r="E91" s="13">
        <v>33998</v>
      </c>
      <c r="F91" s="13">
        <f t="shared" si="4"/>
        <v>4802</v>
      </c>
      <c r="G91" s="80">
        <f t="shared" si="5"/>
        <v>0.8762371134020619</v>
      </c>
      <c r="H91" s="3"/>
    </row>
    <row r="92" spans="1:8" ht="25.5">
      <c r="A92" s="19" t="s">
        <v>433</v>
      </c>
      <c r="B92" s="20" t="s">
        <v>389</v>
      </c>
      <c r="C92" s="21" t="s">
        <v>512</v>
      </c>
      <c r="D92" s="13">
        <v>2362</v>
      </c>
      <c r="E92" s="13">
        <v>560</v>
      </c>
      <c r="F92" s="13">
        <f t="shared" si="4"/>
        <v>1802</v>
      </c>
      <c r="G92" s="80">
        <f t="shared" si="5"/>
        <v>0.23708721422523285</v>
      </c>
      <c r="H92" s="3"/>
    </row>
    <row r="93" spans="1:8">
      <c r="A93" s="19" t="s">
        <v>435</v>
      </c>
      <c r="B93" s="20" t="s">
        <v>389</v>
      </c>
      <c r="C93" s="21" t="s">
        <v>513</v>
      </c>
      <c r="D93" s="13">
        <v>36438</v>
      </c>
      <c r="E93" s="13">
        <v>33438</v>
      </c>
      <c r="F93" s="13">
        <f t="shared" si="4"/>
        <v>3000</v>
      </c>
      <c r="G93" s="80">
        <f t="shared" si="5"/>
        <v>0.91766836818705744</v>
      </c>
      <c r="H93" s="3"/>
    </row>
    <row r="94" spans="1:8" ht="25.5">
      <c r="A94" s="19" t="s">
        <v>514</v>
      </c>
      <c r="B94" s="20" t="s">
        <v>389</v>
      </c>
      <c r="C94" s="21" t="s">
        <v>515</v>
      </c>
      <c r="D94" s="13">
        <v>791900</v>
      </c>
      <c r="E94" s="13">
        <v>0</v>
      </c>
      <c r="F94" s="13">
        <f t="shared" si="4"/>
        <v>791900</v>
      </c>
      <c r="G94" s="80">
        <f t="shared" si="5"/>
        <v>0</v>
      </c>
      <c r="H94" s="3"/>
    </row>
    <row r="95" spans="1:8" ht="25.5">
      <c r="A95" s="19" t="s">
        <v>410</v>
      </c>
      <c r="B95" s="20" t="s">
        <v>389</v>
      </c>
      <c r="C95" s="21" t="s">
        <v>516</v>
      </c>
      <c r="D95" s="13">
        <v>791900</v>
      </c>
      <c r="E95" s="13">
        <v>0</v>
      </c>
      <c r="F95" s="13">
        <f t="shared" si="4"/>
        <v>791900</v>
      </c>
      <c r="G95" s="80">
        <f t="shared" si="5"/>
        <v>0</v>
      </c>
      <c r="H95" s="3"/>
    </row>
    <row r="96" spans="1:8" ht="25.5">
      <c r="A96" s="19" t="s">
        <v>412</v>
      </c>
      <c r="B96" s="20" t="s">
        <v>389</v>
      </c>
      <c r="C96" s="21" t="s">
        <v>517</v>
      </c>
      <c r="D96" s="13">
        <v>791900</v>
      </c>
      <c r="E96" s="13">
        <v>0</v>
      </c>
      <c r="F96" s="13">
        <f t="shared" si="4"/>
        <v>791900</v>
      </c>
      <c r="G96" s="80">
        <f t="shared" si="5"/>
        <v>0</v>
      </c>
      <c r="H96" s="3"/>
    </row>
    <row r="97" spans="1:8">
      <c r="A97" s="19" t="s">
        <v>414</v>
      </c>
      <c r="B97" s="20" t="s">
        <v>389</v>
      </c>
      <c r="C97" s="21" t="s">
        <v>518</v>
      </c>
      <c r="D97" s="13">
        <v>791900</v>
      </c>
      <c r="E97" s="13">
        <v>0</v>
      </c>
      <c r="F97" s="13">
        <f t="shared" si="4"/>
        <v>791900</v>
      </c>
      <c r="G97" s="80">
        <f t="shared" si="5"/>
        <v>0</v>
      </c>
      <c r="H97" s="3"/>
    </row>
    <row r="98" spans="1:8">
      <c r="A98" s="19" t="s">
        <v>519</v>
      </c>
      <c r="B98" s="20" t="s">
        <v>389</v>
      </c>
      <c r="C98" s="21" t="s">
        <v>520</v>
      </c>
      <c r="D98" s="13">
        <v>117273265.56999999</v>
      </c>
      <c r="E98" s="13">
        <v>27854915.219999999</v>
      </c>
      <c r="F98" s="13">
        <f t="shared" si="4"/>
        <v>89418350.349999994</v>
      </c>
      <c r="G98" s="80">
        <f t="shared" si="5"/>
        <v>0.23752144262899799</v>
      </c>
      <c r="H98" s="3"/>
    </row>
    <row r="99" spans="1:8">
      <c r="A99" s="19" t="s">
        <v>521</v>
      </c>
      <c r="B99" s="20" t="s">
        <v>389</v>
      </c>
      <c r="C99" s="21" t="s">
        <v>522</v>
      </c>
      <c r="D99" s="13">
        <v>120000</v>
      </c>
      <c r="E99" s="13">
        <v>0</v>
      </c>
      <c r="F99" s="13">
        <f t="shared" si="4"/>
        <v>120000</v>
      </c>
      <c r="G99" s="80">
        <f t="shared" si="5"/>
        <v>0</v>
      </c>
      <c r="H99" s="3"/>
    </row>
    <row r="100" spans="1:8" ht="25.5">
      <c r="A100" s="19" t="s">
        <v>410</v>
      </c>
      <c r="B100" s="20" t="s">
        <v>389</v>
      </c>
      <c r="C100" s="21" t="s">
        <v>523</v>
      </c>
      <c r="D100" s="13">
        <v>120000</v>
      </c>
      <c r="E100" s="13">
        <v>0</v>
      </c>
      <c r="F100" s="13">
        <f t="shared" si="4"/>
        <v>120000</v>
      </c>
      <c r="G100" s="80">
        <f t="shared" si="5"/>
        <v>0</v>
      </c>
      <c r="H100" s="3"/>
    </row>
    <row r="101" spans="1:8" ht="25.5">
      <c r="A101" s="19" t="s">
        <v>412</v>
      </c>
      <c r="B101" s="20" t="s">
        <v>389</v>
      </c>
      <c r="C101" s="21" t="s">
        <v>524</v>
      </c>
      <c r="D101" s="13">
        <v>120000</v>
      </c>
      <c r="E101" s="13">
        <v>0</v>
      </c>
      <c r="F101" s="13">
        <f t="shared" si="4"/>
        <v>120000</v>
      </c>
      <c r="G101" s="80">
        <f t="shared" si="5"/>
        <v>0</v>
      </c>
      <c r="H101" s="3"/>
    </row>
    <row r="102" spans="1:8">
      <c r="A102" s="19" t="s">
        <v>414</v>
      </c>
      <c r="B102" s="20" t="s">
        <v>389</v>
      </c>
      <c r="C102" s="21" t="s">
        <v>525</v>
      </c>
      <c r="D102" s="13">
        <v>120000</v>
      </c>
      <c r="E102" s="13">
        <v>0</v>
      </c>
      <c r="F102" s="13">
        <f t="shared" si="4"/>
        <v>120000</v>
      </c>
      <c r="G102" s="80">
        <f t="shared" si="5"/>
        <v>0</v>
      </c>
      <c r="H102" s="3"/>
    </row>
    <row r="103" spans="1:8">
      <c r="A103" s="19" t="s">
        <v>526</v>
      </c>
      <c r="B103" s="20" t="s">
        <v>389</v>
      </c>
      <c r="C103" s="21" t="s">
        <v>527</v>
      </c>
      <c r="D103" s="13">
        <v>1772900</v>
      </c>
      <c r="E103" s="13">
        <v>0</v>
      </c>
      <c r="F103" s="13">
        <f t="shared" si="4"/>
        <v>1772900</v>
      </c>
      <c r="G103" s="80">
        <f t="shared" si="5"/>
        <v>0</v>
      </c>
      <c r="H103" s="3"/>
    </row>
    <row r="104" spans="1:8" ht="25.5">
      <c r="A104" s="19" t="s">
        <v>410</v>
      </c>
      <c r="B104" s="20" t="s">
        <v>389</v>
      </c>
      <c r="C104" s="21" t="s">
        <v>528</v>
      </c>
      <c r="D104" s="13">
        <v>1772900</v>
      </c>
      <c r="E104" s="13">
        <v>0</v>
      </c>
      <c r="F104" s="13">
        <f t="shared" si="4"/>
        <v>1772900</v>
      </c>
      <c r="G104" s="80">
        <f t="shared" si="5"/>
        <v>0</v>
      </c>
      <c r="H104" s="3"/>
    </row>
    <row r="105" spans="1:8" ht="25.5">
      <c r="A105" s="19" t="s">
        <v>412</v>
      </c>
      <c r="B105" s="20" t="s">
        <v>389</v>
      </c>
      <c r="C105" s="21" t="s">
        <v>529</v>
      </c>
      <c r="D105" s="13">
        <v>1772900</v>
      </c>
      <c r="E105" s="13">
        <v>0</v>
      </c>
      <c r="F105" s="13">
        <f t="shared" si="4"/>
        <v>1772900</v>
      </c>
      <c r="G105" s="80">
        <f t="shared" si="5"/>
        <v>0</v>
      </c>
      <c r="H105" s="3"/>
    </row>
    <row r="106" spans="1:8">
      <c r="A106" s="19" t="s">
        <v>414</v>
      </c>
      <c r="B106" s="20" t="s">
        <v>389</v>
      </c>
      <c r="C106" s="21" t="s">
        <v>530</v>
      </c>
      <c r="D106" s="13">
        <v>1772900</v>
      </c>
      <c r="E106" s="13">
        <v>0</v>
      </c>
      <c r="F106" s="13">
        <f t="shared" si="4"/>
        <v>1772900</v>
      </c>
      <c r="G106" s="80">
        <f t="shared" si="5"/>
        <v>0</v>
      </c>
      <c r="H106" s="3"/>
    </row>
    <row r="107" spans="1:8">
      <c r="A107" s="19" t="s">
        <v>531</v>
      </c>
      <c r="B107" s="20" t="s">
        <v>389</v>
      </c>
      <c r="C107" s="21" t="s">
        <v>532</v>
      </c>
      <c r="D107" s="13">
        <v>31048664.77</v>
      </c>
      <c r="E107" s="13">
        <v>24515000</v>
      </c>
      <c r="F107" s="13">
        <f t="shared" si="4"/>
        <v>6533664.7699999996</v>
      </c>
      <c r="G107" s="80">
        <f t="shared" si="5"/>
        <v>0.78956696468593424</v>
      </c>
      <c r="H107" s="3"/>
    </row>
    <row r="108" spans="1:8" ht="25.5">
      <c r="A108" s="19" t="s">
        <v>410</v>
      </c>
      <c r="B108" s="20" t="s">
        <v>389</v>
      </c>
      <c r="C108" s="21" t="s">
        <v>533</v>
      </c>
      <c r="D108" s="13">
        <v>28389372.800000001</v>
      </c>
      <c r="E108" s="13">
        <v>24515000</v>
      </c>
      <c r="F108" s="13">
        <f t="shared" si="4"/>
        <v>3874372.8000000007</v>
      </c>
      <c r="G108" s="80">
        <f t="shared" si="5"/>
        <v>0.86352735485582832</v>
      </c>
      <c r="H108" s="3"/>
    </row>
    <row r="109" spans="1:8" ht="25.5">
      <c r="A109" s="19" t="s">
        <v>412</v>
      </c>
      <c r="B109" s="20" t="s">
        <v>389</v>
      </c>
      <c r="C109" s="21" t="s">
        <v>534</v>
      </c>
      <c r="D109" s="13">
        <v>28389372.800000001</v>
      </c>
      <c r="E109" s="13">
        <v>24515000</v>
      </c>
      <c r="F109" s="13">
        <f t="shared" si="4"/>
        <v>3874372.8000000007</v>
      </c>
      <c r="G109" s="80">
        <f t="shared" si="5"/>
        <v>0.86352735485582832</v>
      </c>
      <c r="H109" s="3"/>
    </row>
    <row r="110" spans="1:8">
      <c r="A110" s="19" t="s">
        <v>414</v>
      </c>
      <c r="B110" s="20" t="s">
        <v>389</v>
      </c>
      <c r="C110" s="21" t="s">
        <v>535</v>
      </c>
      <c r="D110" s="13">
        <v>28389372.800000001</v>
      </c>
      <c r="E110" s="13">
        <v>24515000</v>
      </c>
      <c r="F110" s="13">
        <f t="shared" si="4"/>
        <v>3874372.8000000007</v>
      </c>
      <c r="G110" s="80">
        <f t="shared" si="5"/>
        <v>0.86352735485582832</v>
      </c>
      <c r="H110" s="3"/>
    </row>
    <row r="111" spans="1:8">
      <c r="A111" s="19" t="s">
        <v>428</v>
      </c>
      <c r="B111" s="20" t="s">
        <v>389</v>
      </c>
      <c r="C111" s="21" t="s">
        <v>536</v>
      </c>
      <c r="D111" s="13">
        <v>64491</v>
      </c>
      <c r="E111" s="13">
        <v>0</v>
      </c>
      <c r="F111" s="13">
        <f t="shared" si="4"/>
        <v>64491</v>
      </c>
      <c r="G111" s="80">
        <f t="shared" si="5"/>
        <v>0</v>
      </c>
      <c r="H111" s="3"/>
    </row>
    <row r="112" spans="1:8">
      <c r="A112" s="19" t="s">
        <v>337</v>
      </c>
      <c r="B112" s="20" t="s">
        <v>389</v>
      </c>
      <c r="C112" s="21" t="s">
        <v>537</v>
      </c>
      <c r="D112" s="13">
        <v>64491</v>
      </c>
      <c r="E112" s="13">
        <v>0</v>
      </c>
      <c r="F112" s="13">
        <f t="shared" si="4"/>
        <v>64491</v>
      </c>
      <c r="G112" s="80">
        <f t="shared" si="5"/>
        <v>0</v>
      </c>
      <c r="H112" s="3"/>
    </row>
    <row r="113" spans="1:8">
      <c r="A113" s="19" t="s">
        <v>429</v>
      </c>
      <c r="B113" s="20" t="s">
        <v>389</v>
      </c>
      <c r="C113" s="21" t="s">
        <v>538</v>
      </c>
      <c r="D113" s="13">
        <v>2594800.9700000002</v>
      </c>
      <c r="E113" s="13">
        <v>0</v>
      </c>
      <c r="F113" s="13">
        <f t="shared" si="4"/>
        <v>2594800.9700000002</v>
      </c>
      <c r="G113" s="80">
        <f t="shared" si="5"/>
        <v>0</v>
      </c>
      <c r="H113" s="3"/>
    </row>
    <row r="114" spans="1:8" ht="38.25">
      <c r="A114" s="19" t="s">
        <v>539</v>
      </c>
      <c r="B114" s="20" t="s">
        <v>389</v>
      </c>
      <c r="C114" s="21" t="s">
        <v>540</v>
      </c>
      <c r="D114" s="13">
        <v>2594800.9700000002</v>
      </c>
      <c r="E114" s="13">
        <v>0</v>
      </c>
      <c r="F114" s="13">
        <f t="shared" si="4"/>
        <v>2594800.9700000002</v>
      </c>
      <c r="G114" s="80">
        <f t="shared" si="5"/>
        <v>0</v>
      </c>
      <c r="H114" s="3"/>
    </row>
    <row r="115" spans="1:8" ht="51">
      <c r="A115" s="19" t="s">
        <v>541</v>
      </c>
      <c r="B115" s="20" t="s">
        <v>389</v>
      </c>
      <c r="C115" s="21" t="s">
        <v>542</v>
      </c>
      <c r="D115" s="13">
        <v>2594800.9700000002</v>
      </c>
      <c r="E115" s="13">
        <v>0</v>
      </c>
      <c r="F115" s="13">
        <f t="shared" si="4"/>
        <v>2594800.9700000002</v>
      </c>
      <c r="G115" s="80">
        <f t="shared" si="5"/>
        <v>0</v>
      </c>
      <c r="H115" s="3"/>
    </row>
    <row r="116" spans="1:8">
      <c r="A116" s="19" t="s">
        <v>543</v>
      </c>
      <c r="B116" s="20" t="s">
        <v>389</v>
      </c>
      <c r="C116" s="21" t="s">
        <v>544</v>
      </c>
      <c r="D116" s="13">
        <v>47819961.369999997</v>
      </c>
      <c r="E116" s="13">
        <v>462098</v>
      </c>
      <c r="F116" s="13">
        <f t="shared" si="4"/>
        <v>47357863.369999997</v>
      </c>
      <c r="G116" s="80">
        <f t="shared" si="5"/>
        <v>9.663286768983018E-3</v>
      </c>
      <c r="H116" s="3"/>
    </row>
    <row r="117" spans="1:8" ht="25.5">
      <c r="A117" s="19" t="s">
        <v>410</v>
      </c>
      <c r="B117" s="20" t="s">
        <v>389</v>
      </c>
      <c r="C117" s="21" t="s">
        <v>545</v>
      </c>
      <c r="D117" s="13">
        <v>47819961.369999997</v>
      </c>
      <c r="E117" s="13">
        <v>462098</v>
      </c>
      <c r="F117" s="13">
        <f t="shared" si="4"/>
        <v>47357863.369999997</v>
      </c>
      <c r="G117" s="80">
        <f t="shared" si="5"/>
        <v>9.663286768983018E-3</v>
      </c>
      <c r="H117" s="3"/>
    </row>
    <row r="118" spans="1:8" ht="25.5">
      <c r="A118" s="19" t="s">
        <v>412</v>
      </c>
      <c r="B118" s="20" t="s">
        <v>389</v>
      </c>
      <c r="C118" s="21" t="s">
        <v>546</v>
      </c>
      <c r="D118" s="13">
        <v>47819961.369999997</v>
      </c>
      <c r="E118" s="13">
        <v>462098</v>
      </c>
      <c r="F118" s="13">
        <f t="shared" si="4"/>
        <v>47357863.369999997</v>
      </c>
      <c r="G118" s="80">
        <f t="shared" si="5"/>
        <v>9.663286768983018E-3</v>
      </c>
      <c r="H118" s="3"/>
    </row>
    <row r="119" spans="1:8">
      <c r="A119" s="19" t="s">
        <v>414</v>
      </c>
      <c r="B119" s="20" t="s">
        <v>389</v>
      </c>
      <c r="C119" s="21" t="s">
        <v>547</v>
      </c>
      <c r="D119" s="13">
        <v>47819961.369999997</v>
      </c>
      <c r="E119" s="13">
        <v>462098</v>
      </c>
      <c r="F119" s="13">
        <f t="shared" si="4"/>
        <v>47357863.369999997</v>
      </c>
      <c r="G119" s="80">
        <f t="shared" si="5"/>
        <v>9.663286768983018E-3</v>
      </c>
      <c r="H119" s="3"/>
    </row>
    <row r="120" spans="1:8">
      <c r="A120" s="19" t="s">
        <v>548</v>
      </c>
      <c r="B120" s="20" t="s">
        <v>389</v>
      </c>
      <c r="C120" s="21" t="s">
        <v>549</v>
      </c>
      <c r="D120" s="13">
        <v>203371.43</v>
      </c>
      <c r="E120" s="13">
        <v>0</v>
      </c>
      <c r="F120" s="13">
        <f t="shared" si="4"/>
        <v>203371.43</v>
      </c>
      <c r="G120" s="80">
        <f t="shared" si="5"/>
        <v>0</v>
      </c>
      <c r="H120" s="3"/>
    </row>
    <row r="121" spans="1:8" ht="25.5">
      <c r="A121" s="19" t="s">
        <v>410</v>
      </c>
      <c r="B121" s="20" t="s">
        <v>389</v>
      </c>
      <c r="C121" s="21" t="s">
        <v>550</v>
      </c>
      <c r="D121" s="13">
        <v>203371.43</v>
      </c>
      <c r="E121" s="13">
        <v>0</v>
      </c>
      <c r="F121" s="13">
        <f t="shared" si="4"/>
        <v>203371.43</v>
      </c>
      <c r="G121" s="80">
        <f t="shared" si="5"/>
        <v>0</v>
      </c>
      <c r="H121" s="3"/>
    </row>
    <row r="122" spans="1:8" ht="25.5">
      <c r="A122" s="19" t="s">
        <v>412</v>
      </c>
      <c r="B122" s="20" t="s">
        <v>389</v>
      </c>
      <c r="C122" s="21" t="s">
        <v>551</v>
      </c>
      <c r="D122" s="13">
        <v>203371.43</v>
      </c>
      <c r="E122" s="13">
        <v>0</v>
      </c>
      <c r="F122" s="13">
        <f t="shared" si="4"/>
        <v>203371.43</v>
      </c>
      <c r="G122" s="80">
        <f t="shared" si="5"/>
        <v>0</v>
      </c>
      <c r="H122" s="3"/>
    </row>
    <row r="123" spans="1:8">
      <c r="A123" s="19" t="s">
        <v>414</v>
      </c>
      <c r="B123" s="20" t="s">
        <v>389</v>
      </c>
      <c r="C123" s="21" t="s">
        <v>552</v>
      </c>
      <c r="D123" s="13">
        <v>203371.43</v>
      </c>
      <c r="E123" s="13">
        <v>0</v>
      </c>
      <c r="F123" s="13">
        <f t="shared" si="4"/>
        <v>203371.43</v>
      </c>
      <c r="G123" s="80">
        <f t="shared" si="5"/>
        <v>0</v>
      </c>
      <c r="H123" s="3"/>
    </row>
    <row r="124" spans="1:8">
      <c r="A124" s="19" t="s">
        <v>553</v>
      </c>
      <c r="B124" s="20" t="s">
        <v>389</v>
      </c>
      <c r="C124" s="21" t="s">
        <v>554</v>
      </c>
      <c r="D124" s="13">
        <v>36308368</v>
      </c>
      <c r="E124" s="13">
        <v>2877817.22</v>
      </c>
      <c r="F124" s="13">
        <f t="shared" si="4"/>
        <v>33430550.780000001</v>
      </c>
      <c r="G124" s="80">
        <f t="shared" si="5"/>
        <v>7.9260439907406471E-2</v>
      </c>
      <c r="H124" s="3"/>
    </row>
    <row r="125" spans="1:8" ht="25.5">
      <c r="A125" s="19" t="s">
        <v>475</v>
      </c>
      <c r="B125" s="20" t="s">
        <v>389</v>
      </c>
      <c r="C125" s="21" t="s">
        <v>555</v>
      </c>
      <c r="D125" s="13">
        <v>12280574</v>
      </c>
      <c r="E125" s="13">
        <v>1614040.4</v>
      </c>
      <c r="F125" s="13">
        <f t="shared" si="4"/>
        <v>10666533.6</v>
      </c>
      <c r="G125" s="80">
        <f t="shared" si="5"/>
        <v>0.13143037125137635</v>
      </c>
      <c r="H125" s="3"/>
    </row>
    <row r="126" spans="1:8">
      <c r="A126" s="19" t="s">
        <v>556</v>
      </c>
      <c r="B126" s="20" t="s">
        <v>389</v>
      </c>
      <c r="C126" s="21" t="s">
        <v>557</v>
      </c>
      <c r="D126" s="13">
        <v>12280574</v>
      </c>
      <c r="E126" s="13">
        <v>1614040.4</v>
      </c>
      <c r="F126" s="13">
        <f t="shared" si="4"/>
        <v>10666533.6</v>
      </c>
      <c r="G126" s="80">
        <f t="shared" si="5"/>
        <v>0.13143037125137635</v>
      </c>
      <c r="H126" s="3"/>
    </row>
    <row r="127" spans="1:8" ht="51">
      <c r="A127" s="19" t="s">
        <v>558</v>
      </c>
      <c r="B127" s="20" t="s">
        <v>389</v>
      </c>
      <c r="C127" s="21" t="s">
        <v>559</v>
      </c>
      <c r="D127" s="13">
        <v>12280574</v>
      </c>
      <c r="E127" s="13">
        <v>1614040.4</v>
      </c>
      <c r="F127" s="13">
        <f t="shared" si="4"/>
        <v>10666533.6</v>
      </c>
      <c r="G127" s="80">
        <f t="shared" si="5"/>
        <v>0.13143037125137635</v>
      </c>
      <c r="H127" s="3"/>
    </row>
    <row r="128" spans="1:8">
      <c r="A128" s="19" t="s">
        <v>429</v>
      </c>
      <c r="B128" s="20" t="s">
        <v>389</v>
      </c>
      <c r="C128" s="21" t="s">
        <v>560</v>
      </c>
      <c r="D128" s="13">
        <v>24027794</v>
      </c>
      <c r="E128" s="13">
        <v>1263776.82</v>
      </c>
      <c r="F128" s="13">
        <f t="shared" si="4"/>
        <v>22764017.18</v>
      </c>
      <c r="G128" s="80">
        <f t="shared" si="5"/>
        <v>5.2596456420427116E-2</v>
      </c>
      <c r="H128" s="3"/>
    </row>
    <row r="129" spans="1:8" ht="38.25">
      <c r="A129" s="19" t="s">
        <v>539</v>
      </c>
      <c r="B129" s="20" t="s">
        <v>389</v>
      </c>
      <c r="C129" s="21" t="s">
        <v>561</v>
      </c>
      <c r="D129" s="13">
        <v>24027794</v>
      </c>
      <c r="E129" s="13">
        <v>1263776.82</v>
      </c>
      <c r="F129" s="13">
        <f t="shared" si="4"/>
        <v>22764017.18</v>
      </c>
      <c r="G129" s="80">
        <f t="shared" si="5"/>
        <v>5.2596456420427116E-2</v>
      </c>
      <c r="H129" s="3"/>
    </row>
    <row r="130" spans="1:8" ht="51">
      <c r="A130" s="19" t="s">
        <v>541</v>
      </c>
      <c r="B130" s="20" t="s">
        <v>389</v>
      </c>
      <c r="C130" s="21" t="s">
        <v>562</v>
      </c>
      <c r="D130" s="13">
        <v>22827794</v>
      </c>
      <c r="E130" s="13">
        <v>1263776.82</v>
      </c>
      <c r="F130" s="13">
        <f t="shared" si="4"/>
        <v>21564017.18</v>
      </c>
      <c r="G130" s="80">
        <f t="shared" si="5"/>
        <v>5.5361320502541771E-2</v>
      </c>
      <c r="H130" s="3"/>
    </row>
    <row r="131" spans="1:8" ht="51">
      <c r="A131" s="19" t="s">
        <v>563</v>
      </c>
      <c r="B131" s="20" t="s">
        <v>389</v>
      </c>
      <c r="C131" s="21" t="s">
        <v>564</v>
      </c>
      <c r="D131" s="13">
        <v>1200000</v>
      </c>
      <c r="E131" s="13">
        <v>0</v>
      </c>
      <c r="F131" s="13">
        <f t="shared" si="4"/>
        <v>1200000</v>
      </c>
      <c r="G131" s="80">
        <f t="shared" si="5"/>
        <v>0</v>
      </c>
      <c r="H131" s="3"/>
    </row>
    <row r="132" spans="1:8">
      <c r="A132" s="19" t="s">
        <v>565</v>
      </c>
      <c r="B132" s="20" t="s">
        <v>389</v>
      </c>
      <c r="C132" s="21" t="s">
        <v>566</v>
      </c>
      <c r="D132" s="13">
        <v>146486294.34999999</v>
      </c>
      <c r="E132" s="13">
        <v>6308330.5499999998</v>
      </c>
      <c r="F132" s="13">
        <f t="shared" ref="F132:F172" si="6">D132-E132</f>
        <v>140177963.79999998</v>
      </c>
      <c r="G132" s="80">
        <f t="shared" ref="G132:G172" si="7">E132/D132</f>
        <v>4.3064305626623972E-2</v>
      </c>
      <c r="H132" s="3"/>
    </row>
    <row r="133" spans="1:8">
      <c r="A133" s="19" t="s">
        <v>567</v>
      </c>
      <c r="B133" s="20" t="s">
        <v>389</v>
      </c>
      <c r="C133" s="21" t="s">
        <v>568</v>
      </c>
      <c r="D133" s="13">
        <v>55712751.670000002</v>
      </c>
      <c r="E133" s="13">
        <v>1763800</v>
      </c>
      <c r="F133" s="13">
        <f t="shared" si="6"/>
        <v>53948951.670000002</v>
      </c>
      <c r="G133" s="80">
        <f t="shared" si="7"/>
        <v>3.1658820415968875E-2</v>
      </c>
      <c r="H133" s="3"/>
    </row>
    <row r="134" spans="1:8" ht="25.5">
      <c r="A134" s="19" t="s">
        <v>410</v>
      </c>
      <c r="B134" s="20" t="s">
        <v>389</v>
      </c>
      <c r="C134" s="21" t="s">
        <v>569</v>
      </c>
      <c r="D134" s="13">
        <v>18769063.539999999</v>
      </c>
      <c r="E134" s="13">
        <v>770000</v>
      </c>
      <c r="F134" s="13">
        <f t="shared" si="6"/>
        <v>17999063.539999999</v>
      </c>
      <c r="G134" s="80">
        <f t="shared" si="7"/>
        <v>4.1024955686201486E-2</v>
      </c>
      <c r="H134" s="3"/>
    </row>
    <row r="135" spans="1:8" ht="25.5">
      <c r="A135" s="19" t="s">
        <v>412</v>
      </c>
      <c r="B135" s="20" t="s">
        <v>389</v>
      </c>
      <c r="C135" s="21" t="s">
        <v>570</v>
      </c>
      <c r="D135" s="13">
        <v>18769063.539999999</v>
      </c>
      <c r="E135" s="13">
        <v>770000</v>
      </c>
      <c r="F135" s="13">
        <f t="shared" si="6"/>
        <v>17999063.539999999</v>
      </c>
      <c r="G135" s="80">
        <f t="shared" si="7"/>
        <v>4.1024955686201486E-2</v>
      </c>
      <c r="H135" s="3"/>
    </row>
    <row r="136" spans="1:8">
      <c r="A136" s="19" t="s">
        <v>414</v>
      </c>
      <c r="B136" s="20" t="s">
        <v>389</v>
      </c>
      <c r="C136" s="21" t="s">
        <v>571</v>
      </c>
      <c r="D136" s="13">
        <v>18769063.539999999</v>
      </c>
      <c r="E136" s="13">
        <v>770000</v>
      </c>
      <c r="F136" s="13">
        <f t="shared" si="6"/>
        <v>17999063.539999999</v>
      </c>
      <c r="G136" s="80">
        <f t="shared" si="7"/>
        <v>4.1024955686201486E-2</v>
      </c>
      <c r="H136" s="3"/>
    </row>
    <row r="137" spans="1:8" ht="25.5">
      <c r="A137" s="19" t="s">
        <v>572</v>
      </c>
      <c r="B137" s="20" t="s">
        <v>389</v>
      </c>
      <c r="C137" s="21" t="s">
        <v>573</v>
      </c>
      <c r="D137" s="13">
        <v>10473363.23</v>
      </c>
      <c r="E137" s="13">
        <v>0</v>
      </c>
      <c r="F137" s="13">
        <f t="shared" si="6"/>
        <v>10473363.23</v>
      </c>
      <c r="G137" s="80">
        <f t="shared" si="7"/>
        <v>0</v>
      </c>
      <c r="H137" s="3"/>
    </row>
    <row r="138" spans="1:8">
      <c r="A138" s="19" t="s">
        <v>574</v>
      </c>
      <c r="B138" s="20" t="s">
        <v>389</v>
      </c>
      <c r="C138" s="21" t="s">
        <v>575</v>
      </c>
      <c r="D138" s="13">
        <v>10473363.23</v>
      </c>
      <c r="E138" s="13">
        <v>0</v>
      </c>
      <c r="F138" s="13">
        <f t="shared" si="6"/>
        <v>10473363.23</v>
      </c>
      <c r="G138" s="80">
        <f t="shared" si="7"/>
        <v>0</v>
      </c>
      <c r="H138" s="3"/>
    </row>
    <row r="139" spans="1:8" ht="38.25">
      <c r="A139" s="19" t="s">
        <v>576</v>
      </c>
      <c r="B139" s="20" t="s">
        <v>389</v>
      </c>
      <c r="C139" s="21" t="s">
        <v>577</v>
      </c>
      <c r="D139" s="13">
        <v>7973363.2300000004</v>
      </c>
      <c r="E139" s="13">
        <v>0</v>
      </c>
      <c r="F139" s="13">
        <f t="shared" si="6"/>
        <v>7973363.2300000004</v>
      </c>
      <c r="G139" s="80">
        <f t="shared" si="7"/>
        <v>0</v>
      </c>
      <c r="H139" s="3"/>
    </row>
    <row r="140" spans="1:8" ht="38.25">
      <c r="A140" s="19" t="s">
        <v>578</v>
      </c>
      <c r="B140" s="20" t="s">
        <v>389</v>
      </c>
      <c r="C140" s="21" t="s">
        <v>579</v>
      </c>
      <c r="D140" s="13">
        <v>2500000</v>
      </c>
      <c r="E140" s="13">
        <v>0</v>
      </c>
      <c r="F140" s="13">
        <f t="shared" si="6"/>
        <v>2500000</v>
      </c>
      <c r="G140" s="80">
        <f t="shared" si="7"/>
        <v>0</v>
      </c>
      <c r="H140" s="3"/>
    </row>
    <row r="141" spans="1:8">
      <c r="A141" s="19" t="s">
        <v>429</v>
      </c>
      <c r="B141" s="20" t="s">
        <v>389</v>
      </c>
      <c r="C141" s="21" t="s">
        <v>580</v>
      </c>
      <c r="D141" s="13">
        <v>26470324.899999999</v>
      </c>
      <c r="E141" s="13">
        <v>993800</v>
      </c>
      <c r="F141" s="13">
        <f t="shared" si="6"/>
        <v>25476524.899999999</v>
      </c>
      <c r="G141" s="80">
        <f t="shared" si="7"/>
        <v>3.7543929050904853E-2</v>
      </c>
      <c r="H141" s="3"/>
    </row>
    <row r="142" spans="1:8">
      <c r="A142" s="19" t="s">
        <v>431</v>
      </c>
      <c r="B142" s="20" t="s">
        <v>389</v>
      </c>
      <c r="C142" s="21" t="s">
        <v>581</v>
      </c>
      <c r="D142" s="13">
        <v>26470324.899999999</v>
      </c>
      <c r="E142" s="13">
        <v>993800</v>
      </c>
      <c r="F142" s="13">
        <f t="shared" si="6"/>
        <v>25476524.899999999</v>
      </c>
      <c r="G142" s="80">
        <f t="shared" si="7"/>
        <v>3.7543929050904853E-2</v>
      </c>
      <c r="H142" s="3"/>
    </row>
    <row r="143" spans="1:8">
      <c r="A143" s="19" t="s">
        <v>489</v>
      </c>
      <c r="B143" s="20" t="s">
        <v>389</v>
      </c>
      <c r="C143" s="21" t="s">
        <v>582</v>
      </c>
      <c r="D143" s="13">
        <v>26470324.899999999</v>
      </c>
      <c r="E143" s="13">
        <v>993800</v>
      </c>
      <c r="F143" s="13">
        <f t="shared" si="6"/>
        <v>25476524.899999999</v>
      </c>
      <c r="G143" s="80">
        <f t="shared" si="7"/>
        <v>3.7543929050904853E-2</v>
      </c>
      <c r="H143" s="3"/>
    </row>
    <row r="144" spans="1:8">
      <c r="A144" s="19" t="s">
        <v>583</v>
      </c>
      <c r="B144" s="20" t="s">
        <v>389</v>
      </c>
      <c r="C144" s="21" t="s">
        <v>584</v>
      </c>
      <c r="D144" s="13">
        <v>46618287.509999998</v>
      </c>
      <c r="E144" s="13">
        <v>170500</v>
      </c>
      <c r="F144" s="13">
        <f t="shared" si="6"/>
        <v>46447787.509999998</v>
      </c>
      <c r="G144" s="80">
        <f t="shared" si="7"/>
        <v>3.6573630029508564E-3</v>
      </c>
      <c r="H144" s="3"/>
    </row>
    <row r="145" spans="1:8" ht="25.5">
      <c r="A145" s="19" t="s">
        <v>410</v>
      </c>
      <c r="B145" s="20" t="s">
        <v>389</v>
      </c>
      <c r="C145" s="21" t="s">
        <v>585</v>
      </c>
      <c r="D145" s="13">
        <v>40586736</v>
      </c>
      <c r="E145" s="13">
        <v>0</v>
      </c>
      <c r="F145" s="13">
        <f t="shared" si="6"/>
        <v>40586736</v>
      </c>
      <c r="G145" s="80">
        <f t="shared" si="7"/>
        <v>0</v>
      </c>
      <c r="H145" s="3"/>
    </row>
    <row r="146" spans="1:8" ht="25.5">
      <c r="A146" s="19" t="s">
        <v>412</v>
      </c>
      <c r="B146" s="20" t="s">
        <v>389</v>
      </c>
      <c r="C146" s="21" t="s">
        <v>586</v>
      </c>
      <c r="D146" s="13">
        <v>40586736</v>
      </c>
      <c r="E146" s="13">
        <v>0</v>
      </c>
      <c r="F146" s="13">
        <f t="shared" si="6"/>
        <v>40586736</v>
      </c>
      <c r="G146" s="80">
        <f t="shared" si="7"/>
        <v>0</v>
      </c>
      <c r="H146" s="3"/>
    </row>
    <row r="147" spans="1:8" ht="25.5">
      <c r="A147" s="19" t="s">
        <v>587</v>
      </c>
      <c r="B147" s="20" t="s">
        <v>389</v>
      </c>
      <c r="C147" s="21" t="s">
        <v>588</v>
      </c>
      <c r="D147" s="13">
        <v>35482616</v>
      </c>
      <c r="E147" s="13">
        <v>0</v>
      </c>
      <c r="F147" s="13">
        <f t="shared" si="6"/>
        <v>35482616</v>
      </c>
      <c r="G147" s="80">
        <f t="shared" si="7"/>
        <v>0</v>
      </c>
      <c r="H147" s="3"/>
    </row>
    <row r="148" spans="1:8">
      <c r="A148" s="19" t="s">
        <v>414</v>
      </c>
      <c r="B148" s="20" t="s">
        <v>389</v>
      </c>
      <c r="C148" s="21" t="s">
        <v>589</v>
      </c>
      <c r="D148" s="13">
        <v>5104120</v>
      </c>
      <c r="E148" s="13">
        <v>0</v>
      </c>
      <c r="F148" s="13">
        <f t="shared" si="6"/>
        <v>5104120</v>
      </c>
      <c r="G148" s="80">
        <f t="shared" si="7"/>
        <v>0</v>
      </c>
      <c r="H148" s="3"/>
    </row>
    <row r="149" spans="1:8" ht="25.5">
      <c r="A149" s="19" t="s">
        <v>572</v>
      </c>
      <c r="B149" s="20" t="s">
        <v>389</v>
      </c>
      <c r="C149" s="21" t="s">
        <v>590</v>
      </c>
      <c r="D149" s="13">
        <v>5141051.51</v>
      </c>
      <c r="E149" s="13">
        <v>0</v>
      </c>
      <c r="F149" s="13">
        <f t="shared" si="6"/>
        <v>5141051.51</v>
      </c>
      <c r="G149" s="80">
        <f t="shared" si="7"/>
        <v>0</v>
      </c>
      <c r="H149" s="3"/>
    </row>
    <row r="150" spans="1:8">
      <c r="A150" s="19" t="s">
        <v>574</v>
      </c>
      <c r="B150" s="20" t="s">
        <v>389</v>
      </c>
      <c r="C150" s="21" t="s">
        <v>591</v>
      </c>
      <c r="D150" s="13">
        <v>5141051.51</v>
      </c>
      <c r="E150" s="13">
        <v>0</v>
      </c>
      <c r="F150" s="13">
        <f t="shared" si="6"/>
        <v>5141051.51</v>
      </c>
      <c r="G150" s="80">
        <f t="shared" si="7"/>
        <v>0</v>
      </c>
      <c r="H150" s="3"/>
    </row>
    <row r="151" spans="1:8" ht="38.25">
      <c r="A151" s="19" t="s">
        <v>578</v>
      </c>
      <c r="B151" s="20" t="s">
        <v>389</v>
      </c>
      <c r="C151" s="21" t="s">
        <v>592</v>
      </c>
      <c r="D151" s="13">
        <v>5141051.51</v>
      </c>
      <c r="E151" s="13">
        <v>0</v>
      </c>
      <c r="F151" s="13">
        <f t="shared" si="6"/>
        <v>5141051.51</v>
      </c>
      <c r="G151" s="80">
        <f t="shared" si="7"/>
        <v>0</v>
      </c>
      <c r="H151" s="3"/>
    </row>
    <row r="152" spans="1:8">
      <c r="A152" s="19" t="s">
        <v>428</v>
      </c>
      <c r="B152" s="20" t="s">
        <v>389</v>
      </c>
      <c r="C152" s="21" t="s">
        <v>593</v>
      </c>
      <c r="D152" s="13">
        <v>890500</v>
      </c>
      <c r="E152" s="13">
        <v>170500</v>
      </c>
      <c r="F152" s="13">
        <f t="shared" si="6"/>
        <v>720000</v>
      </c>
      <c r="G152" s="80">
        <f t="shared" si="7"/>
        <v>0.19146546883773161</v>
      </c>
      <c r="H152" s="3"/>
    </row>
    <row r="153" spans="1:8">
      <c r="A153" s="19" t="s">
        <v>337</v>
      </c>
      <c r="B153" s="20" t="s">
        <v>389</v>
      </c>
      <c r="C153" s="21" t="s">
        <v>594</v>
      </c>
      <c r="D153" s="13">
        <v>890500</v>
      </c>
      <c r="E153" s="13">
        <v>170500</v>
      </c>
      <c r="F153" s="13">
        <f t="shared" si="6"/>
        <v>720000</v>
      </c>
      <c r="G153" s="80">
        <f t="shared" si="7"/>
        <v>0.19146546883773161</v>
      </c>
      <c r="H153" s="3"/>
    </row>
    <row r="154" spans="1:8">
      <c r="A154" s="19" t="s">
        <v>595</v>
      </c>
      <c r="B154" s="20" t="s">
        <v>389</v>
      </c>
      <c r="C154" s="21" t="s">
        <v>596</v>
      </c>
      <c r="D154" s="13">
        <v>31417314.760000002</v>
      </c>
      <c r="E154" s="13">
        <v>2578600</v>
      </c>
      <c r="F154" s="13">
        <f t="shared" si="6"/>
        <v>28838714.760000002</v>
      </c>
      <c r="G154" s="80">
        <f t="shared" si="7"/>
        <v>8.2075760442869877E-2</v>
      </c>
      <c r="H154" s="3"/>
    </row>
    <row r="155" spans="1:8" ht="25.5">
      <c r="A155" s="19" t="s">
        <v>410</v>
      </c>
      <c r="B155" s="20" t="s">
        <v>389</v>
      </c>
      <c r="C155" s="21" t="s">
        <v>597</v>
      </c>
      <c r="D155" s="13">
        <v>21843465.219999999</v>
      </c>
      <c r="E155" s="13">
        <v>0</v>
      </c>
      <c r="F155" s="13">
        <f t="shared" si="6"/>
        <v>21843465.219999999</v>
      </c>
      <c r="G155" s="80">
        <f t="shared" si="7"/>
        <v>0</v>
      </c>
      <c r="H155" s="3"/>
    </row>
    <row r="156" spans="1:8" ht="25.5">
      <c r="A156" s="19" t="s">
        <v>412</v>
      </c>
      <c r="B156" s="20" t="s">
        <v>389</v>
      </c>
      <c r="C156" s="21" t="s">
        <v>598</v>
      </c>
      <c r="D156" s="13">
        <v>21843465.219999999</v>
      </c>
      <c r="E156" s="13">
        <v>0</v>
      </c>
      <c r="F156" s="13">
        <f t="shared" si="6"/>
        <v>21843465.219999999</v>
      </c>
      <c r="G156" s="80">
        <f t="shared" si="7"/>
        <v>0</v>
      </c>
      <c r="H156" s="3"/>
    </row>
    <row r="157" spans="1:8">
      <c r="A157" s="19" t="s">
        <v>414</v>
      </c>
      <c r="B157" s="20" t="s">
        <v>389</v>
      </c>
      <c r="C157" s="21" t="s">
        <v>599</v>
      </c>
      <c r="D157" s="13">
        <v>21843465.219999999</v>
      </c>
      <c r="E157" s="13">
        <v>0</v>
      </c>
      <c r="F157" s="13">
        <f t="shared" si="6"/>
        <v>21843465.219999999</v>
      </c>
      <c r="G157" s="80">
        <f t="shared" si="7"/>
        <v>0</v>
      </c>
      <c r="H157" s="3"/>
    </row>
    <row r="158" spans="1:8">
      <c r="A158" s="19" t="s">
        <v>428</v>
      </c>
      <c r="B158" s="20" t="s">
        <v>389</v>
      </c>
      <c r="C158" s="21" t="s">
        <v>600</v>
      </c>
      <c r="D158" s="13">
        <v>9573849.5399999991</v>
      </c>
      <c r="E158" s="13">
        <v>2578600</v>
      </c>
      <c r="F158" s="13">
        <f t="shared" si="6"/>
        <v>6995249.5399999991</v>
      </c>
      <c r="G158" s="80">
        <f t="shared" si="7"/>
        <v>0.26933784463882438</v>
      </c>
      <c r="H158" s="3"/>
    </row>
    <row r="159" spans="1:8">
      <c r="A159" s="19" t="s">
        <v>601</v>
      </c>
      <c r="B159" s="20" t="s">
        <v>389</v>
      </c>
      <c r="C159" s="21" t="s">
        <v>602</v>
      </c>
      <c r="D159" s="13">
        <v>4414900</v>
      </c>
      <c r="E159" s="13">
        <v>1884900</v>
      </c>
      <c r="F159" s="13">
        <f t="shared" si="6"/>
        <v>2530000</v>
      </c>
      <c r="G159" s="80">
        <f t="shared" si="7"/>
        <v>0.42694058755577702</v>
      </c>
      <c r="H159" s="3"/>
    </row>
    <row r="160" spans="1:8" ht="38.25">
      <c r="A160" s="19" t="s">
        <v>603</v>
      </c>
      <c r="B160" s="20" t="s">
        <v>389</v>
      </c>
      <c r="C160" s="21" t="s">
        <v>604</v>
      </c>
      <c r="D160" s="13">
        <v>4414900</v>
      </c>
      <c r="E160" s="13">
        <v>1884900</v>
      </c>
      <c r="F160" s="13">
        <f t="shared" si="6"/>
        <v>2530000</v>
      </c>
      <c r="G160" s="80">
        <f t="shared" si="7"/>
        <v>0.42694058755577702</v>
      </c>
      <c r="H160" s="3"/>
    </row>
    <row r="161" spans="1:8">
      <c r="A161" s="19" t="s">
        <v>337</v>
      </c>
      <c r="B161" s="20" t="s">
        <v>389</v>
      </c>
      <c r="C161" s="21" t="s">
        <v>605</v>
      </c>
      <c r="D161" s="13">
        <v>5158949.54</v>
      </c>
      <c r="E161" s="13">
        <v>693700</v>
      </c>
      <c r="F161" s="13">
        <f t="shared" si="6"/>
        <v>4465249.54</v>
      </c>
      <c r="G161" s="80">
        <f t="shared" si="7"/>
        <v>0.13446535862027448</v>
      </c>
      <c r="H161" s="3"/>
    </row>
    <row r="162" spans="1:8" ht="25.5">
      <c r="A162" s="19" t="s">
        <v>608</v>
      </c>
      <c r="B162" s="20" t="s">
        <v>389</v>
      </c>
      <c r="C162" s="21" t="s">
        <v>609</v>
      </c>
      <c r="D162" s="13">
        <v>12737940.41</v>
      </c>
      <c r="E162" s="13">
        <v>1795430.55</v>
      </c>
      <c r="F162" s="13">
        <f t="shared" si="6"/>
        <v>10942509.859999999</v>
      </c>
      <c r="G162" s="80">
        <f t="shared" si="7"/>
        <v>0.14095140126346375</v>
      </c>
      <c r="H162" s="3"/>
    </row>
    <row r="163" spans="1:8" ht="51">
      <c r="A163" s="19" t="s">
        <v>394</v>
      </c>
      <c r="B163" s="20" t="s">
        <v>389</v>
      </c>
      <c r="C163" s="21" t="s">
        <v>610</v>
      </c>
      <c r="D163" s="13">
        <v>11351998</v>
      </c>
      <c r="E163" s="13">
        <v>1579886.84</v>
      </c>
      <c r="F163" s="13">
        <f t="shared" si="6"/>
        <v>9772111.1600000001</v>
      </c>
      <c r="G163" s="80">
        <f t="shared" si="7"/>
        <v>0.13917257913540859</v>
      </c>
      <c r="H163" s="3"/>
    </row>
    <row r="164" spans="1:8">
      <c r="A164" s="19" t="s">
        <v>496</v>
      </c>
      <c r="B164" s="20" t="s">
        <v>389</v>
      </c>
      <c r="C164" s="21" t="s">
        <v>611</v>
      </c>
      <c r="D164" s="13">
        <v>11351998</v>
      </c>
      <c r="E164" s="13">
        <v>1579886.84</v>
      </c>
      <c r="F164" s="13">
        <f t="shared" si="6"/>
        <v>9772111.1600000001</v>
      </c>
      <c r="G164" s="80">
        <f t="shared" si="7"/>
        <v>0.13917257913540859</v>
      </c>
      <c r="H164" s="3"/>
    </row>
    <row r="165" spans="1:8">
      <c r="A165" s="19" t="s">
        <v>498</v>
      </c>
      <c r="B165" s="20" t="s">
        <v>389</v>
      </c>
      <c r="C165" s="21" t="s">
        <v>612</v>
      </c>
      <c r="D165" s="13">
        <v>8469738</v>
      </c>
      <c r="E165" s="13">
        <v>1042391.48</v>
      </c>
      <c r="F165" s="13">
        <f t="shared" si="6"/>
        <v>7427346.5199999996</v>
      </c>
      <c r="G165" s="80">
        <f t="shared" si="7"/>
        <v>0.12307245867581736</v>
      </c>
      <c r="H165" s="3"/>
    </row>
    <row r="166" spans="1:8" ht="25.5">
      <c r="A166" s="19" t="s">
        <v>500</v>
      </c>
      <c r="B166" s="20" t="s">
        <v>389</v>
      </c>
      <c r="C166" s="21" t="s">
        <v>613</v>
      </c>
      <c r="D166" s="13">
        <v>324399</v>
      </c>
      <c r="E166" s="13">
        <v>13508.8</v>
      </c>
      <c r="F166" s="13">
        <f t="shared" si="6"/>
        <v>310890.2</v>
      </c>
      <c r="G166" s="80">
        <f t="shared" si="7"/>
        <v>4.1642545137315468E-2</v>
      </c>
      <c r="H166" s="3"/>
    </row>
    <row r="167" spans="1:8" ht="38.25">
      <c r="A167" s="19" t="s">
        <v>502</v>
      </c>
      <c r="B167" s="20" t="s">
        <v>389</v>
      </c>
      <c r="C167" s="21" t="s">
        <v>614</v>
      </c>
      <c r="D167" s="13">
        <v>2557861</v>
      </c>
      <c r="E167" s="13">
        <v>523986.56</v>
      </c>
      <c r="F167" s="13">
        <f t="shared" si="6"/>
        <v>2033874.44</v>
      </c>
      <c r="G167" s="80">
        <f t="shared" si="7"/>
        <v>0.20485341463042753</v>
      </c>
      <c r="H167" s="3"/>
    </row>
    <row r="168" spans="1:8" ht="25.5">
      <c r="A168" s="19" t="s">
        <v>410</v>
      </c>
      <c r="B168" s="20" t="s">
        <v>389</v>
      </c>
      <c r="C168" s="21" t="s">
        <v>615</v>
      </c>
      <c r="D168" s="13">
        <v>1143942.4099999999</v>
      </c>
      <c r="E168" s="13">
        <v>71943.710000000006</v>
      </c>
      <c r="F168" s="13">
        <f t="shared" si="6"/>
        <v>1071998.7</v>
      </c>
      <c r="G168" s="80">
        <f t="shared" si="7"/>
        <v>6.2891024382949495E-2</v>
      </c>
      <c r="H168" s="3"/>
    </row>
    <row r="169" spans="1:8" ht="25.5">
      <c r="A169" s="19" t="s">
        <v>412</v>
      </c>
      <c r="B169" s="20" t="s">
        <v>389</v>
      </c>
      <c r="C169" s="21" t="s">
        <v>616</v>
      </c>
      <c r="D169" s="13">
        <v>1143942.4099999999</v>
      </c>
      <c r="E169" s="13">
        <v>71943.710000000006</v>
      </c>
      <c r="F169" s="13">
        <f t="shared" si="6"/>
        <v>1071998.7</v>
      </c>
      <c r="G169" s="80">
        <f t="shared" si="7"/>
        <v>6.2891024382949495E-2</v>
      </c>
      <c r="H169" s="3"/>
    </row>
    <row r="170" spans="1:8">
      <c r="A170" s="19" t="s">
        <v>414</v>
      </c>
      <c r="B170" s="20" t="s">
        <v>389</v>
      </c>
      <c r="C170" s="21" t="s">
        <v>617</v>
      </c>
      <c r="D170" s="13">
        <v>933062.41</v>
      </c>
      <c r="E170" s="13">
        <v>71943.710000000006</v>
      </c>
      <c r="F170" s="13">
        <f t="shared" si="6"/>
        <v>861118.70000000007</v>
      </c>
      <c r="G170" s="80">
        <f t="shared" si="7"/>
        <v>7.7104928061564507E-2</v>
      </c>
      <c r="H170" s="3"/>
    </row>
    <row r="171" spans="1:8">
      <c r="A171" s="19" t="s">
        <v>426</v>
      </c>
      <c r="B171" s="20" t="s">
        <v>389</v>
      </c>
      <c r="C171" s="21" t="s">
        <v>618</v>
      </c>
      <c r="D171" s="13">
        <v>210880</v>
      </c>
      <c r="E171" s="13">
        <v>0</v>
      </c>
      <c r="F171" s="13">
        <f t="shared" si="6"/>
        <v>210880</v>
      </c>
      <c r="G171" s="80">
        <f t="shared" si="7"/>
        <v>0</v>
      </c>
      <c r="H171" s="3"/>
    </row>
    <row r="172" spans="1:8">
      <c r="A172" s="19" t="s">
        <v>429</v>
      </c>
      <c r="B172" s="20" t="s">
        <v>389</v>
      </c>
      <c r="C172" s="21" t="s">
        <v>619</v>
      </c>
      <c r="D172" s="13">
        <v>242000</v>
      </c>
      <c r="E172" s="13">
        <v>143600</v>
      </c>
      <c r="F172" s="13">
        <f t="shared" si="6"/>
        <v>98400</v>
      </c>
      <c r="G172" s="80">
        <f t="shared" si="7"/>
        <v>0.59338842975206607</v>
      </c>
      <c r="H172" s="3"/>
    </row>
    <row r="173" spans="1:8">
      <c r="A173" s="19" t="s">
        <v>431</v>
      </c>
      <c r="B173" s="20" t="s">
        <v>389</v>
      </c>
      <c r="C173" s="21" t="s">
        <v>620</v>
      </c>
      <c r="D173" s="13">
        <v>242000</v>
      </c>
      <c r="E173" s="13">
        <v>143600</v>
      </c>
      <c r="F173" s="13">
        <f t="shared" ref="F173:F236" si="8">D173-E173</f>
        <v>98400</v>
      </c>
      <c r="G173" s="80">
        <f t="shared" ref="G173:G236" si="9">E173/D173</f>
        <v>0.59338842975206607</v>
      </c>
      <c r="H173" s="3"/>
    </row>
    <row r="174" spans="1:8" ht="25.5">
      <c r="A174" s="19" t="s">
        <v>433</v>
      </c>
      <c r="B174" s="20" t="s">
        <v>389</v>
      </c>
      <c r="C174" s="21" t="s">
        <v>621</v>
      </c>
      <c r="D174" s="13">
        <v>75000</v>
      </c>
      <c r="E174" s="13">
        <v>0</v>
      </c>
      <c r="F174" s="13">
        <f t="shared" si="8"/>
        <v>75000</v>
      </c>
      <c r="G174" s="80">
        <f t="shared" si="9"/>
        <v>0</v>
      </c>
      <c r="H174" s="3"/>
    </row>
    <row r="175" spans="1:8">
      <c r="A175" s="19" t="s">
        <v>435</v>
      </c>
      <c r="B175" s="20" t="s">
        <v>389</v>
      </c>
      <c r="C175" s="21" t="s">
        <v>622</v>
      </c>
      <c r="D175" s="13">
        <v>2000</v>
      </c>
      <c r="E175" s="13">
        <v>0</v>
      </c>
      <c r="F175" s="13">
        <f t="shared" si="8"/>
        <v>2000</v>
      </c>
      <c r="G175" s="80">
        <f t="shared" si="9"/>
        <v>0</v>
      </c>
      <c r="H175" s="3"/>
    </row>
    <row r="176" spans="1:8">
      <c r="A176" s="19" t="s">
        <v>489</v>
      </c>
      <c r="B176" s="20" t="s">
        <v>389</v>
      </c>
      <c r="C176" s="21" t="s">
        <v>623</v>
      </c>
      <c r="D176" s="13">
        <v>165000</v>
      </c>
      <c r="E176" s="13">
        <v>143600</v>
      </c>
      <c r="F176" s="13">
        <f t="shared" si="8"/>
        <v>21400</v>
      </c>
      <c r="G176" s="80">
        <f t="shared" si="9"/>
        <v>0.87030303030303036</v>
      </c>
      <c r="H176" s="3"/>
    </row>
    <row r="177" spans="1:8">
      <c r="A177" s="19" t="s">
        <v>624</v>
      </c>
      <c r="B177" s="20" t="s">
        <v>389</v>
      </c>
      <c r="C177" s="21" t="s">
        <v>625</v>
      </c>
      <c r="D177" s="13">
        <v>1507391794.45</v>
      </c>
      <c r="E177" s="13">
        <v>242705358.66</v>
      </c>
      <c r="F177" s="13">
        <f t="shared" si="8"/>
        <v>1264686435.79</v>
      </c>
      <c r="G177" s="80">
        <f t="shared" si="9"/>
        <v>0.16101013655083321</v>
      </c>
      <c r="H177" s="3"/>
    </row>
    <row r="178" spans="1:8">
      <c r="A178" s="19" t="s">
        <v>626</v>
      </c>
      <c r="B178" s="20" t="s">
        <v>389</v>
      </c>
      <c r="C178" s="21" t="s">
        <v>627</v>
      </c>
      <c r="D178" s="13">
        <v>508851872.50999999</v>
      </c>
      <c r="E178" s="13">
        <v>84103498.379999995</v>
      </c>
      <c r="F178" s="13">
        <f t="shared" si="8"/>
        <v>424748374.13</v>
      </c>
      <c r="G178" s="80">
        <f t="shared" si="9"/>
        <v>0.16528090574796339</v>
      </c>
      <c r="H178" s="3"/>
    </row>
    <row r="179" spans="1:8" ht="25.5">
      <c r="A179" s="19" t="s">
        <v>475</v>
      </c>
      <c r="B179" s="20" t="s">
        <v>389</v>
      </c>
      <c r="C179" s="21" t="s">
        <v>628</v>
      </c>
      <c r="D179" s="13">
        <v>508851872.50999999</v>
      </c>
      <c r="E179" s="13">
        <v>84103498.379999995</v>
      </c>
      <c r="F179" s="13">
        <f t="shared" si="8"/>
        <v>424748374.13</v>
      </c>
      <c r="G179" s="80">
        <f t="shared" si="9"/>
        <v>0.16528090574796339</v>
      </c>
      <c r="H179" s="3"/>
    </row>
    <row r="180" spans="1:8">
      <c r="A180" s="19" t="s">
        <v>606</v>
      </c>
      <c r="B180" s="20" t="s">
        <v>389</v>
      </c>
      <c r="C180" s="21" t="s">
        <v>629</v>
      </c>
      <c r="D180" s="13">
        <v>113087727.88</v>
      </c>
      <c r="E180" s="13">
        <v>20424477.68</v>
      </c>
      <c r="F180" s="13">
        <f t="shared" si="8"/>
        <v>92663250.199999988</v>
      </c>
      <c r="G180" s="80">
        <f t="shared" si="9"/>
        <v>0.1806073750254571</v>
      </c>
      <c r="H180" s="3"/>
    </row>
    <row r="181" spans="1:8" ht="51">
      <c r="A181" s="19" t="s">
        <v>630</v>
      </c>
      <c r="B181" s="20" t="s">
        <v>389</v>
      </c>
      <c r="C181" s="21" t="s">
        <v>631</v>
      </c>
      <c r="D181" s="13">
        <v>111582901.8</v>
      </c>
      <c r="E181" s="13">
        <v>20320907.030000001</v>
      </c>
      <c r="F181" s="13">
        <f t="shared" si="8"/>
        <v>91261994.769999996</v>
      </c>
      <c r="G181" s="80">
        <f t="shared" si="9"/>
        <v>0.18211488231792877</v>
      </c>
      <c r="H181" s="3"/>
    </row>
    <row r="182" spans="1:8">
      <c r="A182" s="19" t="s">
        <v>607</v>
      </c>
      <c r="B182" s="20" t="s">
        <v>389</v>
      </c>
      <c r="C182" s="21" t="s">
        <v>632</v>
      </c>
      <c r="D182" s="13">
        <v>1504826.08</v>
      </c>
      <c r="E182" s="13">
        <v>103570.65</v>
      </c>
      <c r="F182" s="13">
        <f t="shared" si="8"/>
        <v>1401255.4300000002</v>
      </c>
      <c r="G182" s="80">
        <f t="shared" si="9"/>
        <v>6.8825661235217286E-2</v>
      </c>
      <c r="H182" s="3"/>
    </row>
    <row r="183" spans="1:8">
      <c r="A183" s="19" t="s">
        <v>556</v>
      </c>
      <c r="B183" s="20" t="s">
        <v>389</v>
      </c>
      <c r="C183" s="21" t="s">
        <v>633</v>
      </c>
      <c r="D183" s="13">
        <v>395764144.63</v>
      </c>
      <c r="E183" s="13">
        <v>63679020.700000003</v>
      </c>
      <c r="F183" s="13">
        <f t="shared" si="8"/>
        <v>332085123.93000001</v>
      </c>
      <c r="G183" s="80">
        <f t="shared" si="9"/>
        <v>0.16090143981975308</v>
      </c>
      <c r="H183" s="3"/>
    </row>
    <row r="184" spans="1:8" ht="51">
      <c r="A184" s="19" t="s">
        <v>558</v>
      </c>
      <c r="B184" s="20" t="s">
        <v>389</v>
      </c>
      <c r="C184" s="21" t="s">
        <v>634</v>
      </c>
      <c r="D184" s="13">
        <v>391815501.36000001</v>
      </c>
      <c r="E184" s="13">
        <v>63287843.689999998</v>
      </c>
      <c r="F184" s="13">
        <f t="shared" si="8"/>
        <v>328527657.67000002</v>
      </c>
      <c r="G184" s="80">
        <f t="shared" si="9"/>
        <v>0.16152460397898127</v>
      </c>
      <c r="H184" s="3"/>
    </row>
    <row r="185" spans="1:8">
      <c r="A185" s="19" t="s">
        <v>635</v>
      </c>
      <c r="B185" s="20" t="s">
        <v>389</v>
      </c>
      <c r="C185" s="21" t="s">
        <v>636</v>
      </c>
      <c r="D185" s="13">
        <v>3948643.27</v>
      </c>
      <c r="E185" s="13">
        <v>391177.01</v>
      </c>
      <c r="F185" s="13">
        <f t="shared" si="8"/>
        <v>3557466.26</v>
      </c>
      <c r="G185" s="80">
        <f t="shared" si="9"/>
        <v>9.9066181281045426E-2</v>
      </c>
      <c r="H185" s="3"/>
    </row>
    <row r="186" spans="1:8">
      <c r="A186" s="19" t="s">
        <v>637</v>
      </c>
      <c r="B186" s="20" t="s">
        <v>389</v>
      </c>
      <c r="C186" s="21" t="s">
        <v>638</v>
      </c>
      <c r="D186" s="13">
        <v>786223284.96000004</v>
      </c>
      <c r="E186" s="13">
        <v>133977169.84</v>
      </c>
      <c r="F186" s="13">
        <f t="shared" si="8"/>
        <v>652246115.12</v>
      </c>
      <c r="G186" s="80">
        <f t="shared" si="9"/>
        <v>0.17040600603277253</v>
      </c>
      <c r="H186" s="3"/>
    </row>
    <row r="187" spans="1:8" ht="25.5">
      <c r="A187" s="19" t="s">
        <v>410</v>
      </c>
      <c r="B187" s="20" t="s">
        <v>389</v>
      </c>
      <c r="C187" s="21" t="s">
        <v>639</v>
      </c>
      <c r="D187" s="13">
        <v>70000</v>
      </c>
      <c r="E187" s="13">
        <v>0</v>
      </c>
      <c r="F187" s="13">
        <f t="shared" si="8"/>
        <v>70000</v>
      </c>
      <c r="G187" s="80">
        <f t="shared" si="9"/>
        <v>0</v>
      </c>
      <c r="H187" s="3"/>
    </row>
    <row r="188" spans="1:8" ht="25.5">
      <c r="A188" s="19" t="s">
        <v>412</v>
      </c>
      <c r="B188" s="20" t="s">
        <v>389</v>
      </c>
      <c r="C188" s="21" t="s">
        <v>640</v>
      </c>
      <c r="D188" s="13">
        <v>70000</v>
      </c>
      <c r="E188" s="13">
        <v>0</v>
      </c>
      <c r="F188" s="13">
        <f t="shared" si="8"/>
        <v>70000</v>
      </c>
      <c r="G188" s="80">
        <f t="shared" si="9"/>
        <v>0</v>
      </c>
      <c r="H188" s="3"/>
    </row>
    <row r="189" spans="1:8">
      <c r="A189" s="19" t="s">
        <v>414</v>
      </c>
      <c r="B189" s="20" t="s">
        <v>389</v>
      </c>
      <c r="C189" s="21" t="s">
        <v>641</v>
      </c>
      <c r="D189" s="13">
        <v>70000</v>
      </c>
      <c r="E189" s="13">
        <v>0</v>
      </c>
      <c r="F189" s="13">
        <f t="shared" si="8"/>
        <v>70000</v>
      </c>
      <c r="G189" s="80">
        <f t="shared" si="9"/>
        <v>0</v>
      </c>
      <c r="H189" s="3"/>
    </row>
    <row r="190" spans="1:8">
      <c r="A190" s="19" t="s">
        <v>467</v>
      </c>
      <c r="B190" s="20" t="s">
        <v>389</v>
      </c>
      <c r="C190" s="21" t="s">
        <v>642</v>
      </c>
      <c r="D190" s="13">
        <v>10000</v>
      </c>
      <c r="E190" s="13">
        <v>0</v>
      </c>
      <c r="F190" s="13">
        <f t="shared" si="8"/>
        <v>10000</v>
      </c>
      <c r="G190" s="80">
        <f t="shared" si="9"/>
        <v>0</v>
      </c>
      <c r="H190" s="3"/>
    </row>
    <row r="191" spans="1:8">
      <c r="A191" s="19" t="s">
        <v>643</v>
      </c>
      <c r="B191" s="20" t="s">
        <v>389</v>
      </c>
      <c r="C191" s="21" t="s">
        <v>644</v>
      </c>
      <c r="D191" s="13">
        <v>10000</v>
      </c>
      <c r="E191" s="13">
        <v>0</v>
      </c>
      <c r="F191" s="13">
        <f t="shared" si="8"/>
        <v>10000</v>
      </c>
      <c r="G191" s="80">
        <f t="shared" si="9"/>
        <v>0</v>
      </c>
      <c r="H191" s="3"/>
    </row>
    <row r="192" spans="1:8" ht="25.5">
      <c r="A192" s="19" t="s">
        <v>475</v>
      </c>
      <c r="B192" s="20" t="s">
        <v>389</v>
      </c>
      <c r="C192" s="21" t="s">
        <v>645</v>
      </c>
      <c r="D192" s="13">
        <v>786143284.96000004</v>
      </c>
      <c r="E192" s="13">
        <v>133977169.84</v>
      </c>
      <c r="F192" s="13">
        <f t="shared" si="8"/>
        <v>652166115.12</v>
      </c>
      <c r="G192" s="80">
        <f t="shared" si="9"/>
        <v>0.17042334699432932</v>
      </c>
      <c r="H192" s="3"/>
    </row>
    <row r="193" spans="1:8">
      <c r="A193" s="19" t="s">
        <v>606</v>
      </c>
      <c r="B193" s="20" t="s">
        <v>389</v>
      </c>
      <c r="C193" s="21" t="s">
        <v>646</v>
      </c>
      <c r="D193" s="13">
        <v>786143284.96000004</v>
      </c>
      <c r="E193" s="13">
        <v>133977169.84</v>
      </c>
      <c r="F193" s="13">
        <f t="shared" si="8"/>
        <v>652166115.12</v>
      </c>
      <c r="G193" s="80">
        <f t="shared" si="9"/>
        <v>0.17042334699432932</v>
      </c>
      <c r="H193" s="3"/>
    </row>
    <row r="194" spans="1:8" ht="51">
      <c r="A194" s="19" t="s">
        <v>630</v>
      </c>
      <c r="B194" s="20" t="s">
        <v>389</v>
      </c>
      <c r="C194" s="21" t="s">
        <v>647</v>
      </c>
      <c r="D194" s="13">
        <v>686666856.10000002</v>
      </c>
      <c r="E194" s="13">
        <v>121598674.78</v>
      </c>
      <c r="F194" s="13">
        <f t="shared" si="8"/>
        <v>565068181.32000005</v>
      </c>
      <c r="G194" s="80">
        <f t="shared" si="9"/>
        <v>0.17708539985551808</v>
      </c>
      <c r="H194" s="3"/>
    </row>
    <row r="195" spans="1:8">
      <c r="A195" s="19" t="s">
        <v>607</v>
      </c>
      <c r="B195" s="20" t="s">
        <v>389</v>
      </c>
      <c r="C195" s="21" t="s">
        <v>648</v>
      </c>
      <c r="D195" s="13">
        <v>99476428.859999999</v>
      </c>
      <c r="E195" s="13">
        <v>12378495.060000001</v>
      </c>
      <c r="F195" s="13">
        <f t="shared" si="8"/>
        <v>87097933.799999997</v>
      </c>
      <c r="G195" s="80">
        <f t="shared" si="9"/>
        <v>0.12443646401320965</v>
      </c>
      <c r="H195" s="3"/>
    </row>
    <row r="196" spans="1:8">
      <c r="A196" s="19" t="s">
        <v>649</v>
      </c>
      <c r="B196" s="20" t="s">
        <v>389</v>
      </c>
      <c r="C196" s="21" t="s">
        <v>650</v>
      </c>
      <c r="D196" s="13">
        <v>92727037.459999993</v>
      </c>
      <c r="E196" s="13">
        <v>12371961.41</v>
      </c>
      <c r="F196" s="13">
        <f t="shared" si="8"/>
        <v>80355076.049999997</v>
      </c>
      <c r="G196" s="80">
        <f t="shared" si="9"/>
        <v>0.13342345176655665</v>
      </c>
      <c r="H196" s="3"/>
    </row>
    <row r="197" spans="1:8" ht="25.5">
      <c r="A197" s="19" t="s">
        <v>410</v>
      </c>
      <c r="B197" s="20" t="s">
        <v>389</v>
      </c>
      <c r="C197" s="21" t="s">
        <v>651</v>
      </c>
      <c r="D197" s="13">
        <v>34208</v>
      </c>
      <c r="E197" s="13">
        <v>0</v>
      </c>
      <c r="F197" s="13">
        <f t="shared" si="8"/>
        <v>34208</v>
      </c>
      <c r="G197" s="80">
        <f t="shared" si="9"/>
        <v>0</v>
      </c>
      <c r="H197" s="3"/>
    </row>
    <row r="198" spans="1:8" ht="25.5">
      <c r="A198" s="19" t="s">
        <v>412</v>
      </c>
      <c r="B198" s="20" t="s">
        <v>389</v>
      </c>
      <c r="C198" s="21" t="s">
        <v>652</v>
      </c>
      <c r="D198" s="13">
        <v>34208</v>
      </c>
      <c r="E198" s="13">
        <v>0</v>
      </c>
      <c r="F198" s="13">
        <f t="shared" si="8"/>
        <v>34208</v>
      </c>
      <c r="G198" s="80">
        <f t="shared" si="9"/>
        <v>0</v>
      </c>
      <c r="H198" s="3"/>
    </row>
    <row r="199" spans="1:8" ht="25.5">
      <c r="A199" s="19" t="s">
        <v>587</v>
      </c>
      <c r="B199" s="20" t="s">
        <v>389</v>
      </c>
      <c r="C199" s="21" t="s">
        <v>653</v>
      </c>
      <c r="D199" s="13">
        <v>34208</v>
      </c>
      <c r="E199" s="13">
        <v>0</v>
      </c>
      <c r="F199" s="13">
        <f t="shared" si="8"/>
        <v>34208</v>
      </c>
      <c r="G199" s="80">
        <f t="shared" si="9"/>
        <v>0</v>
      </c>
      <c r="H199" s="3"/>
    </row>
    <row r="200" spans="1:8" ht="25.5">
      <c r="A200" s="19" t="s">
        <v>475</v>
      </c>
      <c r="B200" s="20" t="s">
        <v>389</v>
      </c>
      <c r="C200" s="21" t="s">
        <v>654</v>
      </c>
      <c r="D200" s="13">
        <v>91708329.459999993</v>
      </c>
      <c r="E200" s="13">
        <v>12216729.59</v>
      </c>
      <c r="F200" s="13">
        <f t="shared" si="8"/>
        <v>79491599.86999999</v>
      </c>
      <c r="G200" s="80">
        <f t="shared" si="9"/>
        <v>0.13321286803428817</v>
      </c>
      <c r="H200" s="3"/>
    </row>
    <row r="201" spans="1:8">
      <c r="A201" s="19" t="s">
        <v>556</v>
      </c>
      <c r="B201" s="20" t="s">
        <v>389</v>
      </c>
      <c r="C201" s="21" t="s">
        <v>655</v>
      </c>
      <c r="D201" s="13">
        <v>91708329.459999993</v>
      </c>
      <c r="E201" s="13">
        <v>12216729.59</v>
      </c>
      <c r="F201" s="13">
        <f t="shared" si="8"/>
        <v>79491599.86999999</v>
      </c>
      <c r="G201" s="80">
        <f t="shared" si="9"/>
        <v>0.13321286803428817</v>
      </c>
      <c r="H201" s="3"/>
    </row>
    <row r="202" spans="1:8" ht="51">
      <c r="A202" s="19" t="s">
        <v>558</v>
      </c>
      <c r="B202" s="20" t="s">
        <v>389</v>
      </c>
      <c r="C202" s="21" t="s">
        <v>656</v>
      </c>
      <c r="D202" s="13">
        <v>80484980.799999997</v>
      </c>
      <c r="E202" s="13">
        <v>11011082.210000001</v>
      </c>
      <c r="F202" s="13">
        <f t="shared" si="8"/>
        <v>69473898.590000004</v>
      </c>
      <c r="G202" s="80">
        <f t="shared" si="9"/>
        <v>0.13680915495726875</v>
      </c>
      <c r="H202" s="3"/>
    </row>
    <row r="203" spans="1:8">
      <c r="A203" s="19" t="s">
        <v>635</v>
      </c>
      <c r="B203" s="20" t="s">
        <v>389</v>
      </c>
      <c r="C203" s="21" t="s">
        <v>657</v>
      </c>
      <c r="D203" s="13">
        <v>2014548.66</v>
      </c>
      <c r="E203" s="13">
        <v>242548.66</v>
      </c>
      <c r="F203" s="13">
        <f t="shared" si="8"/>
        <v>1772000</v>
      </c>
      <c r="G203" s="80">
        <f t="shared" si="9"/>
        <v>0.12039851149587025</v>
      </c>
      <c r="H203" s="3"/>
    </row>
    <row r="204" spans="1:8" ht="63.75">
      <c r="A204" s="19" t="s">
        <v>658</v>
      </c>
      <c r="B204" s="20" t="s">
        <v>389</v>
      </c>
      <c r="C204" s="21" t="s">
        <v>659</v>
      </c>
      <c r="D204" s="13">
        <v>9208800</v>
      </c>
      <c r="E204" s="13">
        <v>963098.72</v>
      </c>
      <c r="F204" s="13">
        <f t="shared" si="8"/>
        <v>8245701.2800000003</v>
      </c>
      <c r="G204" s="80">
        <f t="shared" si="9"/>
        <v>0.10458460602901572</v>
      </c>
      <c r="H204" s="3"/>
    </row>
    <row r="205" spans="1:8">
      <c r="A205" s="19" t="s">
        <v>429</v>
      </c>
      <c r="B205" s="20" t="s">
        <v>389</v>
      </c>
      <c r="C205" s="21" t="s">
        <v>660</v>
      </c>
      <c r="D205" s="13">
        <v>984500</v>
      </c>
      <c r="E205" s="13">
        <v>155231.82</v>
      </c>
      <c r="F205" s="13">
        <f t="shared" si="8"/>
        <v>829268.17999999993</v>
      </c>
      <c r="G205" s="80">
        <f t="shared" si="9"/>
        <v>0.15767579481970545</v>
      </c>
      <c r="H205" s="3"/>
    </row>
    <row r="206" spans="1:8" ht="38.25">
      <c r="A206" s="19" t="s">
        <v>539</v>
      </c>
      <c r="B206" s="20" t="s">
        <v>389</v>
      </c>
      <c r="C206" s="21" t="s">
        <v>661</v>
      </c>
      <c r="D206" s="13">
        <v>984500</v>
      </c>
      <c r="E206" s="13">
        <v>155231.82</v>
      </c>
      <c r="F206" s="13">
        <f t="shared" si="8"/>
        <v>829268.17999999993</v>
      </c>
      <c r="G206" s="80">
        <f t="shared" si="9"/>
        <v>0.15767579481970545</v>
      </c>
      <c r="H206" s="3"/>
    </row>
    <row r="207" spans="1:8" ht="51">
      <c r="A207" s="19" t="s">
        <v>662</v>
      </c>
      <c r="B207" s="20" t="s">
        <v>389</v>
      </c>
      <c r="C207" s="21" t="s">
        <v>663</v>
      </c>
      <c r="D207" s="13">
        <v>984500</v>
      </c>
      <c r="E207" s="13">
        <v>155231.82</v>
      </c>
      <c r="F207" s="13">
        <f t="shared" si="8"/>
        <v>829268.17999999993</v>
      </c>
      <c r="G207" s="80">
        <f t="shared" si="9"/>
        <v>0.15767579481970545</v>
      </c>
      <c r="H207" s="3"/>
    </row>
    <row r="208" spans="1:8" ht="25.5">
      <c r="A208" s="19" t="s">
        <v>664</v>
      </c>
      <c r="B208" s="20" t="s">
        <v>389</v>
      </c>
      <c r="C208" s="21" t="s">
        <v>665</v>
      </c>
      <c r="D208" s="13">
        <v>545000</v>
      </c>
      <c r="E208" s="13">
        <v>27400</v>
      </c>
      <c r="F208" s="13">
        <f t="shared" si="8"/>
        <v>517600</v>
      </c>
      <c r="G208" s="80">
        <f t="shared" si="9"/>
        <v>5.0275229357798164E-2</v>
      </c>
      <c r="H208" s="3"/>
    </row>
    <row r="209" spans="1:8" ht="25.5">
      <c r="A209" s="19" t="s">
        <v>410</v>
      </c>
      <c r="B209" s="20" t="s">
        <v>389</v>
      </c>
      <c r="C209" s="21" t="s">
        <v>666</v>
      </c>
      <c r="D209" s="13">
        <v>545000</v>
      </c>
      <c r="E209" s="13">
        <v>27400</v>
      </c>
      <c r="F209" s="13">
        <f t="shared" si="8"/>
        <v>517600</v>
      </c>
      <c r="G209" s="80">
        <f t="shared" si="9"/>
        <v>5.0275229357798164E-2</v>
      </c>
      <c r="H209" s="3"/>
    </row>
    <row r="210" spans="1:8" ht="25.5">
      <c r="A210" s="19" t="s">
        <v>412</v>
      </c>
      <c r="B210" s="20" t="s">
        <v>389</v>
      </c>
      <c r="C210" s="21" t="s">
        <v>667</v>
      </c>
      <c r="D210" s="13">
        <v>545000</v>
      </c>
      <c r="E210" s="13">
        <v>27400</v>
      </c>
      <c r="F210" s="13">
        <f t="shared" si="8"/>
        <v>517600</v>
      </c>
      <c r="G210" s="80">
        <f t="shared" si="9"/>
        <v>5.0275229357798164E-2</v>
      </c>
      <c r="H210" s="3"/>
    </row>
    <row r="211" spans="1:8">
      <c r="A211" s="19" t="s">
        <v>414</v>
      </c>
      <c r="B211" s="20" t="s">
        <v>389</v>
      </c>
      <c r="C211" s="21" t="s">
        <v>668</v>
      </c>
      <c r="D211" s="13">
        <v>545000</v>
      </c>
      <c r="E211" s="13">
        <v>27400</v>
      </c>
      <c r="F211" s="13">
        <f t="shared" si="8"/>
        <v>517600</v>
      </c>
      <c r="G211" s="80">
        <f t="shared" si="9"/>
        <v>5.0275229357798164E-2</v>
      </c>
      <c r="H211" s="3"/>
    </row>
    <row r="212" spans="1:8">
      <c r="A212" s="19" t="s">
        <v>669</v>
      </c>
      <c r="B212" s="20" t="s">
        <v>389</v>
      </c>
      <c r="C212" s="21" t="s">
        <v>670</v>
      </c>
      <c r="D212" s="13">
        <v>1800000</v>
      </c>
      <c r="E212" s="13">
        <v>50905</v>
      </c>
      <c r="F212" s="13">
        <f t="shared" si="8"/>
        <v>1749095</v>
      </c>
      <c r="G212" s="80">
        <f t="shared" si="9"/>
        <v>2.8280555555555555E-2</v>
      </c>
      <c r="H212" s="3"/>
    </row>
    <row r="213" spans="1:8" ht="25.5">
      <c r="A213" s="19" t="s">
        <v>410</v>
      </c>
      <c r="B213" s="20" t="s">
        <v>389</v>
      </c>
      <c r="C213" s="21" t="s">
        <v>671</v>
      </c>
      <c r="D213" s="13">
        <v>800000</v>
      </c>
      <c r="E213" s="13">
        <v>50905</v>
      </c>
      <c r="F213" s="13">
        <f t="shared" si="8"/>
        <v>749095</v>
      </c>
      <c r="G213" s="80">
        <f t="shared" si="9"/>
        <v>6.363125E-2</v>
      </c>
      <c r="H213" s="3"/>
    </row>
    <row r="214" spans="1:8" ht="25.5">
      <c r="A214" s="19" t="s">
        <v>412</v>
      </c>
      <c r="B214" s="20" t="s">
        <v>389</v>
      </c>
      <c r="C214" s="21" t="s">
        <v>672</v>
      </c>
      <c r="D214" s="13">
        <v>800000</v>
      </c>
      <c r="E214" s="13">
        <v>50905</v>
      </c>
      <c r="F214" s="13">
        <f t="shared" si="8"/>
        <v>749095</v>
      </c>
      <c r="G214" s="80">
        <f t="shared" si="9"/>
        <v>6.363125E-2</v>
      </c>
      <c r="H214" s="3"/>
    </row>
    <row r="215" spans="1:8">
      <c r="A215" s="19" t="s">
        <v>414</v>
      </c>
      <c r="B215" s="20" t="s">
        <v>389</v>
      </c>
      <c r="C215" s="21" t="s">
        <v>673</v>
      </c>
      <c r="D215" s="13">
        <v>800000</v>
      </c>
      <c r="E215" s="13">
        <v>50905</v>
      </c>
      <c r="F215" s="13">
        <f t="shared" si="8"/>
        <v>749095</v>
      </c>
      <c r="G215" s="80">
        <f t="shared" si="9"/>
        <v>6.363125E-2</v>
      </c>
      <c r="H215" s="3"/>
    </row>
    <row r="216" spans="1:8">
      <c r="A216" s="19" t="s">
        <v>467</v>
      </c>
      <c r="B216" s="20" t="s">
        <v>389</v>
      </c>
      <c r="C216" s="21" t="s">
        <v>674</v>
      </c>
      <c r="D216" s="13">
        <v>1000000</v>
      </c>
      <c r="E216" s="13">
        <v>0</v>
      </c>
      <c r="F216" s="13">
        <f t="shared" si="8"/>
        <v>1000000</v>
      </c>
      <c r="G216" s="80">
        <f t="shared" si="9"/>
        <v>0</v>
      </c>
      <c r="H216" s="3"/>
    </row>
    <row r="217" spans="1:8">
      <c r="A217" s="19" t="s">
        <v>643</v>
      </c>
      <c r="B217" s="20" t="s">
        <v>389</v>
      </c>
      <c r="C217" s="21" t="s">
        <v>675</v>
      </c>
      <c r="D217" s="13">
        <v>1000000</v>
      </c>
      <c r="E217" s="13">
        <v>0</v>
      </c>
      <c r="F217" s="13">
        <f t="shared" si="8"/>
        <v>1000000</v>
      </c>
      <c r="G217" s="80">
        <f t="shared" si="9"/>
        <v>0</v>
      </c>
      <c r="H217" s="3"/>
    </row>
    <row r="218" spans="1:8">
      <c r="A218" s="19" t="s">
        <v>676</v>
      </c>
      <c r="B218" s="20" t="s">
        <v>389</v>
      </c>
      <c r="C218" s="21" t="s">
        <v>677</v>
      </c>
      <c r="D218" s="13">
        <v>117244599.52</v>
      </c>
      <c r="E218" s="13">
        <v>12174424.029999999</v>
      </c>
      <c r="F218" s="13">
        <f t="shared" si="8"/>
        <v>105070175.48999999</v>
      </c>
      <c r="G218" s="80">
        <f t="shared" si="9"/>
        <v>0.10383782348903195</v>
      </c>
      <c r="H218" s="3"/>
    </row>
    <row r="219" spans="1:8" ht="51">
      <c r="A219" s="19" t="s">
        <v>394</v>
      </c>
      <c r="B219" s="20" t="s">
        <v>389</v>
      </c>
      <c r="C219" s="21" t="s">
        <v>678</v>
      </c>
      <c r="D219" s="13">
        <v>90402162.459999993</v>
      </c>
      <c r="E219" s="13">
        <v>9587295.7200000007</v>
      </c>
      <c r="F219" s="13">
        <f t="shared" si="8"/>
        <v>80814866.739999995</v>
      </c>
      <c r="G219" s="80">
        <f t="shared" si="9"/>
        <v>0.10605161933202722</v>
      </c>
      <c r="H219" s="3"/>
    </row>
    <row r="220" spans="1:8">
      <c r="A220" s="19" t="s">
        <v>496</v>
      </c>
      <c r="B220" s="20" t="s">
        <v>389</v>
      </c>
      <c r="C220" s="21" t="s">
        <v>679</v>
      </c>
      <c r="D220" s="13">
        <v>39766276.270000003</v>
      </c>
      <c r="E220" s="13">
        <v>4502395.13</v>
      </c>
      <c r="F220" s="13">
        <f t="shared" si="8"/>
        <v>35263881.140000001</v>
      </c>
      <c r="G220" s="80">
        <f t="shared" si="9"/>
        <v>0.11322144169170405</v>
      </c>
      <c r="H220" s="3"/>
    </row>
    <row r="221" spans="1:8">
      <c r="A221" s="19" t="s">
        <v>498</v>
      </c>
      <c r="B221" s="20" t="s">
        <v>389</v>
      </c>
      <c r="C221" s="21" t="s">
        <v>680</v>
      </c>
      <c r="D221" s="13">
        <v>30292608.5</v>
      </c>
      <c r="E221" s="13">
        <v>3679801.25</v>
      </c>
      <c r="F221" s="13">
        <f t="shared" si="8"/>
        <v>26612807.25</v>
      </c>
      <c r="G221" s="80">
        <f t="shared" si="9"/>
        <v>0.12147521894656249</v>
      </c>
      <c r="H221" s="3"/>
    </row>
    <row r="222" spans="1:8" ht="25.5">
      <c r="A222" s="19" t="s">
        <v>500</v>
      </c>
      <c r="B222" s="20" t="s">
        <v>389</v>
      </c>
      <c r="C222" s="21" t="s">
        <v>681</v>
      </c>
      <c r="D222" s="13">
        <v>325300</v>
      </c>
      <c r="E222" s="13">
        <v>0</v>
      </c>
      <c r="F222" s="13">
        <f t="shared" si="8"/>
        <v>325300</v>
      </c>
      <c r="G222" s="80">
        <f t="shared" si="9"/>
        <v>0</v>
      </c>
      <c r="H222" s="3"/>
    </row>
    <row r="223" spans="1:8" ht="38.25">
      <c r="A223" s="19" t="s">
        <v>502</v>
      </c>
      <c r="B223" s="20" t="s">
        <v>389</v>
      </c>
      <c r="C223" s="21" t="s">
        <v>682</v>
      </c>
      <c r="D223" s="13">
        <v>9148367.7699999996</v>
      </c>
      <c r="E223" s="13">
        <v>822593.88</v>
      </c>
      <c r="F223" s="13">
        <f t="shared" si="8"/>
        <v>8325773.8899999997</v>
      </c>
      <c r="G223" s="80">
        <f t="shared" si="9"/>
        <v>8.9917010408950809E-2</v>
      </c>
      <c r="H223" s="3"/>
    </row>
    <row r="224" spans="1:8" ht="25.5">
      <c r="A224" s="19" t="s">
        <v>396</v>
      </c>
      <c r="B224" s="20" t="s">
        <v>389</v>
      </c>
      <c r="C224" s="21" t="s">
        <v>683</v>
      </c>
      <c r="D224" s="13">
        <v>50635886.189999998</v>
      </c>
      <c r="E224" s="13">
        <v>5084900.59</v>
      </c>
      <c r="F224" s="13">
        <f t="shared" si="8"/>
        <v>45550985.599999994</v>
      </c>
      <c r="G224" s="80">
        <f t="shared" si="9"/>
        <v>0.10042088669920837</v>
      </c>
      <c r="H224" s="3"/>
    </row>
    <row r="225" spans="1:8" ht="25.5">
      <c r="A225" s="19" t="s">
        <v>398</v>
      </c>
      <c r="B225" s="20" t="s">
        <v>389</v>
      </c>
      <c r="C225" s="21" t="s">
        <v>684</v>
      </c>
      <c r="D225" s="13">
        <v>38270251.450000003</v>
      </c>
      <c r="E225" s="13">
        <v>4266896.8600000003</v>
      </c>
      <c r="F225" s="13">
        <f t="shared" si="8"/>
        <v>34003354.590000004</v>
      </c>
      <c r="G225" s="80">
        <f t="shared" si="9"/>
        <v>0.1114938287137907</v>
      </c>
      <c r="H225" s="3"/>
    </row>
    <row r="226" spans="1:8" ht="38.25">
      <c r="A226" s="19" t="s">
        <v>400</v>
      </c>
      <c r="B226" s="20" t="s">
        <v>389</v>
      </c>
      <c r="C226" s="21" t="s">
        <v>685</v>
      </c>
      <c r="D226" s="13">
        <v>808000</v>
      </c>
      <c r="E226" s="13">
        <v>12231.1</v>
      </c>
      <c r="F226" s="13">
        <f t="shared" si="8"/>
        <v>795768.9</v>
      </c>
      <c r="G226" s="80">
        <f t="shared" si="9"/>
        <v>1.51375E-2</v>
      </c>
      <c r="H226" s="3"/>
    </row>
    <row r="227" spans="1:8" ht="38.25">
      <c r="A227" s="19" t="s">
        <v>402</v>
      </c>
      <c r="B227" s="20" t="s">
        <v>389</v>
      </c>
      <c r="C227" s="21" t="s">
        <v>686</v>
      </c>
      <c r="D227" s="13">
        <v>11557634.74</v>
      </c>
      <c r="E227" s="13">
        <v>805772.63</v>
      </c>
      <c r="F227" s="13">
        <f t="shared" si="8"/>
        <v>10751862.109999999</v>
      </c>
      <c r="G227" s="80">
        <f t="shared" si="9"/>
        <v>6.9717779470161723E-2</v>
      </c>
      <c r="H227" s="3"/>
    </row>
    <row r="228" spans="1:8" ht="25.5">
      <c r="A228" s="19" t="s">
        <v>410</v>
      </c>
      <c r="B228" s="20" t="s">
        <v>389</v>
      </c>
      <c r="C228" s="21" t="s">
        <v>687</v>
      </c>
      <c r="D228" s="13">
        <v>13643710.439999999</v>
      </c>
      <c r="E228" s="13">
        <v>1591801.32</v>
      </c>
      <c r="F228" s="13">
        <f t="shared" si="8"/>
        <v>12051909.119999999</v>
      </c>
      <c r="G228" s="80">
        <f t="shared" si="9"/>
        <v>0.11666923942721846</v>
      </c>
      <c r="H228" s="3"/>
    </row>
    <row r="229" spans="1:8" ht="25.5">
      <c r="A229" s="19" t="s">
        <v>412</v>
      </c>
      <c r="B229" s="20" t="s">
        <v>389</v>
      </c>
      <c r="C229" s="21" t="s">
        <v>688</v>
      </c>
      <c r="D229" s="13">
        <v>13643710.439999999</v>
      </c>
      <c r="E229" s="13">
        <v>1591801.32</v>
      </c>
      <c r="F229" s="13">
        <f t="shared" si="8"/>
        <v>12051909.119999999</v>
      </c>
      <c r="G229" s="80">
        <f t="shared" si="9"/>
        <v>0.11666923942721846</v>
      </c>
      <c r="H229" s="3"/>
    </row>
    <row r="230" spans="1:8">
      <c r="A230" s="19" t="s">
        <v>414</v>
      </c>
      <c r="B230" s="20" t="s">
        <v>389</v>
      </c>
      <c r="C230" s="21" t="s">
        <v>689</v>
      </c>
      <c r="D230" s="13">
        <v>11192415.699999999</v>
      </c>
      <c r="E230" s="13">
        <v>910906.6</v>
      </c>
      <c r="F230" s="13">
        <f t="shared" si="8"/>
        <v>10281509.1</v>
      </c>
      <c r="G230" s="80">
        <f t="shared" si="9"/>
        <v>8.1386058596804978E-2</v>
      </c>
      <c r="H230" s="3"/>
    </row>
    <row r="231" spans="1:8">
      <c r="A231" s="19" t="s">
        <v>426</v>
      </c>
      <c r="B231" s="20" t="s">
        <v>389</v>
      </c>
      <c r="C231" s="21" t="s">
        <v>690</v>
      </c>
      <c r="D231" s="13">
        <v>2451294.7400000002</v>
      </c>
      <c r="E231" s="13">
        <v>680894.72</v>
      </c>
      <c r="F231" s="13">
        <f t="shared" si="8"/>
        <v>1770400.0200000003</v>
      </c>
      <c r="G231" s="80">
        <f t="shared" si="9"/>
        <v>0.27776942074293354</v>
      </c>
      <c r="H231" s="3"/>
    </row>
    <row r="232" spans="1:8">
      <c r="A232" s="19" t="s">
        <v>467</v>
      </c>
      <c r="B232" s="20" t="s">
        <v>389</v>
      </c>
      <c r="C232" s="21" t="s">
        <v>691</v>
      </c>
      <c r="D232" s="13">
        <v>204706.99</v>
      </c>
      <c r="E232" s="13">
        <v>4706.99</v>
      </c>
      <c r="F232" s="13">
        <f t="shared" si="8"/>
        <v>200000</v>
      </c>
      <c r="G232" s="80">
        <f t="shared" si="9"/>
        <v>2.2993792249106883E-2</v>
      </c>
      <c r="H232" s="3"/>
    </row>
    <row r="233" spans="1:8" ht="25.5">
      <c r="A233" s="19" t="s">
        <v>692</v>
      </c>
      <c r="B233" s="20" t="s">
        <v>389</v>
      </c>
      <c r="C233" s="21" t="s">
        <v>693</v>
      </c>
      <c r="D233" s="13">
        <v>4706.99</v>
      </c>
      <c r="E233" s="13">
        <v>4706.99</v>
      </c>
      <c r="F233" s="13">
        <f t="shared" si="8"/>
        <v>0</v>
      </c>
      <c r="G233" s="80">
        <f t="shared" si="9"/>
        <v>1</v>
      </c>
      <c r="H233" s="3"/>
    </row>
    <row r="234" spans="1:8" ht="25.5">
      <c r="A234" s="19" t="s">
        <v>694</v>
      </c>
      <c r="B234" s="20" t="s">
        <v>389</v>
      </c>
      <c r="C234" s="21" t="s">
        <v>695</v>
      </c>
      <c r="D234" s="13">
        <v>4706.99</v>
      </c>
      <c r="E234" s="13">
        <v>4706.99</v>
      </c>
      <c r="F234" s="13">
        <f t="shared" si="8"/>
        <v>0</v>
      </c>
      <c r="G234" s="80">
        <f t="shared" si="9"/>
        <v>1</v>
      </c>
      <c r="H234" s="3"/>
    </row>
    <row r="235" spans="1:8">
      <c r="A235" s="19" t="s">
        <v>643</v>
      </c>
      <c r="B235" s="20" t="s">
        <v>389</v>
      </c>
      <c r="C235" s="21" t="s">
        <v>696</v>
      </c>
      <c r="D235" s="13">
        <v>200000</v>
      </c>
      <c r="E235" s="13">
        <v>0</v>
      </c>
      <c r="F235" s="13">
        <f t="shared" si="8"/>
        <v>200000</v>
      </c>
      <c r="G235" s="80">
        <f t="shared" si="9"/>
        <v>0</v>
      </c>
      <c r="H235" s="3"/>
    </row>
    <row r="236" spans="1:8" ht="25.5">
      <c r="A236" s="19" t="s">
        <v>475</v>
      </c>
      <c r="B236" s="20" t="s">
        <v>389</v>
      </c>
      <c r="C236" s="21" t="s">
        <v>697</v>
      </c>
      <c r="D236" s="13">
        <v>12848819.630000001</v>
      </c>
      <c r="E236" s="13">
        <v>956510</v>
      </c>
      <c r="F236" s="13">
        <f t="shared" si="8"/>
        <v>11892309.630000001</v>
      </c>
      <c r="G236" s="80">
        <f t="shared" si="9"/>
        <v>7.4443414067911537E-2</v>
      </c>
      <c r="H236" s="3"/>
    </row>
    <row r="237" spans="1:8">
      <c r="A237" s="19" t="s">
        <v>606</v>
      </c>
      <c r="B237" s="20" t="s">
        <v>389</v>
      </c>
      <c r="C237" s="21" t="s">
        <v>698</v>
      </c>
      <c r="D237" s="13">
        <v>12618928.300000001</v>
      </c>
      <c r="E237" s="13">
        <v>956510</v>
      </c>
      <c r="F237" s="13">
        <f t="shared" ref="F237:F300" si="10">D237-E237</f>
        <v>11662418.300000001</v>
      </c>
      <c r="G237" s="80">
        <f t="shared" ref="G237:G300" si="11">E237/D237</f>
        <v>7.5799622381561516E-2</v>
      </c>
      <c r="H237" s="3"/>
    </row>
    <row r="238" spans="1:8">
      <c r="A238" s="19" t="s">
        <v>607</v>
      </c>
      <c r="B238" s="20" t="s">
        <v>389</v>
      </c>
      <c r="C238" s="21" t="s">
        <v>699</v>
      </c>
      <c r="D238" s="13">
        <v>12618928.300000001</v>
      </c>
      <c r="E238" s="13">
        <v>956510</v>
      </c>
      <c r="F238" s="13">
        <f t="shared" si="10"/>
        <v>11662418.300000001</v>
      </c>
      <c r="G238" s="80">
        <f t="shared" si="11"/>
        <v>7.5799622381561516E-2</v>
      </c>
      <c r="H238" s="3"/>
    </row>
    <row r="239" spans="1:8">
      <c r="A239" s="19" t="s">
        <v>556</v>
      </c>
      <c r="B239" s="20" t="s">
        <v>389</v>
      </c>
      <c r="C239" s="21" t="s">
        <v>700</v>
      </c>
      <c r="D239" s="13">
        <v>229891.33</v>
      </c>
      <c r="E239" s="13">
        <v>0</v>
      </c>
      <c r="F239" s="13">
        <f t="shared" si="10"/>
        <v>229891.33</v>
      </c>
      <c r="G239" s="80">
        <f t="shared" si="11"/>
        <v>0</v>
      </c>
      <c r="H239" s="3"/>
    </row>
    <row r="240" spans="1:8">
      <c r="A240" s="19" t="s">
        <v>635</v>
      </c>
      <c r="B240" s="20" t="s">
        <v>389</v>
      </c>
      <c r="C240" s="21" t="s">
        <v>701</v>
      </c>
      <c r="D240" s="13">
        <v>229891.33</v>
      </c>
      <c r="E240" s="13">
        <v>0</v>
      </c>
      <c r="F240" s="13">
        <f t="shared" si="10"/>
        <v>229891.33</v>
      </c>
      <c r="G240" s="80">
        <f t="shared" si="11"/>
        <v>0</v>
      </c>
      <c r="H240" s="3"/>
    </row>
    <row r="241" spans="1:8">
      <c r="A241" s="19" t="s">
        <v>429</v>
      </c>
      <c r="B241" s="20" t="s">
        <v>389</v>
      </c>
      <c r="C241" s="21" t="s">
        <v>702</v>
      </c>
      <c r="D241" s="13">
        <v>145200</v>
      </c>
      <c r="E241" s="13">
        <v>34110</v>
      </c>
      <c r="F241" s="13">
        <f t="shared" si="10"/>
        <v>111090</v>
      </c>
      <c r="G241" s="80">
        <f t="shared" si="11"/>
        <v>0.23491735537190084</v>
      </c>
      <c r="H241" s="3"/>
    </row>
    <row r="242" spans="1:8">
      <c r="A242" s="19" t="s">
        <v>431</v>
      </c>
      <c r="B242" s="20" t="s">
        <v>389</v>
      </c>
      <c r="C242" s="21" t="s">
        <v>703</v>
      </c>
      <c r="D242" s="13">
        <v>145200</v>
      </c>
      <c r="E242" s="13">
        <v>34110</v>
      </c>
      <c r="F242" s="13">
        <f t="shared" si="10"/>
        <v>111090</v>
      </c>
      <c r="G242" s="80">
        <f t="shared" si="11"/>
        <v>0.23491735537190084</v>
      </c>
      <c r="H242" s="3"/>
    </row>
    <row r="243" spans="1:8" ht="25.5">
      <c r="A243" s="19" t="s">
        <v>433</v>
      </c>
      <c r="B243" s="20" t="s">
        <v>389</v>
      </c>
      <c r="C243" s="21" t="s">
        <v>704</v>
      </c>
      <c r="D243" s="13">
        <v>142700</v>
      </c>
      <c r="E243" s="13">
        <v>33498</v>
      </c>
      <c r="F243" s="13">
        <f t="shared" si="10"/>
        <v>109202</v>
      </c>
      <c r="G243" s="80">
        <f t="shared" si="11"/>
        <v>0.23474421864050454</v>
      </c>
      <c r="H243" s="3"/>
    </row>
    <row r="244" spans="1:8">
      <c r="A244" s="19" t="s">
        <v>435</v>
      </c>
      <c r="B244" s="20" t="s">
        <v>389</v>
      </c>
      <c r="C244" s="21" t="s">
        <v>705</v>
      </c>
      <c r="D244" s="13">
        <v>2500</v>
      </c>
      <c r="E244" s="13">
        <v>612</v>
      </c>
      <c r="F244" s="13">
        <f t="shared" si="10"/>
        <v>1888</v>
      </c>
      <c r="G244" s="80">
        <f t="shared" si="11"/>
        <v>0.24479999999999999</v>
      </c>
      <c r="H244" s="3"/>
    </row>
    <row r="245" spans="1:8">
      <c r="A245" s="19" t="s">
        <v>706</v>
      </c>
      <c r="B245" s="20" t="s">
        <v>389</v>
      </c>
      <c r="C245" s="21" t="s">
        <v>707</v>
      </c>
      <c r="D245" s="13">
        <v>156911413.59999999</v>
      </c>
      <c r="E245" s="13">
        <v>23111841.170000002</v>
      </c>
      <c r="F245" s="13">
        <f t="shared" si="10"/>
        <v>133799572.42999999</v>
      </c>
      <c r="G245" s="80">
        <f t="shared" si="11"/>
        <v>0.14729228830298424</v>
      </c>
      <c r="H245" s="3"/>
    </row>
    <row r="246" spans="1:8">
      <c r="A246" s="19" t="s">
        <v>708</v>
      </c>
      <c r="B246" s="20" t="s">
        <v>389</v>
      </c>
      <c r="C246" s="21" t="s">
        <v>709</v>
      </c>
      <c r="D246" s="13">
        <v>131328335.59999999</v>
      </c>
      <c r="E246" s="13">
        <v>20237608.32</v>
      </c>
      <c r="F246" s="13">
        <f t="shared" si="10"/>
        <v>111090727.28</v>
      </c>
      <c r="G246" s="80">
        <f t="shared" si="11"/>
        <v>0.15409932843160162</v>
      </c>
      <c r="H246" s="3"/>
    </row>
    <row r="247" spans="1:8" ht="25.5">
      <c r="A247" s="19" t="s">
        <v>475</v>
      </c>
      <c r="B247" s="20" t="s">
        <v>389</v>
      </c>
      <c r="C247" s="21" t="s">
        <v>710</v>
      </c>
      <c r="D247" s="13">
        <v>131328335.59999999</v>
      </c>
      <c r="E247" s="13">
        <v>20237608.32</v>
      </c>
      <c r="F247" s="13">
        <f t="shared" si="10"/>
        <v>111090727.28</v>
      </c>
      <c r="G247" s="80">
        <f t="shared" si="11"/>
        <v>0.15409932843160162</v>
      </c>
      <c r="H247" s="3"/>
    </row>
    <row r="248" spans="1:8">
      <c r="A248" s="19" t="s">
        <v>606</v>
      </c>
      <c r="B248" s="20" t="s">
        <v>389</v>
      </c>
      <c r="C248" s="21" t="s">
        <v>711</v>
      </c>
      <c r="D248" s="13">
        <v>131328335.59999999</v>
      </c>
      <c r="E248" s="13">
        <v>20237608.32</v>
      </c>
      <c r="F248" s="13">
        <f t="shared" si="10"/>
        <v>111090727.28</v>
      </c>
      <c r="G248" s="80">
        <f t="shared" si="11"/>
        <v>0.15409932843160162</v>
      </c>
      <c r="H248" s="3"/>
    </row>
    <row r="249" spans="1:8" ht="51">
      <c r="A249" s="19" t="s">
        <v>630</v>
      </c>
      <c r="B249" s="20" t="s">
        <v>389</v>
      </c>
      <c r="C249" s="21" t="s">
        <v>712</v>
      </c>
      <c r="D249" s="13">
        <v>122665533.43000001</v>
      </c>
      <c r="E249" s="13">
        <v>20020707.07</v>
      </c>
      <c r="F249" s="13">
        <f t="shared" si="10"/>
        <v>102644826.36000001</v>
      </c>
      <c r="G249" s="80">
        <f t="shared" si="11"/>
        <v>0.16321379372164851</v>
      </c>
      <c r="H249" s="3"/>
    </row>
    <row r="250" spans="1:8">
      <c r="A250" s="19" t="s">
        <v>607</v>
      </c>
      <c r="B250" s="20" t="s">
        <v>389</v>
      </c>
      <c r="C250" s="21" t="s">
        <v>713</v>
      </c>
      <c r="D250" s="13">
        <v>8662802.1699999999</v>
      </c>
      <c r="E250" s="13">
        <v>216901.25</v>
      </c>
      <c r="F250" s="13">
        <f t="shared" si="10"/>
        <v>8445900.9199999999</v>
      </c>
      <c r="G250" s="80">
        <f t="shared" si="11"/>
        <v>2.5038231941986042E-2</v>
      </c>
      <c r="H250" s="3"/>
    </row>
    <row r="251" spans="1:8">
      <c r="A251" s="19" t="s">
        <v>714</v>
      </c>
      <c r="B251" s="20" t="s">
        <v>389</v>
      </c>
      <c r="C251" s="21" t="s">
        <v>715</v>
      </c>
      <c r="D251" s="13">
        <v>25583078</v>
      </c>
      <c r="E251" s="13">
        <v>2874232.85</v>
      </c>
      <c r="F251" s="13">
        <f t="shared" si="10"/>
        <v>22708845.149999999</v>
      </c>
      <c r="G251" s="80">
        <f t="shared" si="11"/>
        <v>0.11234898513775395</v>
      </c>
      <c r="H251" s="3"/>
    </row>
    <row r="252" spans="1:8" ht="51">
      <c r="A252" s="19" t="s">
        <v>394</v>
      </c>
      <c r="B252" s="20" t="s">
        <v>389</v>
      </c>
      <c r="C252" s="21" t="s">
        <v>716</v>
      </c>
      <c r="D252" s="13">
        <v>23484985</v>
      </c>
      <c r="E252" s="13">
        <v>2523210.21</v>
      </c>
      <c r="F252" s="13">
        <f t="shared" si="10"/>
        <v>20961774.789999999</v>
      </c>
      <c r="G252" s="80">
        <f t="shared" si="11"/>
        <v>0.10743929408513567</v>
      </c>
      <c r="H252" s="3"/>
    </row>
    <row r="253" spans="1:8">
      <c r="A253" s="19" t="s">
        <v>496</v>
      </c>
      <c r="B253" s="20" t="s">
        <v>389</v>
      </c>
      <c r="C253" s="21" t="s">
        <v>717</v>
      </c>
      <c r="D253" s="13">
        <v>10885103</v>
      </c>
      <c r="E253" s="13">
        <v>1153563.8899999999</v>
      </c>
      <c r="F253" s="13">
        <f t="shared" si="10"/>
        <v>9731539.1099999994</v>
      </c>
      <c r="G253" s="80">
        <f t="shared" si="11"/>
        <v>0.10597638717796239</v>
      </c>
      <c r="H253" s="3"/>
    </row>
    <row r="254" spans="1:8">
      <c r="A254" s="19" t="s">
        <v>498</v>
      </c>
      <c r="B254" s="20" t="s">
        <v>389</v>
      </c>
      <c r="C254" s="21" t="s">
        <v>718</v>
      </c>
      <c r="D254" s="13">
        <v>8191323</v>
      </c>
      <c r="E254" s="13">
        <v>948806.36</v>
      </c>
      <c r="F254" s="13">
        <f t="shared" si="10"/>
        <v>7242516.6399999997</v>
      </c>
      <c r="G254" s="80">
        <f t="shared" si="11"/>
        <v>0.11583066129854726</v>
      </c>
      <c r="H254" s="3"/>
    </row>
    <row r="255" spans="1:8" ht="25.5">
      <c r="A255" s="19" t="s">
        <v>500</v>
      </c>
      <c r="B255" s="20" t="s">
        <v>389</v>
      </c>
      <c r="C255" s="21" t="s">
        <v>719</v>
      </c>
      <c r="D255" s="13">
        <v>220000</v>
      </c>
      <c r="E255" s="13">
        <v>0</v>
      </c>
      <c r="F255" s="13">
        <f t="shared" si="10"/>
        <v>220000</v>
      </c>
      <c r="G255" s="80">
        <f t="shared" si="11"/>
        <v>0</v>
      </c>
      <c r="H255" s="3"/>
    </row>
    <row r="256" spans="1:8" ht="38.25">
      <c r="A256" s="19" t="s">
        <v>502</v>
      </c>
      <c r="B256" s="20" t="s">
        <v>389</v>
      </c>
      <c r="C256" s="21" t="s">
        <v>720</v>
      </c>
      <c r="D256" s="13">
        <v>2473780</v>
      </c>
      <c r="E256" s="13">
        <v>204757.53</v>
      </c>
      <c r="F256" s="13">
        <f t="shared" si="10"/>
        <v>2269022.4700000002</v>
      </c>
      <c r="G256" s="80">
        <f t="shared" si="11"/>
        <v>8.2771115458933286E-2</v>
      </c>
      <c r="H256" s="3"/>
    </row>
    <row r="257" spans="1:8" ht="25.5">
      <c r="A257" s="19" t="s">
        <v>396</v>
      </c>
      <c r="B257" s="20" t="s">
        <v>389</v>
      </c>
      <c r="C257" s="21" t="s">
        <v>721</v>
      </c>
      <c r="D257" s="13">
        <v>12599882</v>
      </c>
      <c r="E257" s="13">
        <v>1369646.32</v>
      </c>
      <c r="F257" s="13">
        <f t="shared" si="10"/>
        <v>11230235.68</v>
      </c>
      <c r="G257" s="80">
        <f t="shared" si="11"/>
        <v>0.10870310690211227</v>
      </c>
      <c r="H257" s="3"/>
    </row>
    <row r="258" spans="1:8" ht="25.5">
      <c r="A258" s="19" t="s">
        <v>398</v>
      </c>
      <c r="B258" s="20" t="s">
        <v>389</v>
      </c>
      <c r="C258" s="21" t="s">
        <v>722</v>
      </c>
      <c r="D258" s="13">
        <v>9432321</v>
      </c>
      <c r="E258" s="13">
        <v>1126946.5900000001</v>
      </c>
      <c r="F258" s="13">
        <f t="shared" si="10"/>
        <v>8305374.4100000001</v>
      </c>
      <c r="G258" s="80">
        <f t="shared" si="11"/>
        <v>0.11947712445324964</v>
      </c>
      <c r="H258" s="3"/>
    </row>
    <row r="259" spans="1:8" ht="38.25">
      <c r="A259" s="19" t="s">
        <v>400</v>
      </c>
      <c r="B259" s="20" t="s">
        <v>389</v>
      </c>
      <c r="C259" s="21" t="s">
        <v>723</v>
      </c>
      <c r="D259" s="13">
        <v>319000</v>
      </c>
      <c r="E259" s="13">
        <v>65</v>
      </c>
      <c r="F259" s="13">
        <f t="shared" si="10"/>
        <v>318935</v>
      </c>
      <c r="G259" s="80">
        <f t="shared" si="11"/>
        <v>2.0376175548589341E-4</v>
      </c>
      <c r="H259" s="3"/>
    </row>
    <row r="260" spans="1:8" ht="38.25">
      <c r="A260" s="19" t="s">
        <v>402</v>
      </c>
      <c r="B260" s="20" t="s">
        <v>389</v>
      </c>
      <c r="C260" s="21" t="s">
        <v>724</v>
      </c>
      <c r="D260" s="13">
        <v>2848561</v>
      </c>
      <c r="E260" s="13">
        <v>242634.73</v>
      </c>
      <c r="F260" s="13">
        <f t="shared" si="10"/>
        <v>2605926.27</v>
      </c>
      <c r="G260" s="80">
        <f t="shared" si="11"/>
        <v>8.5178000400904175E-2</v>
      </c>
      <c r="H260" s="3"/>
    </row>
    <row r="261" spans="1:8" ht="25.5">
      <c r="A261" s="19" t="s">
        <v>410</v>
      </c>
      <c r="B261" s="20" t="s">
        <v>389</v>
      </c>
      <c r="C261" s="21" t="s">
        <v>725</v>
      </c>
      <c r="D261" s="13">
        <v>2033293</v>
      </c>
      <c r="E261" s="13">
        <v>351022.64</v>
      </c>
      <c r="F261" s="13">
        <f t="shared" si="10"/>
        <v>1682270.3599999999</v>
      </c>
      <c r="G261" s="80">
        <f t="shared" si="11"/>
        <v>0.17263750969486444</v>
      </c>
      <c r="H261" s="3"/>
    </row>
    <row r="262" spans="1:8" ht="25.5">
      <c r="A262" s="19" t="s">
        <v>412</v>
      </c>
      <c r="B262" s="20" t="s">
        <v>389</v>
      </c>
      <c r="C262" s="21" t="s">
        <v>726</v>
      </c>
      <c r="D262" s="13">
        <v>2033293</v>
      </c>
      <c r="E262" s="13">
        <v>351022.64</v>
      </c>
      <c r="F262" s="13">
        <f t="shared" si="10"/>
        <v>1682270.3599999999</v>
      </c>
      <c r="G262" s="80">
        <f t="shared" si="11"/>
        <v>0.17263750969486444</v>
      </c>
      <c r="H262" s="3"/>
    </row>
    <row r="263" spans="1:8">
      <c r="A263" s="19" t="s">
        <v>414</v>
      </c>
      <c r="B263" s="20" t="s">
        <v>389</v>
      </c>
      <c r="C263" s="21" t="s">
        <v>727</v>
      </c>
      <c r="D263" s="13">
        <v>1677093</v>
      </c>
      <c r="E263" s="13">
        <v>310454.69</v>
      </c>
      <c r="F263" s="13">
        <f t="shared" si="10"/>
        <v>1366638.31</v>
      </c>
      <c r="G263" s="80">
        <f t="shared" si="11"/>
        <v>0.18511477300304754</v>
      </c>
      <c r="H263" s="3"/>
    </row>
    <row r="264" spans="1:8">
      <c r="A264" s="19" t="s">
        <v>426</v>
      </c>
      <c r="B264" s="20" t="s">
        <v>389</v>
      </c>
      <c r="C264" s="21" t="s">
        <v>728</v>
      </c>
      <c r="D264" s="13">
        <v>356200</v>
      </c>
      <c r="E264" s="13">
        <v>40567.949999999997</v>
      </c>
      <c r="F264" s="13">
        <f t="shared" si="10"/>
        <v>315632.05</v>
      </c>
      <c r="G264" s="80">
        <f t="shared" si="11"/>
        <v>0.11389093206064008</v>
      </c>
      <c r="H264" s="3"/>
    </row>
    <row r="265" spans="1:8">
      <c r="A265" s="19" t="s">
        <v>467</v>
      </c>
      <c r="B265" s="20" t="s">
        <v>389</v>
      </c>
      <c r="C265" s="21" t="s">
        <v>729</v>
      </c>
      <c r="D265" s="13">
        <v>50000</v>
      </c>
      <c r="E265" s="13">
        <v>0</v>
      </c>
      <c r="F265" s="13">
        <f t="shared" si="10"/>
        <v>50000</v>
      </c>
      <c r="G265" s="80">
        <f t="shared" si="11"/>
        <v>0</v>
      </c>
      <c r="H265" s="3"/>
    </row>
    <row r="266" spans="1:8">
      <c r="A266" s="19" t="s">
        <v>643</v>
      </c>
      <c r="B266" s="20" t="s">
        <v>389</v>
      </c>
      <c r="C266" s="21" t="s">
        <v>730</v>
      </c>
      <c r="D266" s="13">
        <v>50000</v>
      </c>
      <c r="E266" s="13">
        <v>0</v>
      </c>
      <c r="F266" s="13">
        <f t="shared" si="10"/>
        <v>50000</v>
      </c>
      <c r="G266" s="80">
        <f t="shared" si="11"/>
        <v>0</v>
      </c>
      <c r="H266" s="3"/>
    </row>
    <row r="267" spans="1:8">
      <c r="A267" s="19" t="s">
        <v>429</v>
      </c>
      <c r="B267" s="20" t="s">
        <v>389</v>
      </c>
      <c r="C267" s="21" t="s">
        <v>731</v>
      </c>
      <c r="D267" s="13">
        <v>14800</v>
      </c>
      <c r="E267" s="13">
        <v>0</v>
      </c>
      <c r="F267" s="13">
        <f t="shared" si="10"/>
        <v>14800</v>
      </c>
      <c r="G267" s="80">
        <f t="shared" si="11"/>
        <v>0</v>
      </c>
      <c r="H267" s="3"/>
    </row>
    <row r="268" spans="1:8">
      <c r="A268" s="19" t="s">
        <v>431</v>
      </c>
      <c r="B268" s="20" t="s">
        <v>389</v>
      </c>
      <c r="C268" s="21" t="s">
        <v>732</v>
      </c>
      <c r="D268" s="13">
        <v>14800</v>
      </c>
      <c r="E268" s="13">
        <v>0</v>
      </c>
      <c r="F268" s="13">
        <f t="shared" si="10"/>
        <v>14800</v>
      </c>
      <c r="G268" s="80">
        <f t="shared" si="11"/>
        <v>0</v>
      </c>
      <c r="H268" s="3"/>
    </row>
    <row r="269" spans="1:8" ht="25.5">
      <c r="A269" s="19" t="s">
        <v>433</v>
      </c>
      <c r="B269" s="20" t="s">
        <v>389</v>
      </c>
      <c r="C269" s="21" t="s">
        <v>733</v>
      </c>
      <c r="D269" s="13">
        <v>11660</v>
      </c>
      <c r="E269" s="13">
        <v>0</v>
      </c>
      <c r="F269" s="13">
        <f t="shared" si="10"/>
        <v>11660</v>
      </c>
      <c r="G269" s="80">
        <f t="shared" si="11"/>
        <v>0</v>
      </c>
      <c r="H269" s="3"/>
    </row>
    <row r="270" spans="1:8">
      <c r="A270" s="19" t="s">
        <v>435</v>
      </c>
      <c r="B270" s="20" t="s">
        <v>389</v>
      </c>
      <c r="C270" s="21" t="s">
        <v>734</v>
      </c>
      <c r="D270" s="13">
        <v>2240</v>
      </c>
      <c r="E270" s="13">
        <v>0</v>
      </c>
      <c r="F270" s="13">
        <f t="shared" si="10"/>
        <v>2240</v>
      </c>
      <c r="G270" s="80">
        <f t="shared" si="11"/>
        <v>0</v>
      </c>
      <c r="H270" s="3"/>
    </row>
    <row r="271" spans="1:8">
      <c r="A271" s="19" t="s">
        <v>489</v>
      </c>
      <c r="B271" s="20" t="s">
        <v>389</v>
      </c>
      <c r="C271" s="21" t="s">
        <v>735</v>
      </c>
      <c r="D271" s="13">
        <v>900</v>
      </c>
      <c r="E271" s="13">
        <v>0</v>
      </c>
      <c r="F271" s="13">
        <f t="shared" si="10"/>
        <v>900</v>
      </c>
      <c r="G271" s="80">
        <f t="shared" si="11"/>
        <v>0</v>
      </c>
      <c r="H271" s="3"/>
    </row>
    <row r="272" spans="1:8">
      <c r="A272" s="19" t="s">
        <v>736</v>
      </c>
      <c r="B272" s="20" t="s">
        <v>389</v>
      </c>
      <c r="C272" s="21" t="s">
        <v>737</v>
      </c>
      <c r="D272" s="13">
        <v>48538854.109999999</v>
      </c>
      <c r="E272" s="13">
        <v>5790889.4900000002</v>
      </c>
      <c r="F272" s="13">
        <f t="shared" si="10"/>
        <v>42747964.619999997</v>
      </c>
      <c r="G272" s="80">
        <f t="shared" si="11"/>
        <v>0.11930420682936885</v>
      </c>
      <c r="H272" s="3"/>
    </row>
    <row r="273" spans="1:8">
      <c r="A273" s="19" t="s">
        <v>738</v>
      </c>
      <c r="B273" s="20" t="s">
        <v>389</v>
      </c>
      <c r="C273" s="21" t="s">
        <v>739</v>
      </c>
      <c r="D273" s="13">
        <v>15223127</v>
      </c>
      <c r="E273" s="13">
        <v>2765707.49</v>
      </c>
      <c r="F273" s="13">
        <f t="shared" si="10"/>
        <v>12457419.51</v>
      </c>
      <c r="G273" s="80">
        <f t="shared" si="11"/>
        <v>0.18167801464180128</v>
      </c>
      <c r="H273" s="3"/>
    </row>
    <row r="274" spans="1:8">
      <c r="A274" s="19" t="s">
        <v>467</v>
      </c>
      <c r="B274" s="20" t="s">
        <v>389</v>
      </c>
      <c r="C274" s="21" t="s">
        <v>740</v>
      </c>
      <c r="D274" s="13">
        <v>11850408</v>
      </c>
      <c r="E274" s="13">
        <v>1932707.49</v>
      </c>
      <c r="F274" s="13">
        <f t="shared" si="10"/>
        <v>9917700.5099999998</v>
      </c>
      <c r="G274" s="80">
        <f t="shared" si="11"/>
        <v>0.16309206315934438</v>
      </c>
      <c r="H274" s="3"/>
    </row>
    <row r="275" spans="1:8">
      <c r="A275" s="19" t="s">
        <v>741</v>
      </c>
      <c r="B275" s="20" t="s">
        <v>389</v>
      </c>
      <c r="C275" s="21" t="s">
        <v>742</v>
      </c>
      <c r="D275" s="13">
        <v>11850408</v>
      </c>
      <c r="E275" s="13">
        <v>1932707.49</v>
      </c>
      <c r="F275" s="13">
        <f t="shared" si="10"/>
        <v>9917700.5099999998</v>
      </c>
      <c r="G275" s="80">
        <f t="shared" si="11"/>
        <v>0.16309206315934438</v>
      </c>
      <c r="H275" s="3"/>
    </row>
    <row r="276" spans="1:8">
      <c r="A276" s="19" t="s">
        <v>743</v>
      </c>
      <c r="B276" s="20" t="s">
        <v>389</v>
      </c>
      <c r="C276" s="21" t="s">
        <v>744</v>
      </c>
      <c r="D276" s="13">
        <v>11850408</v>
      </c>
      <c r="E276" s="13">
        <v>1932707.49</v>
      </c>
      <c r="F276" s="13">
        <f t="shared" si="10"/>
        <v>9917700.5099999998</v>
      </c>
      <c r="G276" s="80">
        <f t="shared" si="11"/>
        <v>0.16309206315934438</v>
      </c>
      <c r="H276" s="3"/>
    </row>
    <row r="277" spans="1:8">
      <c r="A277" s="19" t="s">
        <v>428</v>
      </c>
      <c r="B277" s="20" t="s">
        <v>389</v>
      </c>
      <c r="C277" s="21" t="s">
        <v>745</v>
      </c>
      <c r="D277" s="13">
        <v>3372719</v>
      </c>
      <c r="E277" s="13">
        <v>833000</v>
      </c>
      <c r="F277" s="13">
        <f t="shared" si="10"/>
        <v>2539719</v>
      </c>
      <c r="G277" s="80">
        <f t="shared" si="11"/>
        <v>0.24698173787973443</v>
      </c>
      <c r="H277" s="3"/>
    </row>
    <row r="278" spans="1:8">
      <c r="A278" s="19" t="s">
        <v>337</v>
      </c>
      <c r="B278" s="20" t="s">
        <v>389</v>
      </c>
      <c r="C278" s="21" t="s">
        <v>746</v>
      </c>
      <c r="D278" s="13">
        <v>3372719</v>
      </c>
      <c r="E278" s="13">
        <v>833000</v>
      </c>
      <c r="F278" s="13">
        <f t="shared" si="10"/>
        <v>2539719</v>
      </c>
      <c r="G278" s="80">
        <f t="shared" si="11"/>
        <v>0.24698173787973443</v>
      </c>
      <c r="H278" s="3"/>
    </row>
    <row r="279" spans="1:8">
      <c r="A279" s="19" t="s">
        <v>747</v>
      </c>
      <c r="B279" s="20" t="s">
        <v>389</v>
      </c>
      <c r="C279" s="21" t="s">
        <v>748</v>
      </c>
      <c r="D279" s="13">
        <v>8340597</v>
      </c>
      <c r="E279" s="13">
        <v>827742.71</v>
      </c>
      <c r="F279" s="13">
        <f t="shared" si="10"/>
        <v>7512854.29</v>
      </c>
      <c r="G279" s="80">
        <f t="shared" si="11"/>
        <v>9.9242621361516445E-2</v>
      </c>
      <c r="H279" s="3"/>
    </row>
    <row r="280" spans="1:8">
      <c r="A280" s="19" t="s">
        <v>467</v>
      </c>
      <c r="B280" s="20" t="s">
        <v>389</v>
      </c>
      <c r="C280" s="21" t="s">
        <v>749</v>
      </c>
      <c r="D280" s="13">
        <v>7560097</v>
      </c>
      <c r="E280" s="13">
        <v>807742.71</v>
      </c>
      <c r="F280" s="13">
        <f t="shared" si="10"/>
        <v>6752354.29</v>
      </c>
      <c r="G280" s="80">
        <f t="shared" si="11"/>
        <v>0.10684290294158924</v>
      </c>
      <c r="H280" s="3"/>
    </row>
    <row r="281" spans="1:8">
      <c r="A281" s="19" t="s">
        <v>741</v>
      </c>
      <c r="B281" s="20" t="s">
        <v>389</v>
      </c>
      <c r="C281" s="21" t="s">
        <v>750</v>
      </c>
      <c r="D281" s="13">
        <v>5600000</v>
      </c>
      <c r="E281" s="13">
        <v>735404</v>
      </c>
      <c r="F281" s="13">
        <f t="shared" si="10"/>
        <v>4864596</v>
      </c>
      <c r="G281" s="80">
        <f t="shared" si="11"/>
        <v>0.13132214285714286</v>
      </c>
      <c r="H281" s="3"/>
    </row>
    <row r="282" spans="1:8" ht="25.5">
      <c r="A282" s="19" t="s">
        <v>751</v>
      </c>
      <c r="B282" s="20" t="s">
        <v>389</v>
      </c>
      <c r="C282" s="21" t="s">
        <v>752</v>
      </c>
      <c r="D282" s="13">
        <v>5600000</v>
      </c>
      <c r="E282" s="13">
        <v>735404</v>
      </c>
      <c r="F282" s="13">
        <f t="shared" si="10"/>
        <v>4864596</v>
      </c>
      <c r="G282" s="80">
        <f t="shared" si="11"/>
        <v>0.13132214285714286</v>
      </c>
      <c r="H282" s="3"/>
    </row>
    <row r="283" spans="1:8" ht="25.5">
      <c r="A283" s="19" t="s">
        <v>692</v>
      </c>
      <c r="B283" s="20" t="s">
        <v>389</v>
      </c>
      <c r="C283" s="21" t="s">
        <v>753</v>
      </c>
      <c r="D283" s="13">
        <v>1519758</v>
      </c>
      <c r="E283" s="13">
        <v>0</v>
      </c>
      <c r="F283" s="13">
        <f t="shared" si="10"/>
        <v>1519758</v>
      </c>
      <c r="G283" s="80">
        <f t="shared" si="11"/>
        <v>0</v>
      </c>
      <c r="H283" s="3"/>
    </row>
    <row r="284" spans="1:8" ht="25.5">
      <c r="A284" s="19" t="s">
        <v>694</v>
      </c>
      <c r="B284" s="20" t="s">
        <v>389</v>
      </c>
      <c r="C284" s="21" t="s">
        <v>754</v>
      </c>
      <c r="D284" s="13">
        <v>1519758</v>
      </c>
      <c r="E284" s="13">
        <v>0</v>
      </c>
      <c r="F284" s="13">
        <f t="shared" si="10"/>
        <v>1519758</v>
      </c>
      <c r="G284" s="80">
        <f t="shared" si="11"/>
        <v>0</v>
      </c>
      <c r="H284" s="3"/>
    </row>
    <row r="285" spans="1:8" ht="25.5">
      <c r="A285" s="19" t="s">
        <v>755</v>
      </c>
      <c r="B285" s="20" t="s">
        <v>389</v>
      </c>
      <c r="C285" s="21" t="s">
        <v>756</v>
      </c>
      <c r="D285" s="13">
        <v>440339</v>
      </c>
      <c r="E285" s="13">
        <v>72338.710000000006</v>
      </c>
      <c r="F285" s="13">
        <f t="shared" si="10"/>
        <v>368000.29</v>
      </c>
      <c r="G285" s="80">
        <f t="shared" si="11"/>
        <v>0.16427958913473484</v>
      </c>
      <c r="H285" s="3"/>
    </row>
    <row r="286" spans="1:8">
      <c r="A286" s="19" t="s">
        <v>428</v>
      </c>
      <c r="B286" s="20" t="s">
        <v>389</v>
      </c>
      <c r="C286" s="21" t="s">
        <v>757</v>
      </c>
      <c r="D286" s="13">
        <v>50000</v>
      </c>
      <c r="E286" s="13">
        <v>20000</v>
      </c>
      <c r="F286" s="13">
        <f t="shared" si="10"/>
        <v>30000</v>
      </c>
      <c r="G286" s="80">
        <f t="shared" si="11"/>
        <v>0.4</v>
      </c>
      <c r="H286" s="3"/>
    </row>
    <row r="287" spans="1:8">
      <c r="A287" s="19" t="s">
        <v>337</v>
      </c>
      <c r="B287" s="20" t="s">
        <v>389</v>
      </c>
      <c r="C287" s="21" t="s">
        <v>758</v>
      </c>
      <c r="D287" s="13">
        <v>50000</v>
      </c>
      <c r="E287" s="13">
        <v>20000</v>
      </c>
      <c r="F287" s="13">
        <f t="shared" si="10"/>
        <v>30000</v>
      </c>
      <c r="G287" s="80">
        <f t="shared" si="11"/>
        <v>0.4</v>
      </c>
      <c r="H287" s="3"/>
    </row>
    <row r="288" spans="1:8" ht="25.5">
      <c r="A288" s="19" t="s">
        <v>475</v>
      </c>
      <c r="B288" s="20" t="s">
        <v>389</v>
      </c>
      <c r="C288" s="21" t="s">
        <v>759</v>
      </c>
      <c r="D288" s="13">
        <v>730500</v>
      </c>
      <c r="E288" s="13">
        <v>0</v>
      </c>
      <c r="F288" s="13">
        <f t="shared" si="10"/>
        <v>730500</v>
      </c>
      <c r="G288" s="80">
        <f t="shared" si="11"/>
        <v>0</v>
      </c>
      <c r="H288" s="3"/>
    </row>
    <row r="289" spans="1:8">
      <c r="A289" s="19" t="s">
        <v>606</v>
      </c>
      <c r="B289" s="20" t="s">
        <v>389</v>
      </c>
      <c r="C289" s="21" t="s">
        <v>760</v>
      </c>
      <c r="D289" s="13">
        <v>730500</v>
      </c>
      <c r="E289" s="13">
        <v>0</v>
      </c>
      <c r="F289" s="13">
        <f t="shared" si="10"/>
        <v>730500</v>
      </c>
      <c r="G289" s="80">
        <f t="shared" si="11"/>
        <v>0</v>
      </c>
      <c r="H289" s="3"/>
    </row>
    <row r="290" spans="1:8">
      <c r="A290" s="19" t="s">
        <v>607</v>
      </c>
      <c r="B290" s="20" t="s">
        <v>389</v>
      </c>
      <c r="C290" s="21" t="s">
        <v>761</v>
      </c>
      <c r="D290" s="13">
        <v>730500</v>
      </c>
      <c r="E290" s="13">
        <v>0</v>
      </c>
      <c r="F290" s="13">
        <f t="shared" si="10"/>
        <v>730500</v>
      </c>
      <c r="G290" s="80">
        <f t="shared" si="11"/>
        <v>0</v>
      </c>
      <c r="H290" s="3"/>
    </row>
    <row r="291" spans="1:8">
      <c r="A291" s="19" t="s">
        <v>762</v>
      </c>
      <c r="B291" s="20" t="s">
        <v>389</v>
      </c>
      <c r="C291" s="21" t="s">
        <v>763</v>
      </c>
      <c r="D291" s="13">
        <v>24975130.109999999</v>
      </c>
      <c r="E291" s="13">
        <v>2197439.29</v>
      </c>
      <c r="F291" s="13">
        <f t="shared" si="10"/>
        <v>22777690.82</v>
      </c>
      <c r="G291" s="80">
        <f t="shared" si="11"/>
        <v>8.7985098789141E-2</v>
      </c>
      <c r="H291" s="3"/>
    </row>
    <row r="292" spans="1:8">
      <c r="A292" s="19" t="s">
        <v>467</v>
      </c>
      <c r="B292" s="20" t="s">
        <v>389</v>
      </c>
      <c r="C292" s="21" t="s">
        <v>764</v>
      </c>
      <c r="D292" s="13">
        <v>2562056.11</v>
      </c>
      <c r="E292" s="13">
        <v>119547</v>
      </c>
      <c r="F292" s="13">
        <f t="shared" si="10"/>
        <v>2442509.11</v>
      </c>
      <c r="G292" s="80">
        <f t="shared" si="11"/>
        <v>4.6660570599291053E-2</v>
      </c>
      <c r="H292" s="3"/>
    </row>
    <row r="293" spans="1:8">
      <c r="A293" s="19" t="s">
        <v>741</v>
      </c>
      <c r="B293" s="20" t="s">
        <v>389</v>
      </c>
      <c r="C293" s="21" t="s">
        <v>765</v>
      </c>
      <c r="D293" s="13">
        <v>1186300</v>
      </c>
      <c r="E293" s="13">
        <v>119547</v>
      </c>
      <c r="F293" s="13">
        <f t="shared" si="10"/>
        <v>1066753</v>
      </c>
      <c r="G293" s="80">
        <f t="shared" si="11"/>
        <v>0.10077299165472478</v>
      </c>
      <c r="H293" s="3"/>
    </row>
    <row r="294" spans="1:8" ht="25.5">
      <c r="A294" s="19" t="s">
        <v>751</v>
      </c>
      <c r="B294" s="20" t="s">
        <v>389</v>
      </c>
      <c r="C294" s="21" t="s">
        <v>766</v>
      </c>
      <c r="D294" s="13">
        <v>1186300</v>
      </c>
      <c r="E294" s="13">
        <v>119547</v>
      </c>
      <c r="F294" s="13">
        <f t="shared" si="10"/>
        <v>1066753</v>
      </c>
      <c r="G294" s="80">
        <f t="shared" si="11"/>
        <v>0.10077299165472478</v>
      </c>
      <c r="H294" s="3"/>
    </row>
    <row r="295" spans="1:8" ht="25.5">
      <c r="A295" s="19" t="s">
        <v>692</v>
      </c>
      <c r="B295" s="20" t="s">
        <v>389</v>
      </c>
      <c r="C295" s="21" t="s">
        <v>767</v>
      </c>
      <c r="D295" s="13">
        <v>1375756.11</v>
      </c>
      <c r="E295" s="13">
        <v>0</v>
      </c>
      <c r="F295" s="13">
        <f t="shared" si="10"/>
        <v>1375756.11</v>
      </c>
      <c r="G295" s="80">
        <f t="shared" si="11"/>
        <v>0</v>
      </c>
      <c r="H295" s="3"/>
    </row>
    <row r="296" spans="1:8">
      <c r="A296" s="19" t="s">
        <v>768</v>
      </c>
      <c r="B296" s="20" t="s">
        <v>389</v>
      </c>
      <c r="C296" s="21" t="s">
        <v>769</v>
      </c>
      <c r="D296" s="13">
        <v>1375756.11</v>
      </c>
      <c r="E296" s="13">
        <v>0</v>
      </c>
      <c r="F296" s="13">
        <f t="shared" si="10"/>
        <v>1375756.11</v>
      </c>
      <c r="G296" s="80">
        <f t="shared" si="11"/>
        <v>0</v>
      </c>
      <c r="H296" s="3"/>
    </row>
    <row r="297" spans="1:8" ht="25.5">
      <c r="A297" s="19" t="s">
        <v>572</v>
      </c>
      <c r="B297" s="20" t="s">
        <v>389</v>
      </c>
      <c r="C297" s="21" t="s">
        <v>770</v>
      </c>
      <c r="D297" s="13">
        <v>7784074</v>
      </c>
      <c r="E297" s="13">
        <v>727892.29</v>
      </c>
      <c r="F297" s="13">
        <f t="shared" si="10"/>
        <v>7056181.71</v>
      </c>
      <c r="G297" s="80">
        <f t="shared" si="11"/>
        <v>9.3510453523437731E-2</v>
      </c>
      <c r="H297" s="3"/>
    </row>
    <row r="298" spans="1:8">
      <c r="A298" s="19" t="s">
        <v>574</v>
      </c>
      <c r="B298" s="20" t="s">
        <v>389</v>
      </c>
      <c r="C298" s="21" t="s">
        <v>771</v>
      </c>
      <c r="D298" s="13">
        <v>7784074</v>
      </c>
      <c r="E298" s="13">
        <v>727892.29</v>
      </c>
      <c r="F298" s="13">
        <f t="shared" si="10"/>
        <v>7056181.71</v>
      </c>
      <c r="G298" s="80">
        <f t="shared" si="11"/>
        <v>9.3510453523437731E-2</v>
      </c>
      <c r="H298" s="3"/>
    </row>
    <row r="299" spans="1:8" ht="38.25">
      <c r="A299" s="19" t="s">
        <v>576</v>
      </c>
      <c r="B299" s="20" t="s">
        <v>389</v>
      </c>
      <c r="C299" s="21" t="s">
        <v>772</v>
      </c>
      <c r="D299" s="13">
        <v>7784074</v>
      </c>
      <c r="E299" s="13">
        <v>727892.29</v>
      </c>
      <c r="F299" s="13">
        <f t="shared" si="10"/>
        <v>7056181.71</v>
      </c>
      <c r="G299" s="80">
        <f t="shared" si="11"/>
        <v>9.3510453523437731E-2</v>
      </c>
      <c r="H299" s="3"/>
    </row>
    <row r="300" spans="1:8" ht="25.5">
      <c r="A300" s="19" t="s">
        <v>475</v>
      </c>
      <c r="B300" s="20" t="s">
        <v>389</v>
      </c>
      <c r="C300" s="21" t="s">
        <v>773</v>
      </c>
      <c r="D300" s="13">
        <v>14629000</v>
      </c>
      <c r="E300" s="13">
        <v>1350000</v>
      </c>
      <c r="F300" s="13">
        <f t="shared" si="10"/>
        <v>13279000</v>
      </c>
      <c r="G300" s="80">
        <f t="shared" si="11"/>
        <v>9.2282452662519651E-2</v>
      </c>
      <c r="H300" s="3"/>
    </row>
    <row r="301" spans="1:8">
      <c r="A301" s="19" t="s">
        <v>606</v>
      </c>
      <c r="B301" s="20" t="s">
        <v>389</v>
      </c>
      <c r="C301" s="21" t="s">
        <v>774</v>
      </c>
      <c r="D301" s="13">
        <v>2131400</v>
      </c>
      <c r="E301" s="13">
        <v>176500</v>
      </c>
      <c r="F301" s="13">
        <f t="shared" ref="F301:F333" si="12">D301-E301</f>
        <v>1954900</v>
      </c>
      <c r="G301" s="80">
        <f t="shared" ref="G301:G333" si="13">E301/D301</f>
        <v>8.2809421037815523E-2</v>
      </c>
      <c r="H301" s="3"/>
    </row>
    <row r="302" spans="1:8">
      <c r="A302" s="19" t="s">
        <v>607</v>
      </c>
      <c r="B302" s="20" t="s">
        <v>389</v>
      </c>
      <c r="C302" s="21" t="s">
        <v>775</v>
      </c>
      <c r="D302" s="13">
        <v>2131400</v>
      </c>
      <c r="E302" s="13">
        <v>176500</v>
      </c>
      <c r="F302" s="13">
        <f t="shared" si="12"/>
        <v>1954900</v>
      </c>
      <c r="G302" s="80">
        <f t="shared" si="13"/>
        <v>8.2809421037815523E-2</v>
      </c>
      <c r="H302" s="3"/>
    </row>
    <row r="303" spans="1:8">
      <c r="A303" s="19" t="s">
        <v>556</v>
      </c>
      <c r="B303" s="20" t="s">
        <v>389</v>
      </c>
      <c r="C303" s="21" t="s">
        <v>776</v>
      </c>
      <c r="D303" s="13">
        <v>12497600</v>
      </c>
      <c r="E303" s="13">
        <v>1173500</v>
      </c>
      <c r="F303" s="13">
        <f t="shared" si="12"/>
        <v>11324100</v>
      </c>
      <c r="G303" s="80">
        <f t="shared" si="13"/>
        <v>9.3898028421456919E-2</v>
      </c>
      <c r="H303" s="3"/>
    </row>
    <row r="304" spans="1:8">
      <c r="A304" s="19" t="s">
        <v>635</v>
      </c>
      <c r="B304" s="20" t="s">
        <v>389</v>
      </c>
      <c r="C304" s="21" t="s">
        <v>777</v>
      </c>
      <c r="D304" s="13">
        <v>12497600</v>
      </c>
      <c r="E304" s="13">
        <v>1173500</v>
      </c>
      <c r="F304" s="13">
        <f t="shared" si="12"/>
        <v>11324100</v>
      </c>
      <c r="G304" s="80">
        <f t="shared" si="13"/>
        <v>9.3898028421456919E-2</v>
      </c>
      <c r="H304" s="3"/>
    </row>
    <row r="305" spans="1:8">
      <c r="A305" s="19" t="s">
        <v>778</v>
      </c>
      <c r="B305" s="20" t="s">
        <v>389</v>
      </c>
      <c r="C305" s="21" t="s">
        <v>779</v>
      </c>
      <c r="D305" s="13">
        <v>128626385.88</v>
      </c>
      <c r="E305" s="13">
        <v>15350294.52</v>
      </c>
      <c r="F305" s="13">
        <f t="shared" si="12"/>
        <v>113276091.36</v>
      </c>
      <c r="G305" s="80">
        <f t="shared" si="13"/>
        <v>0.11934016815430716</v>
      </c>
      <c r="H305" s="3"/>
    </row>
    <row r="306" spans="1:8">
      <c r="A306" s="19" t="s">
        <v>780</v>
      </c>
      <c r="B306" s="20" t="s">
        <v>389</v>
      </c>
      <c r="C306" s="21" t="s">
        <v>781</v>
      </c>
      <c r="D306" s="13">
        <v>29563068</v>
      </c>
      <c r="E306" s="13">
        <v>5750294.5199999996</v>
      </c>
      <c r="F306" s="13">
        <f t="shared" si="12"/>
        <v>23812773.48</v>
      </c>
      <c r="G306" s="80">
        <f t="shared" si="13"/>
        <v>0.19450939665666633</v>
      </c>
      <c r="H306" s="3"/>
    </row>
    <row r="307" spans="1:8" ht="51">
      <c r="A307" s="19" t="s">
        <v>394</v>
      </c>
      <c r="B307" s="20" t="s">
        <v>389</v>
      </c>
      <c r="C307" s="21" t="s">
        <v>782</v>
      </c>
      <c r="D307" s="13">
        <v>500000</v>
      </c>
      <c r="E307" s="13">
        <v>33214.5</v>
      </c>
      <c r="F307" s="13">
        <f t="shared" si="12"/>
        <v>466785.5</v>
      </c>
      <c r="G307" s="80">
        <f t="shared" si="13"/>
        <v>6.6429000000000002E-2</v>
      </c>
      <c r="H307" s="3"/>
    </row>
    <row r="308" spans="1:8">
      <c r="A308" s="19" t="s">
        <v>496</v>
      </c>
      <c r="B308" s="20" t="s">
        <v>389</v>
      </c>
      <c r="C308" s="21" t="s">
        <v>783</v>
      </c>
      <c r="D308" s="13">
        <v>500000</v>
      </c>
      <c r="E308" s="13">
        <v>33214.5</v>
      </c>
      <c r="F308" s="13">
        <f t="shared" si="12"/>
        <v>466785.5</v>
      </c>
      <c r="G308" s="80">
        <f t="shared" si="13"/>
        <v>6.6429000000000002E-2</v>
      </c>
      <c r="H308" s="3"/>
    </row>
    <row r="309" spans="1:8">
      <c r="A309" s="19" t="s">
        <v>784</v>
      </c>
      <c r="B309" s="20" t="s">
        <v>389</v>
      </c>
      <c r="C309" s="21" t="s">
        <v>785</v>
      </c>
      <c r="D309" s="13">
        <v>500000</v>
      </c>
      <c r="E309" s="13">
        <v>33214.5</v>
      </c>
      <c r="F309" s="13">
        <f t="shared" si="12"/>
        <v>466785.5</v>
      </c>
      <c r="G309" s="80">
        <f t="shared" si="13"/>
        <v>6.6429000000000002E-2</v>
      </c>
      <c r="H309" s="3"/>
    </row>
    <row r="310" spans="1:8" ht="25.5">
      <c r="A310" s="19" t="s">
        <v>410</v>
      </c>
      <c r="B310" s="20" t="s">
        <v>389</v>
      </c>
      <c r="C310" s="21" t="s">
        <v>786</v>
      </c>
      <c r="D310" s="13">
        <v>2120000</v>
      </c>
      <c r="E310" s="13">
        <v>64580.02</v>
      </c>
      <c r="F310" s="13">
        <f t="shared" si="12"/>
        <v>2055419.98</v>
      </c>
      <c r="G310" s="80">
        <f t="shared" si="13"/>
        <v>3.046227358490566E-2</v>
      </c>
      <c r="H310" s="3"/>
    </row>
    <row r="311" spans="1:8" ht="25.5">
      <c r="A311" s="19" t="s">
        <v>412</v>
      </c>
      <c r="B311" s="20" t="s">
        <v>389</v>
      </c>
      <c r="C311" s="21" t="s">
        <v>787</v>
      </c>
      <c r="D311" s="13">
        <v>2120000</v>
      </c>
      <c r="E311" s="13">
        <v>64580.02</v>
      </c>
      <c r="F311" s="13">
        <f t="shared" si="12"/>
        <v>2055419.98</v>
      </c>
      <c r="G311" s="80">
        <f t="shared" si="13"/>
        <v>3.046227358490566E-2</v>
      </c>
      <c r="H311" s="3"/>
    </row>
    <row r="312" spans="1:8">
      <c r="A312" s="19" t="s">
        <v>414</v>
      </c>
      <c r="B312" s="20" t="s">
        <v>389</v>
      </c>
      <c r="C312" s="21" t="s">
        <v>788</v>
      </c>
      <c r="D312" s="13">
        <v>2120000</v>
      </c>
      <c r="E312" s="13">
        <v>64580.02</v>
      </c>
      <c r="F312" s="13">
        <f t="shared" si="12"/>
        <v>2055419.98</v>
      </c>
      <c r="G312" s="80">
        <f t="shared" si="13"/>
        <v>3.046227358490566E-2</v>
      </c>
      <c r="H312" s="3"/>
    </row>
    <row r="313" spans="1:8">
      <c r="A313" s="19" t="s">
        <v>428</v>
      </c>
      <c r="B313" s="20" t="s">
        <v>389</v>
      </c>
      <c r="C313" s="21" t="s">
        <v>789</v>
      </c>
      <c r="D313" s="13">
        <v>1386100</v>
      </c>
      <c r="E313" s="13">
        <v>162500</v>
      </c>
      <c r="F313" s="13">
        <f t="shared" si="12"/>
        <v>1223600</v>
      </c>
      <c r="G313" s="80">
        <f t="shared" si="13"/>
        <v>0.11723540870067095</v>
      </c>
      <c r="H313" s="3"/>
    </row>
    <row r="314" spans="1:8">
      <c r="A314" s="19" t="s">
        <v>337</v>
      </c>
      <c r="B314" s="20" t="s">
        <v>389</v>
      </c>
      <c r="C314" s="21" t="s">
        <v>790</v>
      </c>
      <c r="D314" s="13">
        <v>1386100</v>
      </c>
      <c r="E314" s="13">
        <v>162500</v>
      </c>
      <c r="F314" s="13">
        <f t="shared" si="12"/>
        <v>1223600</v>
      </c>
      <c r="G314" s="80">
        <f t="shared" si="13"/>
        <v>0.11723540870067095</v>
      </c>
      <c r="H314" s="3"/>
    </row>
    <row r="315" spans="1:8" ht="25.5">
      <c r="A315" s="19" t="s">
        <v>475</v>
      </c>
      <c r="B315" s="20" t="s">
        <v>389</v>
      </c>
      <c r="C315" s="21" t="s">
        <v>791</v>
      </c>
      <c r="D315" s="13">
        <v>25556968</v>
      </c>
      <c r="E315" s="13">
        <v>5490000</v>
      </c>
      <c r="F315" s="13">
        <f t="shared" si="12"/>
        <v>20066968</v>
      </c>
      <c r="G315" s="80">
        <f t="shared" si="13"/>
        <v>0.21481421426829661</v>
      </c>
      <c r="H315" s="3"/>
    </row>
    <row r="316" spans="1:8">
      <c r="A316" s="19" t="s">
        <v>556</v>
      </c>
      <c r="B316" s="20" t="s">
        <v>389</v>
      </c>
      <c r="C316" s="21" t="s">
        <v>792</v>
      </c>
      <c r="D316" s="13">
        <v>25556968</v>
      </c>
      <c r="E316" s="13">
        <v>5490000</v>
      </c>
      <c r="F316" s="13">
        <f t="shared" si="12"/>
        <v>20066968</v>
      </c>
      <c r="G316" s="80">
        <f t="shared" si="13"/>
        <v>0.21481421426829661</v>
      </c>
      <c r="H316" s="3"/>
    </row>
    <row r="317" spans="1:8" ht="51">
      <c r="A317" s="19" t="s">
        <v>558</v>
      </c>
      <c r="B317" s="20" t="s">
        <v>389</v>
      </c>
      <c r="C317" s="21" t="s">
        <v>793</v>
      </c>
      <c r="D317" s="13">
        <v>25456968</v>
      </c>
      <c r="E317" s="13">
        <v>5490000</v>
      </c>
      <c r="F317" s="13">
        <f t="shared" si="12"/>
        <v>19966968</v>
      </c>
      <c r="G317" s="80">
        <f t="shared" si="13"/>
        <v>0.21565804694416082</v>
      </c>
      <c r="H317" s="3"/>
    </row>
    <row r="318" spans="1:8">
      <c r="A318" s="19" t="s">
        <v>635</v>
      </c>
      <c r="B318" s="20" t="s">
        <v>389</v>
      </c>
      <c r="C318" s="21" t="s">
        <v>794</v>
      </c>
      <c r="D318" s="13">
        <v>100000</v>
      </c>
      <c r="E318" s="13">
        <v>0</v>
      </c>
      <c r="F318" s="13">
        <f t="shared" si="12"/>
        <v>100000</v>
      </c>
      <c r="G318" s="80">
        <f t="shared" si="13"/>
        <v>0</v>
      </c>
      <c r="H318" s="3"/>
    </row>
    <row r="319" spans="1:8">
      <c r="A319" s="19" t="s">
        <v>795</v>
      </c>
      <c r="B319" s="20" t="s">
        <v>389</v>
      </c>
      <c r="C319" s="21" t="s">
        <v>796</v>
      </c>
      <c r="D319" s="13">
        <v>99063317.879999995</v>
      </c>
      <c r="E319" s="13">
        <v>9600000</v>
      </c>
      <c r="F319" s="13">
        <f t="shared" si="12"/>
        <v>89463317.879999995</v>
      </c>
      <c r="G319" s="80">
        <f t="shared" si="13"/>
        <v>9.6907717260479059E-2</v>
      </c>
      <c r="H319" s="3"/>
    </row>
    <row r="320" spans="1:8" ht="25.5">
      <c r="A320" s="19" t="s">
        <v>475</v>
      </c>
      <c r="B320" s="20" t="s">
        <v>389</v>
      </c>
      <c r="C320" s="21" t="s">
        <v>797</v>
      </c>
      <c r="D320" s="13">
        <v>99063317.879999995</v>
      </c>
      <c r="E320" s="13">
        <v>9600000</v>
      </c>
      <c r="F320" s="13">
        <f t="shared" si="12"/>
        <v>89463317.879999995</v>
      </c>
      <c r="G320" s="80">
        <f t="shared" si="13"/>
        <v>9.6907717260479059E-2</v>
      </c>
      <c r="H320" s="3"/>
    </row>
    <row r="321" spans="1:8">
      <c r="A321" s="19" t="s">
        <v>556</v>
      </c>
      <c r="B321" s="20" t="s">
        <v>389</v>
      </c>
      <c r="C321" s="21" t="s">
        <v>798</v>
      </c>
      <c r="D321" s="13">
        <v>99063317.879999995</v>
      </c>
      <c r="E321" s="13">
        <v>9600000</v>
      </c>
      <c r="F321" s="13">
        <f t="shared" si="12"/>
        <v>89463317.879999995</v>
      </c>
      <c r="G321" s="80">
        <f t="shared" si="13"/>
        <v>9.6907717260479059E-2</v>
      </c>
      <c r="H321" s="3"/>
    </row>
    <row r="322" spans="1:8" ht="51">
      <c r="A322" s="19" t="s">
        <v>558</v>
      </c>
      <c r="B322" s="20" t="s">
        <v>389</v>
      </c>
      <c r="C322" s="21" t="s">
        <v>799</v>
      </c>
      <c r="D322" s="13">
        <v>58433317.880000003</v>
      </c>
      <c r="E322" s="13">
        <v>9600000</v>
      </c>
      <c r="F322" s="13">
        <f t="shared" si="12"/>
        <v>48833317.880000003</v>
      </c>
      <c r="G322" s="80">
        <f t="shared" si="13"/>
        <v>0.16428983238149816</v>
      </c>
      <c r="H322" s="3"/>
    </row>
    <row r="323" spans="1:8">
      <c r="A323" s="19" t="s">
        <v>635</v>
      </c>
      <c r="B323" s="20" t="s">
        <v>389</v>
      </c>
      <c r="C323" s="21" t="s">
        <v>800</v>
      </c>
      <c r="D323" s="13">
        <v>40630000</v>
      </c>
      <c r="E323" s="13">
        <v>0</v>
      </c>
      <c r="F323" s="13">
        <f t="shared" si="12"/>
        <v>40630000</v>
      </c>
      <c r="G323" s="80">
        <f t="shared" si="13"/>
        <v>0</v>
      </c>
      <c r="H323" s="3"/>
    </row>
    <row r="324" spans="1:8">
      <c r="A324" s="19" t="s">
        <v>801</v>
      </c>
      <c r="B324" s="20" t="s">
        <v>389</v>
      </c>
      <c r="C324" s="21" t="s">
        <v>802</v>
      </c>
      <c r="D324" s="13">
        <v>5788200</v>
      </c>
      <c r="E324" s="13">
        <v>800000</v>
      </c>
      <c r="F324" s="13">
        <f t="shared" si="12"/>
        <v>4988200</v>
      </c>
      <c r="G324" s="80">
        <f t="shared" si="13"/>
        <v>0.13821222487128987</v>
      </c>
      <c r="H324" s="3"/>
    </row>
    <row r="325" spans="1:8">
      <c r="A325" s="19" t="s">
        <v>803</v>
      </c>
      <c r="B325" s="20" t="s">
        <v>389</v>
      </c>
      <c r="C325" s="21" t="s">
        <v>804</v>
      </c>
      <c r="D325" s="13">
        <v>5788200</v>
      </c>
      <c r="E325" s="13">
        <v>800000</v>
      </c>
      <c r="F325" s="13">
        <f t="shared" si="12"/>
        <v>4988200</v>
      </c>
      <c r="G325" s="80">
        <f t="shared" si="13"/>
        <v>0.13821222487128987</v>
      </c>
      <c r="H325" s="3"/>
    </row>
    <row r="326" spans="1:8" ht="25.5">
      <c r="A326" s="19" t="s">
        <v>475</v>
      </c>
      <c r="B326" s="20" t="s">
        <v>389</v>
      </c>
      <c r="C326" s="21" t="s">
        <v>805</v>
      </c>
      <c r="D326" s="13">
        <v>5788200</v>
      </c>
      <c r="E326" s="13">
        <v>800000</v>
      </c>
      <c r="F326" s="13">
        <f t="shared" si="12"/>
        <v>4988200</v>
      </c>
      <c r="G326" s="80">
        <f t="shared" si="13"/>
        <v>0.13821222487128987</v>
      </c>
      <c r="H326" s="3"/>
    </row>
    <row r="327" spans="1:8">
      <c r="A327" s="19" t="s">
        <v>556</v>
      </c>
      <c r="B327" s="20" t="s">
        <v>389</v>
      </c>
      <c r="C327" s="21" t="s">
        <v>806</v>
      </c>
      <c r="D327" s="13">
        <v>5788200</v>
      </c>
      <c r="E327" s="13">
        <v>800000</v>
      </c>
      <c r="F327" s="13">
        <f t="shared" si="12"/>
        <v>4988200</v>
      </c>
      <c r="G327" s="80">
        <f t="shared" si="13"/>
        <v>0.13821222487128987</v>
      </c>
      <c r="H327" s="3"/>
    </row>
    <row r="328" spans="1:8" ht="51">
      <c r="A328" s="19" t="s">
        <v>558</v>
      </c>
      <c r="B328" s="20" t="s">
        <v>389</v>
      </c>
      <c r="C328" s="21" t="s">
        <v>807</v>
      </c>
      <c r="D328" s="13">
        <v>5788200</v>
      </c>
      <c r="E328" s="13">
        <v>800000</v>
      </c>
      <c r="F328" s="13">
        <f t="shared" si="12"/>
        <v>4988200</v>
      </c>
      <c r="G328" s="80">
        <f t="shared" si="13"/>
        <v>0.13821222487128987</v>
      </c>
      <c r="H328" s="3"/>
    </row>
    <row r="329" spans="1:8" ht="38.25">
      <c r="A329" s="19" t="s">
        <v>808</v>
      </c>
      <c r="B329" s="20" t="s">
        <v>389</v>
      </c>
      <c r="C329" s="21" t="s">
        <v>809</v>
      </c>
      <c r="D329" s="13">
        <v>4232700</v>
      </c>
      <c r="E329" s="13">
        <v>1612699</v>
      </c>
      <c r="F329" s="13">
        <f t="shared" si="12"/>
        <v>2620001</v>
      </c>
      <c r="G329" s="80">
        <f t="shared" si="13"/>
        <v>0.38100952110945729</v>
      </c>
      <c r="H329" s="3"/>
    </row>
    <row r="330" spans="1:8" ht="38.25">
      <c r="A330" s="19" t="s">
        <v>810</v>
      </c>
      <c r="B330" s="20" t="s">
        <v>389</v>
      </c>
      <c r="C330" s="21" t="s">
        <v>811</v>
      </c>
      <c r="D330" s="13">
        <v>4232700</v>
      </c>
      <c r="E330" s="13">
        <v>1612699</v>
      </c>
      <c r="F330" s="13">
        <f t="shared" si="12"/>
        <v>2620001</v>
      </c>
      <c r="G330" s="80">
        <f t="shared" si="13"/>
        <v>0.38100952110945729</v>
      </c>
      <c r="H330" s="3"/>
    </row>
    <row r="331" spans="1:8">
      <c r="A331" s="19" t="s">
        <v>428</v>
      </c>
      <c r="B331" s="20" t="s">
        <v>389</v>
      </c>
      <c r="C331" s="21" t="s">
        <v>812</v>
      </c>
      <c r="D331" s="13">
        <v>4232700</v>
      </c>
      <c r="E331" s="13">
        <v>1612699</v>
      </c>
      <c r="F331" s="13">
        <f t="shared" si="12"/>
        <v>2620001</v>
      </c>
      <c r="G331" s="80">
        <f t="shared" si="13"/>
        <v>0.38100952110945729</v>
      </c>
      <c r="H331" s="3"/>
    </row>
    <row r="332" spans="1:8">
      <c r="A332" s="19" t="s">
        <v>813</v>
      </c>
      <c r="B332" s="20" t="s">
        <v>389</v>
      </c>
      <c r="C332" s="21" t="s">
        <v>814</v>
      </c>
      <c r="D332" s="13">
        <v>4232700</v>
      </c>
      <c r="E332" s="13">
        <v>1612699</v>
      </c>
      <c r="F332" s="13">
        <f t="shared" si="12"/>
        <v>2620001</v>
      </c>
      <c r="G332" s="80">
        <f t="shared" si="13"/>
        <v>0.38100952110945729</v>
      </c>
      <c r="H332" s="3"/>
    </row>
    <row r="333" spans="1:8" ht="13.5" thickBot="1">
      <c r="A333" s="19" t="s">
        <v>281</v>
      </c>
      <c r="B333" s="20" t="s">
        <v>389</v>
      </c>
      <c r="C333" s="21" t="s">
        <v>815</v>
      </c>
      <c r="D333" s="13">
        <v>4232700</v>
      </c>
      <c r="E333" s="13">
        <v>1612699</v>
      </c>
      <c r="F333" s="13">
        <f t="shared" si="12"/>
        <v>2620001</v>
      </c>
      <c r="G333" s="80">
        <f t="shared" si="13"/>
        <v>0.38100952110945729</v>
      </c>
      <c r="H333" s="3"/>
    </row>
    <row r="334" spans="1:8" ht="12.95" customHeight="1" thickBot="1">
      <c r="A334" s="31"/>
      <c r="B334" s="32"/>
      <c r="C334" s="32"/>
      <c r="D334" s="32"/>
      <c r="E334" s="32"/>
      <c r="F334" s="32"/>
      <c r="G334" s="32"/>
      <c r="H334" s="3"/>
    </row>
    <row r="335" spans="1:8" ht="38.25" customHeight="1" thickBot="1">
      <c r="A335" s="33" t="s">
        <v>816</v>
      </c>
      <c r="B335" s="34">
        <v>450</v>
      </c>
      <c r="C335" s="35" t="s">
        <v>24</v>
      </c>
      <c r="D335" s="36">
        <v>-95964900</v>
      </c>
      <c r="E335" s="36">
        <v>3230408.51</v>
      </c>
      <c r="F335" s="13">
        <f t="shared" ref="F335" si="14">D335-E335</f>
        <v>-99195308.510000005</v>
      </c>
      <c r="G335" s="80">
        <f t="shared" ref="G335" si="15">E335/D335</f>
        <v>-3.3662396459538849E-2</v>
      </c>
      <c r="H335" s="3"/>
    </row>
    <row r="336" spans="1:8" ht="12.95" customHeight="1">
      <c r="A336" s="2"/>
      <c r="B336" s="37"/>
      <c r="C336" s="37"/>
      <c r="D336" s="22"/>
      <c r="E336" s="22"/>
      <c r="F336" s="22"/>
      <c r="G336" s="22"/>
      <c r="H336" s="3"/>
    </row>
    <row r="337" spans="1:8" ht="12.95" customHeight="1">
      <c r="A337" s="5"/>
      <c r="B337" s="5"/>
      <c r="C337" s="5"/>
      <c r="D337" s="23"/>
      <c r="E337" s="23"/>
      <c r="F337" s="2"/>
      <c r="G337" s="3"/>
      <c r="H337" s="3"/>
    </row>
  </sheetData>
  <autoFilter ref="A5:G333"/>
  <mergeCells count="1">
    <mergeCell ref="F2:G2"/>
  </mergeCells>
  <pageMargins left="0.39370078740157483" right="0" top="0" bottom="0" header="0" footer="0"/>
  <pageSetup paperSize="9" scale="69" fitToWidth="2" fitToHeight="0" orientation="portrait" r:id="rId1"/>
  <headerFooter>
    <evenFooter>&amp;R&amp;D&amp; СТР. &amp;P</even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dimension ref="A1:H23"/>
  <sheetViews>
    <sheetView zoomScaleNormal="100" zoomScaleSheetLayoutView="100" workbookViewId="0">
      <selection activeCell="A22" sqref="A22:XFD23"/>
    </sheetView>
  </sheetViews>
  <sheetFormatPr defaultRowHeight="12.75"/>
  <cols>
    <col min="1" max="1" width="46.140625" style="4" customWidth="1"/>
    <col min="2" max="2" width="5" style="4" customWidth="1"/>
    <col min="3" max="3" width="24.42578125" style="4" customWidth="1"/>
    <col min="4" max="4" width="15.42578125" style="4" customWidth="1"/>
    <col min="5" max="5" width="14.42578125" style="4" customWidth="1"/>
    <col min="6" max="6" width="15.42578125" style="4" customWidth="1"/>
    <col min="7" max="7" width="10.5703125" style="4" customWidth="1"/>
    <col min="8" max="8" width="9.140625" style="4" customWidth="1"/>
    <col min="9" max="16384" width="9.140625" style="4"/>
  </cols>
  <sheetData>
    <row r="1" spans="1:8" ht="10.5" customHeight="1">
      <c r="A1" s="24"/>
      <c r="B1" s="95"/>
      <c r="C1" s="25"/>
      <c r="D1" s="18"/>
      <c r="E1" s="2"/>
      <c r="F1" s="2"/>
      <c r="G1" s="3"/>
      <c r="H1" s="3"/>
    </row>
    <row r="2" spans="1:8" ht="14.1" customHeight="1">
      <c r="A2" s="96" t="s">
        <v>817</v>
      </c>
      <c r="B2" s="97"/>
      <c r="C2" s="97"/>
      <c r="D2" s="6"/>
      <c r="E2" s="2"/>
      <c r="F2" s="8" t="s">
        <v>818</v>
      </c>
      <c r="G2" s="9"/>
      <c r="H2" s="3"/>
    </row>
    <row r="3" spans="1:8" ht="14.1" customHeight="1">
      <c r="A3" s="98"/>
      <c r="B3" s="99"/>
      <c r="C3" s="100"/>
      <c r="D3" s="27"/>
      <c r="E3" s="2"/>
      <c r="F3" s="2"/>
      <c r="G3" s="3"/>
      <c r="H3" s="3"/>
    </row>
    <row r="4" spans="1:8" s="39" customFormat="1" ht="62.25" customHeight="1">
      <c r="A4" s="67" t="s">
        <v>11</v>
      </c>
      <c r="B4" s="92" t="s">
        <v>855</v>
      </c>
      <c r="C4" s="67" t="s">
        <v>819</v>
      </c>
      <c r="D4" s="82" t="s">
        <v>13</v>
      </c>
      <c r="E4" s="83" t="s">
        <v>14</v>
      </c>
      <c r="F4" s="69" t="s">
        <v>856</v>
      </c>
      <c r="G4" s="69" t="s">
        <v>857</v>
      </c>
      <c r="H4" s="84"/>
    </row>
    <row r="5" spans="1:8" s="39" customFormat="1" ht="11.45" customHeight="1" thickBot="1">
      <c r="A5" s="93" t="s">
        <v>15</v>
      </c>
      <c r="B5" s="94" t="s">
        <v>16</v>
      </c>
      <c r="C5" s="85" t="s">
        <v>17</v>
      </c>
      <c r="D5" s="86" t="s">
        <v>18</v>
      </c>
      <c r="E5" s="86" t="s">
        <v>19</v>
      </c>
      <c r="F5" s="88" t="s">
        <v>20</v>
      </c>
      <c r="G5" s="88" t="s">
        <v>21</v>
      </c>
      <c r="H5" s="84"/>
    </row>
    <row r="6" spans="1:8" ht="38.25" customHeight="1">
      <c r="A6" s="28" t="s">
        <v>820</v>
      </c>
      <c r="B6" s="11" t="s">
        <v>821</v>
      </c>
      <c r="C6" s="12" t="s">
        <v>24</v>
      </c>
      <c r="D6" s="13">
        <v>95964900</v>
      </c>
      <c r="E6" s="13">
        <v>-3230408.51</v>
      </c>
      <c r="F6" s="13">
        <f>D6-E6</f>
        <v>99195308.510000005</v>
      </c>
      <c r="G6" s="80">
        <f>E6/D6</f>
        <v>-3.3662396459538849E-2</v>
      </c>
      <c r="H6" s="3"/>
    </row>
    <row r="7" spans="1:8" ht="19.5" customHeight="1">
      <c r="A7" s="101" t="s">
        <v>822</v>
      </c>
      <c r="B7" s="15"/>
      <c r="C7" s="16"/>
      <c r="D7" s="16"/>
      <c r="E7" s="102"/>
      <c r="F7" s="109"/>
      <c r="G7" s="110"/>
      <c r="H7" s="3"/>
    </row>
    <row r="8" spans="1:8" ht="24.75" customHeight="1">
      <c r="A8" s="103" t="s">
        <v>823</v>
      </c>
      <c r="B8" s="104" t="s">
        <v>824</v>
      </c>
      <c r="C8" s="105" t="s">
        <v>24</v>
      </c>
      <c r="D8" s="29">
        <v>0</v>
      </c>
      <c r="E8" s="29">
        <v>0</v>
      </c>
      <c r="F8" s="111">
        <f t="shared" ref="F8" si="0">D8-E8</f>
        <v>0</v>
      </c>
      <c r="G8" s="112">
        <v>0</v>
      </c>
      <c r="H8" s="3"/>
    </row>
    <row r="9" spans="1:8" ht="12.95" customHeight="1">
      <c r="A9" s="106" t="s">
        <v>825</v>
      </c>
      <c r="B9" s="15"/>
      <c r="C9" s="16"/>
      <c r="D9" s="16"/>
      <c r="E9" s="16"/>
      <c r="F9" s="109"/>
      <c r="G9" s="110"/>
      <c r="H9" s="3"/>
    </row>
    <row r="10" spans="1:8" ht="24.75" customHeight="1">
      <c r="A10" s="103" t="s">
        <v>826</v>
      </c>
      <c r="B10" s="104" t="s">
        <v>827</v>
      </c>
      <c r="C10" s="105" t="s">
        <v>24</v>
      </c>
      <c r="D10" s="29">
        <v>95964900</v>
      </c>
      <c r="E10" s="29">
        <v>-3230408.51</v>
      </c>
      <c r="F10" s="111">
        <f>D10-E10</f>
        <v>99195308.510000005</v>
      </c>
      <c r="G10" s="112">
        <f>E10/D10</f>
        <v>-3.3662396459538849E-2</v>
      </c>
      <c r="H10" s="3"/>
    </row>
    <row r="11" spans="1:8" ht="25.5">
      <c r="A11" s="19" t="s">
        <v>828</v>
      </c>
      <c r="B11" s="107" t="s">
        <v>827</v>
      </c>
      <c r="C11" s="105" t="s">
        <v>829</v>
      </c>
      <c r="D11" s="29">
        <v>95964900</v>
      </c>
      <c r="E11" s="29">
        <v>-3230408.51</v>
      </c>
      <c r="F11" s="13">
        <f t="shared" ref="F11:F21" si="1">D11-E11</f>
        <v>99195308.510000005</v>
      </c>
      <c r="G11" s="80">
        <f t="shared" ref="G11" si="2">E11/D11</f>
        <v>-3.3662396459538849E-2</v>
      </c>
      <c r="H11" s="3"/>
    </row>
    <row r="12" spans="1:8" ht="24.75" customHeight="1">
      <c r="A12" s="103" t="s">
        <v>830</v>
      </c>
      <c r="B12" s="104" t="s">
        <v>831</v>
      </c>
      <c r="C12" s="105" t="s">
        <v>24</v>
      </c>
      <c r="D12" s="29">
        <v>0</v>
      </c>
      <c r="E12" s="29">
        <v>-369137926.94</v>
      </c>
      <c r="F12" s="13">
        <f t="shared" si="1"/>
        <v>369137926.94</v>
      </c>
      <c r="G12" s="80">
        <v>0</v>
      </c>
      <c r="H12" s="3"/>
    </row>
    <row r="13" spans="1:8">
      <c r="A13" s="19" t="s">
        <v>832</v>
      </c>
      <c r="B13" s="107" t="s">
        <v>831</v>
      </c>
      <c r="C13" s="105" t="s">
        <v>833</v>
      </c>
      <c r="D13" s="29">
        <v>0</v>
      </c>
      <c r="E13" s="29">
        <v>-369137926.94</v>
      </c>
      <c r="F13" s="13">
        <f t="shared" si="1"/>
        <v>369137926.94</v>
      </c>
      <c r="G13" s="80">
        <v>0</v>
      </c>
      <c r="H13" s="3"/>
    </row>
    <row r="14" spans="1:8">
      <c r="A14" s="19" t="s">
        <v>834</v>
      </c>
      <c r="B14" s="107" t="s">
        <v>831</v>
      </c>
      <c r="C14" s="105" t="s">
        <v>835</v>
      </c>
      <c r="D14" s="29">
        <v>0</v>
      </c>
      <c r="E14" s="29">
        <v>-369137926.94</v>
      </c>
      <c r="F14" s="13">
        <f t="shared" si="1"/>
        <v>369137926.94</v>
      </c>
      <c r="G14" s="80">
        <v>0</v>
      </c>
      <c r="H14" s="3"/>
    </row>
    <row r="15" spans="1:8" ht="25.5">
      <c r="A15" s="19" t="s">
        <v>836</v>
      </c>
      <c r="B15" s="107" t="s">
        <v>831</v>
      </c>
      <c r="C15" s="105" t="s">
        <v>837</v>
      </c>
      <c r="D15" s="29">
        <v>0</v>
      </c>
      <c r="E15" s="29">
        <v>-369137926.94</v>
      </c>
      <c r="F15" s="13">
        <f t="shared" si="1"/>
        <v>369137926.94</v>
      </c>
      <c r="G15" s="80">
        <v>0</v>
      </c>
      <c r="H15" s="3"/>
    </row>
    <row r="16" spans="1:8" ht="25.5">
      <c r="A16" s="19" t="s">
        <v>838</v>
      </c>
      <c r="B16" s="107" t="s">
        <v>831</v>
      </c>
      <c r="C16" s="105" t="s">
        <v>839</v>
      </c>
      <c r="D16" s="29">
        <v>0</v>
      </c>
      <c r="E16" s="29">
        <v>-369137926.94</v>
      </c>
      <c r="F16" s="13">
        <f t="shared" si="1"/>
        <v>369137926.94</v>
      </c>
      <c r="G16" s="80">
        <v>0</v>
      </c>
      <c r="H16" s="3"/>
    </row>
    <row r="17" spans="1:8" ht="24.75" customHeight="1">
      <c r="A17" s="103" t="s">
        <v>840</v>
      </c>
      <c r="B17" s="104" t="s">
        <v>841</v>
      </c>
      <c r="C17" s="105" t="s">
        <v>24</v>
      </c>
      <c r="D17" s="29">
        <v>0</v>
      </c>
      <c r="E17" s="29">
        <v>365907518.43000001</v>
      </c>
      <c r="F17" s="13">
        <f t="shared" si="1"/>
        <v>-365907518.43000001</v>
      </c>
      <c r="G17" s="80">
        <v>0</v>
      </c>
      <c r="H17" s="3"/>
    </row>
    <row r="18" spans="1:8">
      <c r="A18" s="19" t="s">
        <v>842</v>
      </c>
      <c r="B18" s="107" t="s">
        <v>841</v>
      </c>
      <c r="C18" s="105" t="s">
        <v>843</v>
      </c>
      <c r="D18" s="29">
        <v>0</v>
      </c>
      <c r="E18" s="29">
        <v>365907518.43000001</v>
      </c>
      <c r="F18" s="13">
        <f t="shared" si="1"/>
        <v>-365907518.43000001</v>
      </c>
      <c r="G18" s="80">
        <v>0</v>
      </c>
      <c r="H18" s="3"/>
    </row>
    <row r="19" spans="1:8">
      <c r="A19" s="19" t="s">
        <v>844</v>
      </c>
      <c r="B19" s="107" t="s">
        <v>841</v>
      </c>
      <c r="C19" s="105" t="s">
        <v>845</v>
      </c>
      <c r="D19" s="29">
        <v>0</v>
      </c>
      <c r="E19" s="29">
        <v>365907518.43000001</v>
      </c>
      <c r="F19" s="13">
        <f t="shared" si="1"/>
        <v>-365907518.43000001</v>
      </c>
      <c r="G19" s="80">
        <v>0</v>
      </c>
      <c r="H19" s="3"/>
    </row>
    <row r="20" spans="1:8" ht="25.5">
      <c r="A20" s="19" t="s">
        <v>846</v>
      </c>
      <c r="B20" s="107" t="s">
        <v>841</v>
      </c>
      <c r="C20" s="105" t="s">
        <v>847</v>
      </c>
      <c r="D20" s="29">
        <v>0</v>
      </c>
      <c r="E20" s="29">
        <v>365907518.43000001</v>
      </c>
      <c r="F20" s="13">
        <f t="shared" si="1"/>
        <v>-365907518.43000001</v>
      </c>
      <c r="G20" s="80">
        <v>0</v>
      </c>
      <c r="H20" s="3"/>
    </row>
    <row r="21" spans="1:8" ht="26.25" thickBot="1">
      <c r="A21" s="19" t="s">
        <v>848</v>
      </c>
      <c r="B21" s="107" t="s">
        <v>841</v>
      </c>
      <c r="C21" s="105" t="s">
        <v>849</v>
      </c>
      <c r="D21" s="29">
        <v>0</v>
      </c>
      <c r="E21" s="29">
        <v>365907518.43000001</v>
      </c>
      <c r="F21" s="13">
        <f t="shared" si="1"/>
        <v>-365907518.43000001</v>
      </c>
      <c r="G21" s="80">
        <v>0</v>
      </c>
      <c r="H21" s="3"/>
    </row>
    <row r="22" spans="1:8" ht="12.95" customHeight="1">
      <c r="A22" s="108"/>
      <c r="B22" s="37"/>
      <c r="C22" s="37"/>
      <c r="D22" s="7"/>
      <c r="E22" s="7"/>
      <c r="F22" s="7"/>
      <c r="G22" s="7"/>
      <c r="H22" s="3"/>
    </row>
    <row r="23" spans="1:8" ht="12.95" customHeight="1">
      <c r="A23" s="5"/>
      <c r="B23" s="5"/>
      <c r="C23" s="5"/>
      <c r="D23" s="23"/>
      <c r="E23" s="23"/>
      <c r="F23" s="2"/>
      <c r="G23" s="3"/>
      <c r="H23" s="3"/>
    </row>
  </sheetData>
  <mergeCells count="2">
    <mergeCell ref="A2:C2"/>
    <mergeCell ref="F2:G2"/>
  </mergeCells>
  <pageMargins left="0.59055118110236227" right="0" top="0" bottom="0" header="0" footer="0"/>
  <pageSetup paperSize="9" scale="73" fitToWidth="2" fitToHeight="0" orientation="portrait" r:id="rId1"/>
  <headerFooter>
    <evenFooter>&amp;R&amp;D СТР. &amp;P</evenFooter>
  </headerFooter>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330746&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феврал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6D1C75EF-197D-43B6-B955-9A22D78F78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2024-03-12T06:29:50Z</cp:lastPrinted>
  <dcterms:created xsi:type="dcterms:W3CDTF">2024-03-12T05:56:11Z</dcterms:created>
  <dcterms:modified xsi:type="dcterms:W3CDTF">2024-03-12T06:30:04Z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992_Орг=07005_Ф=0503317M_Период=февраль 2024 года.xlsx</vt:lpwstr>
  </property>
  <property fmtid="{D5CDD505-2E9C-101B-9397-08002B2CF9AE}" pid="4" name="Версия клиента">
    <vt:lpwstr>20.2.0.37821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0503317G_20220101_1.xlt</vt:lpwstr>
  </property>
  <property fmtid="{D5CDD505-2E9C-101B-9397-08002B2CF9AE}" pid="11" name="Локальная база">
    <vt:lpwstr>используется</vt:lpwstr>
  </property>
</Properties>
</file>