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20" windowWidth="21720" windowHeight="11445"/>
  </bookViews>
  <sheets>
    <sheet name="Лист" sheetId="2" r:id="rId1"/>
  </sheets>
  <calcPr calcId="125725"/>
</workbook>
</file>

<file path=xl/calcChain.xml><?xml version="1.0" encoding="utf-8"?>
<calcChain xmlns="http://schemas.openxmlformats.org/spreadsheetml/2006/main">
  <c r="G17" i="2"/>
  <c r="G15"/>
  <c r="G14"/>
  <c r="I12"/>
  <c r="G12"/>
  <c r="G11"/>
  <c r="G10"/>
  <c r="H24"/>
  <c r="F24"/>
  <c r="D24"/>
  <c r="H23"/>
  <c r="F23"/>
  <c r="D23"/>
</calcChain>
</file>

<file path=xl/sharedStrings.xml><?xml version="1.0" encoding="utf-8"?>
<sst xmlns="http://schemas.openxmlformats.org/spreadsheetml/2006/main" count="72" uniqueCount="55">
  <si>
    <t>СВЕДЕНИЯ</t>
  </si>
  <si>
    <t>Государственные (муниципальные) услуги (работы)</t>
  </si>
  <si>
    <t>Единица измерения</t>
  </si>
  <si>
    <t>код</t>
  </si>
  <si>
    <t>наименование</t>
  </si>
  <si>
    <t>количество</t>
  </si>
  <si>
    <t>сумма,руб.</t>
  </si>
  <si>
    <t>Организация и проведение культурно-массовых мероприятий</t>
  </si>
  <si>
    <t>Количество мероприятий (Штука)</t>
  </si>
  <si>
    <t>Организация деятельности клубных формирований и формирований самодеятельного народного творчества</t>
  </si>
  <si>
    <t>ЧЕЛ</t>
  </si>
  <si>
    <t>859.001</t>
  </si>
  <si>
    <t>Организация предоставления дополнительного образования</t>
  </si>
  <si>
    <t>859.002</t>
  </si>
  <si>
    <t>Организация предоставления общедоступного и бесплатного дошкольного образования</t>
  </si>
  <si>
    <t>859.003</t>
  </si>
  <si>
    <t>Организация предоставления общедоступного и бесплатного начального общего, основного общего, среднего (полного) общего образования</t>
  </si>
  <si>
    <t>о планируемых на год, следующий за отчетным, объемах оказания муниципальных услуг (работ), а также объемах субсидий бюджетным и автономным учреждениям на финансовое обеспечение выполнения ими муниципального задания на оказание соответствующих муниципальных услуг (выполнение работ)</t>
  </si>
  <si>
    <t>47.006.0</t>
  </si>
  <si>
    <t>47.019.0</t>
  </si>
  <si>
    <t>47.011.0</t>
  </si>
  <si>
    <t>47.012.0</t>
  </si>
  <si>
    <t>07.041.1</t>
  </si>
  <si>
    <t>47.018.0</t>
  </si>
  <si>
    <t>Библиотечное, библиографическое и информационное обслуживание пользователей библиотеки</t>
  </si>
  <si>
    <t>ПОСЕЩ</t>
  </si>
  <si>
    <t>07.013.1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</si>
  <si>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</si>
  <si>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ШТ</t>
  </si>
  <si>
    <t>07.014.1</t>
  </si>
  <si>
    <t>Библиографическая обработка документов и создание каталогов</t>
  </si>
  <si>
    <t>Оказание туристско-информационных услуг</t>
  </si>
  <si>
    <t>Количество посещений</t>
  </si>
  <si>
    <t>11.Г42.0</t>
  </si>
  <si>
    <t>Реализация дополнительных общеразвивающих программ в области искусства</t>
  </si>
  <si>
    <t>ЧЕЛ.Ч</t>
  </si>
  <si>
    <t>11.Д04.0</t>
  </si>
  <si>
    <t>Реализация дополнительных общеобразовательных предпрофессиональных программ в области искусства</t>
  </si>
  <si>
    <t>План на 2024 год</t>
  </si>
  <si>
    <t>План на 2025 год</t>
  </si>
  <si>
    <t>План на 2026 год</t>
  </si>
  <si>
    <t xml:space="preserve"> Организация и проведение спортивно-оздоровительной работы по развитию физической культуры и спорта среди различных групп населения</t>
  </si>
  <si>
    <t>Обеспечение доступа к объектам спорта</t>
  </si>
  <si>
    <t>Осуществление издательской деятельности</t>
  </si>
  <si>
    <t>объем тиража</t>
  </si>
  <si>
    <t>количество печатных страниц</t>
  </si>
  <si>
    <t>Реализация дополнительных образовательных программ спортивной подготовки по олимпийским видам спорта</t>
  </si>
  <si>
    <t>42.002.0</t>
  </si>
  <si>
    <t>Реализация дополнительных образовательных программ спортивной подготовки по неолимпийским видам спорта</t>
  </si>
  <si>
    <t>42.004.0</t>
  </si>
  <si>
    <t>30.006.1</t>
  </si>
  <si>
    <t>30.003.1</t>
  </si>
  <si>
    <t>кол-во часов</t>
  </si>
  <si>
    <t>09.07.4.1</t>
  </si>
  <si>
    <t>09.07.4.2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</si>
</sst>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8">
    <xf numFmtId="0" fontId="0" fillId="0" borderId="0"/>
    <xf numFmtId="0" fontId="1" fillId="0" borderId="1"/>
    <xf numFmtId="0" fontId="2" fillId="0" borderId="1"/>
    <xf numFmtId="0" fontId="2" fillId="0" borderId="2"/>
    <xf numFmtId="0" fontId="3" fillId="0" borderId="3">
      <alignment horizontal="right"/>
    </xf>
    <xf numFmtId="49" fontId="4" fillId="0" borderId="4">
      <alignment horizontal="center"/>
    </xf>
    <xf numFmtId="0" fontId="3" fillId="0" borderId="1">
      <alignment horizontal="right"/>
    </xf>
    <xf numFmtId="49" fontId="4" fillId="0" borderId="5">
      <alignment horizontal="center"/>
    </xf>
    <xf numFmtId="0" fontId="5" fillId="0" borderId="1">
      <alignment horizontal="center"/>
    </xf>
    <xf numFmtId="0" fontId="5" fillId="0" borderId="1">
      <alignment horizontal="center" wrapText="1"/>
    </xf>
    <xf numFmtId="0" fontId="5" fillId="0" borderId="6">
      <alignment horizontal="left" wrapText="1"/>
    </xf>
    <xf numFmtId="0" fontId="1" fillId="0" borderId="6"/>
    <xf numFmtId="0" fontId="2" fillId="0" borderId="7">
      <alignment horizontal="center" vertical="center" wrapText="1"/>
    </xf>
    <xf numFmtId="0" fontId="2" fillId="0" borderId="7">
      <alignment horizontal="center" vertical="center" wrapText="1"/>
    </xf>
    <xf numFmtId="0" fontId="2" fillId="0" borderId="7">
      <alignment horizontal="center" vertical="center"/>
    </xf>
    <xf numFmtId="49" fontId="2" fillId="0" borderId="7">
      <alignment horizontal="center" vertical="center" wrapText="1"/>
    </xf>
    <xf numFmtId="0" fontId="2" fillId="0" borderId="7">
      <alignment horizontal="center" vertical="center" wrapText="1"/>
    </xf>
    <xf numFmtId="0" fontId="2" fillId="0" borderId="7">
      <alignment horizontal="center"/>
    </xf>
    <xf numFmtId="49" fontId="2" fillId="0" borderId="7">
      <alignment horizontal="center"/>
    </xf>
    <xf numFmtId="0" fontId="2" fillId="0" borderId="7">
      <alignment horizontal="center" wrapText="1"/>
    </xf>
    <xf numFmtId="0" fontId="2" fillId="0" borderId="7">
      <alignment horizontal="center" shrinkToFit="1"/>
    </xf>
    <xf numFmtId="4" fontId="2" fillId="0" borderId="7">
      <alignment horizontal="right" shrinkToFit="1"/>
    </xf>
    <xf numFmtId="49" fontId="2" fillId="0" borderId="7">
      <alignment horizontal="center" wrapText="1"/>
    </xf>
    <xf numFmtId="0" fontId="2" fillId="0" borderId="8"/>
    <xf numFmtId="0" fontId="2" fillId="0" borderId="9"/>
    <xf numFmtId="0" fontId="6" fillId="0" borderId="6">
      <alignment horizontal="left" vertical="center"/>
    </xf>
    <xf numFmtId="0" fontId="6" fillId="0" borderId="7">
      <alignment horizontal="left" vertical="center" wrapText="1"/>
    </xf>
    <xf numFmtId="0" fontId="6" fillId="0" borderId="8">
      <alignment horizontal="left" vertical="center"/>
    </xf>
    <xf numFmtId="0" fontId="1" fillId="0" borderId="8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1" fillId="2" borderId="1"/>
    <xf numFmtId="0" fontId="1" fillId="2" borderId="10"/>
    <xf numFmtId="0" fontId="1" fillId="2" borderId="8"/>
    <xf numFmtId="0" fontId="1" fillId="2" borderId="6"/>
  </cellStyleXfs>
  <cellXfs count="50">
    <xf numFmtId="0" fontId="0" fillId="0" borderId="0" xfId="0"/>
    <xf numFmtId="0" fontId="1" fillId="0" borderId="1" xfId="1" applyNumberFormat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5" fillId="0" borderId="6" xfId="10" applyNumberFormat="1" applyAlignment="1" applyProtection="1">
      <alignment horizontal="left" vertical="center" wrapText="1"/>
    </xf>
    <xf numFmtId="0" fontId="2" fillId="0" borderId="7" xfId="16" applyNumberFormat="1" applyAlignment="1" applyProtection="1">
      <alignment horizontal="center" vertical="center" wrapText="1"/>
    </xf>
    <xf numFmtId="0" fontId="2" fillId="0" borderId="7" xfId="17" applyNumberFormat="1" applyAlignment="1" applyProtection="1">
      <alignment horizontal="center" vertical="center"/>
    </xf>
    <xf numFmtId="49" fontId="2" fillId="3" borderId="7" xfId="18" applyFill="1" applyAlignment="1" applyProtection="1">
      <alignment horizontal="center" vertical="center"/>
    </xf>
    <xf numFmtId="0" fontId="2" fillId="3" borderId="7" xfId="19" applyNumberFormat="1" applyFill="1" applyAlignment="1" applyProtection="1">
      <alignment horizontal="center" vertical="center" wrapText="1"/>
    </xf>
    <xf numFmtId="0" fontId="2" fillId="3" borderId="7" xfId="17" applyNumberFormat="1" applyFill="1" applyAlignment="1" applyProtection="1">
      <alignment horizontal="center" vertical="center" wrapText="1"/>
    </xf>
    <xf numFmtId="0" fontId="0" fillId="3" borderId="0" xfId="0" applyFill="1" applyAlignment="1" applyProtection="1">
      <alignment vertical="center"/>
      <protection locked="0"/>
    </xf>
    <xf numFmtId="0" fontId="2" fillId="3" borderId="11" xfId="20" applyNumberFormat="1" applyFill="1" applyBorder="1" applyAlignment="1" applyProtection="1">
      <alignment horizontal="center" vertical="center" shrinkToFit="1"/>
    </xf>
    <xf numFmtId="0" fontId="2" fillId="0" borderId="12" xfId="17" applyNumberFormat="1" applyBorder="1" applyAlignment="1" applyProtection="1">
      <alignment horizontal="center" vertical="center"/>
    </xf>
    <xf numFmtId="4" fontId="2" fillId="0" borderId="13" xfId="21" applyBorder="1" applyAlignment="1" applyProtection="1">
      <alignment horizontal="right" vertical="center" shrinkToFit="1"/>
    </xf>
    <xf numFmtId="4" fontId="2" fillId="0" borderId="14" xfId="21" applyBorder="1" applyAlignment="1" applyProtection="1">
      <alignment horizontal="right" vertical="center" shrinkToFit="1"/>
    </xf>
    <xf numFmtId="4" fontId="2" fillId="3" borderId="15" xfId="21" applyFill="1" applyBorder="1" applyAlignment="1" applyProtection="1">
      <alignment horizontal="right" vertical="center" shrinkToFit="1"/>
    </xf>
    <xf numFmtId="0" fontId="8" fillId="0" borderId="7" xfId="17" applyNumberFormat="1" applyFont="1" applyAlignment="1" applyProtection="1">
      <alignment horizontal="center" vertical="center" wrapText="1"/>
    </xf>
    <xf numFmtId="0" fontId="8" fillId="0" borderId="7" xfId="20" applyNumberFormat="1" applyFont="1" applyAlignment="1" applyProtection="1">
      <alignment horizontal="center" vertical="center" shrinkToFit="1"/>
    </xf>
    <xf numFmtId="0" fontId="2" fillId="0" borderId="16" xfId="20" applyNumberFormat="1" applyBorder="1" applyAlignment="1" applyProtection="1">
      <alignment horizontal="center" vertical="center" shrinkToFit="1"/>
    </xf>
    <xf numFmtId="49" fontId="9" fillId="0" borderId="7" xfId="18" applyFont="1" applyAlignment="1">
      <alignment horizontal="center" vertical="center"/>
    </xf>
    <xf numFmtId="0" fontId="9" fillId="0" borderId="7" xfId="19" applyFont="1" applyAlignment="1">
      <alignment horizontal="center" vertical="center" wrapText="1"/>
    </xf>
    <xf numFmtId="0" fontId="9" fillId="0" borderId="7" xfId="17" applyFont="1" applyAlignment="1">
      <alignment horizontal="center" vertical="center" wrapText="1"/>
    </xf>
    <xf numFmtId="49" fontId="2" fillId="0" borderId="7" xfId="18" applyAlignment="1">
      <alignment horizontal="center" vertical="center"/>
    </xf>
    <xf numFmtId="0" fontId="2" fillId="0" borderId="7" xfId="19" applyAlignment="1">
      <alignment horizontal="center" vertical="center" wrapText="1"/>
    </xf>
    <xf numFmtId="0" fontId="2" fillId="0" borderId="7" xfId="17" applyAlignment="1">
      <alignment horizontal="center" vertical="center" wrapText="1"/>
    </xf>
    <xf numFmtId="0" fontId="2" fillId="3" borderId="7" xfId="19" applyNumberFormat="1" applyFill="1" applyAlignment="1" applyProtection="1">
      <alignment horizontal="left" vertical="center" wrapText="1"/>
    </xf>
    <xf numFmtId="0" fontId="2" fillId="0" borderId="7" xfId="17" applyNumberFormat="1" applyFont="1" applyAlignment="1" applyProtection="1">
      <alignment horizontal="center" vertical="center" wrapText="1"/>
    </xf>
    <xf numFmtId="0" fontId="2" fillId="0" borderId="7" xfId="17" applyNumberFormat="1" applyFont="1" applyAlignment="1" applyProtection="1">
      <alignment horizontal="left" vertical="center" wrapText="1"/>
    </xf>
    <xf numFmtId="0" fontId="8" fillId="0" borderId="11" xfId="20" applyNumberFormat="1" applyFont="1" applyBorder="1" applyAlignment="1" applyProtection="1">
      <alignment horizontal="center" vertical="center" shrinkToFit="1"/>
    </xf>
    <xf numFmtId="0" fontId="8" fillId="0" borderId="18" xfId="20" applyNumberFormat="1" applyFont="1" applyBorder="1" applyAlignment="1" applyProtection="1">
      <alignment horizontal="center" vertical="center" shrinkToFit="1"/>
    </xf>
    <xf numFmtId="164" fontId="8" fillId="0" borderId="7" xfId="17" applyNumberFormat="1" applyFont="1" applyAlignment="1" applyProtection="1">
      <alignment horizontal="center" vertical="center" wrapText="1"/>
    </xf>
    <xf numFmtId="49" fontId="2" fillId="0" borderId="7" xfId="18" applyFont="1" applyAlignment="1" applyProtection="1">
      <alignment horizontal="center" vertical="center"/>
    </xf>
    <xf numFmtId="3" fontId="8" fillId="0" borderId="7" xfId="17" applyNumberFormat="1" applyFont="1" applyAlignment="1" applyProtection="1">
      <alignment horizontal="center" vertical="center" wrapText="1"/>
    </xf>
    <xf numFmtId="0" fontId="2" fillId="3" borderId="7" xfId="19" applyNumberFormat="1" applyFont="1" applyFill="1" applyAlignment="1" applyProtection="1">
      <alignment horizontal="left" vertical="center" wrapText="1"/>
    </xf>
    <xf numFmtId="0" fontId="8" fillId="3" borderId="11" xfId="20" applyNumberFormat="1" applyFont="1" applyFill="1" applyBorder="1" applyAlignment="1" applyProtection="1">
      <alignment horizontal="center" vertical="center" shrinkToFit="1"/>
    </xf>
    <xf numFmtId="0" fontId="2" fillId="3" borderId="7" xfId="17" applyNumberFormat="1" applyFont="1" applyFill="1" applyAlignment="1" applyProtection="1">
      <alignment horizontal="left" vertical="center" wrapText="1"/>
    </xf>
    <xf numFmtId="0" fontId="8" fillId="3" borderId="7" xfId="17" applyNumberFormat="1" applyFont="1" applyFill="1" applyAlignment="1" applyProtection="1">
      <alignment horizontal="center" vertical="center" wrapText="1"/>
    </xf>
    <xf numFmtId="164" fontId="8" fillId="3" borderId="17" xfId="17" applyNumberFormat="1" applyFont="1" applyFill="1" applyBorder="1" applyAlignment="1" applyProtection="1">
      <alignment horizontal="center" vertical="center" wrapText="1"/>
    </xf>
    <xf numFmtId="0" fontId="2" fillId="0" borderId="7" xfId="14" applyNumberFormat="1" applyAlignment="1" applyProtection="1">
      <alignment horizontal="center" vertical="center"/>
    </xf>
    <xf numFmtId="0" fontId="2" fillId="0" borderId="7" xfId="14" applyAlignment="1" applyProtection="1">
      <alignment horizontal="center" vertical="center"/>
      <protection locked="0"/>
    </xf>
    <xf numFmtId="0" fontId="5" fillId="0" borderId="1" xfId="8" applyNumberFormat="1" applyAlignment="1" applyProtection="1">
      <alignment horizontal="center" vertical="center" wrapText="1" shrinkToFit="1"/>
    </xf>
    <xf numFmtId="0" fontId="5" fillId="0" borderId="1" xfId="8" applyNumberFormat="1" applyAlignment="1" applyProtection="1">
      <alignment horizontal="center" vertical="center"/>
    </xf>
    <xf numFmtId="0" fontId="2" fillId="0" borderId="7" xfId="12" applyNumberFormat="1" applyAlignment="1" applyProtection="1">
      <alignment horizontal="center" vertical="center" wrapText="1"/>
    </xf>
    <xf numFmtId="0" fontId="2" fillId="0" borderId="7" xfId="12" applyAlignment="1" applyProtection="1">
      <alignment horizontal="center" vertical="center" wrapText="1"/>
      <protection locked="0"/>
    </xf>
    <xf numFmtId="0" fontId="2" fillId="0" borderId="7" xfId="13" applyNumberFormat="1" applyAlignment="1" applyProtection="1">
      <alignment horizontal="center" vertical="center" wrapText="1"/>
    </xf>
    <xf numFmtId="0" fontId="2" fillId="0" borderId="7" xfId="13" applyAlignment="1" applyProtection="1">
      <alignment horizontal="center" vertical="center" wrapText="1"/>
      <protection locked="0"/>
    </xf>
    <xf numFmtId="164" fontId="2" fillId="3" borderId="19" xfId="21" applyNumberFormat="1" applyFill="1" applyBorder="1" applyAlignment="1" applyProtection="1">
      <alignment horizontal="center" vertical="center" shrinkToFit="1"/>
    </xf>
    <xf numFmtId="164" fontId="2" fillId="3" borderId="20" xfId="21" applyNumberFormat="1" applyFill="1" applyBorder="1" applyAlignment="1" applyProtection="1">
      <alignment horizontal="center" vertical="center" shrinkToFit="1"/>
    </xf>
    <xf numFmtId="164" fontId="2" fillId="3" borderId="21" xfId="21" applyNumberFormat="1" applyFill="1" applyBorder="1" applyAlignment="1" applyProtection="1">
      <alignment horizontal="center" vertical="center" shrinkToFit="1"/>
    </xf>
    <xf numFmtId="0" fontId="8" fillId="0" borderId="12" xfId="17" applyNumberFormat="1" applyFont="1" applyBorder="1" applyAlignment="1" applyProtection="1">
      <alignment horizontal="center" vertical="center" wrapText="1"/>
    </xf>
    <xf numFmtId="0" fontId="8" fillId="0" borderId="17" xfId="17" applyNumberFormat="1" applyFont="1" applyBorder="1" applyAlignment="1" applyProtection="1">
      <alignment horizontal="center" vertical="center" wrapText="1"/>
    </xf>
  </cellXfs>
  <cellStyles count="38">
    <cellStyle name="br" xfId="31"/>
    <cellStyle name="col" xfId="30"/>
    <cellStyle name="st36" xfId="19"/>
    <cellStyle name="style0" xfId="32"/>
    <cellStyle name="td" xfId="33"/>
    <cellStyle name="tr" xfId="29"/>
    <cellStyle name="xl21" xfId="34"/>
    <cellStyle name="xl22" xfId="1"/>
    <cellStyle name="xl23" xfId="8"/>
    <cellStyle name="xl24" xfId="9"/>
    <cellStyle name="xl25" xfId="10"/>
    <cellStyle name="xl26" xfId="12"/>
    <cellStyle name="xl27" xfId="16"/>
    <cellStyle name="xl28" xfId="17"/>
    <cellStyle name="xl29" xfId="35"/>
    <cellStyle name="xl30" xfId="18"/>
    <cellStyle name="xl31" xfId="36"/>
    <cellStyle name="xl32" xfId="13"/>
    <cellStyle name="xl33" xfId="14"/>
    <cellStyle name="xl34" xfId="20"/>
    <cellStyle name="xl35" xfId="21"/>
    <cellStyle name="xl36" xfId="2"/>
    <cellStyle name="xl37" xfId="4"/>
    <cellStyle name="xl38" xfId="6"/>
    <cellStyle name="xl39" xfId="11"/>
    <cellStyle name="xl40" xfId="15"/>
    <cellStyle name="xl41" xfId="3"/>
    <cellStyle name="xl42" xfId="5"/>
    <cellStyle name="xl43" xfId="7"/>
    <cellStyle name="xl44" xfId="22"/>
    <cellStyle name="xl45" xfId="37"/>
    <cellStyle name="xl46" xfId="23"/>
    <cellStyle name="xl47" xfId="25"/>
    <cellStyle name="xl48" xfId="26"/>
    <cellStyle name="xl49" xfId="27"/>
    <cellStyle name="xl50" xfId="24"/>
    <cellStyle name="xl51" xfId="2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8"/>
  <sheetViews>
    <sheetView tabSelected="1" topLeftCell="A13" zoomScaleNormal="100" workbookViewId="0">
      <selection activeCell="E27" sqref="E27:E28"/>
    </sheetView>
  </sheetViews>
  <sheetFormatPr defaultRowHeight="15"/>
  <cols>
    <col min="1" max="1" width="9.5703125" style="2" customWidth="1"/>
    <col min="2" max="2" width="47.85546875" style="2" customWidth="1"/>
    <col min="3" max="4" width="13.42578125" style="2" customWidth="1"/>
    <col min="5" max="5" width="11.42578125" style="2" customWidth="1"/>
    <col min="6" max="6" width="13.42578125" style="2" customWidth="1"/>
    <col min="7" max="7" width="13.5703125" style="2" customWidth="1"/>
    <col min="8" max="8" width="13.42578125" style="2" customWidth="1"/>
    <col min="9" max="9" width="13.5703125" style="2" customWidth="1"/>
    <col min="10" max="10" width="9.140625" style="2"/>
    <col min="11" max="11" width="12.7109375" style="2" customWidth="1"/>
    <col min="12" max="16384" width="9.140625" style="2"/>
  </cols>
  <sheetData>
    <row r="1" spans="1:9" ht="15" customHeight="1">
      <c r="A1" s="1"/>
      <c r="B1" s="1"/>
      <c r="C1" s="1"/>
      <c r="D1" s="1"/>
      <c r="E1" s="1"/>
      <c r="F1" s="1"/>
      <c r="G1" s="1"/>
      <c r="H1" s="1"/>
      <c r="I1" s="1"/>
    </row>
    <row r="2" spans="1:9" ht="15" customHeight="1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>
      <c r="A3" s="1"/>
      <c r="B3" s="1"/>
      <c r="C3" s="1"/>
      <c r="D3" s="1"/>
      <c r="E3" s="1"/>
      <c r="F3" s="1"/>
      <c r="G3" s="1"/>
      <c r="H3" s="1"/>
      <c r="I3" s="1"/>
    </row>
    <row r="4" spans="1:9" ht="21.75" customHeight="1">
      <c r="A4" s="40" t="s">
        <v>0</v>
      </c>
      <c r="B4" s="40"/>
      <c r="C4" s="40"/>
      <c r="D4" s="40"/>
      <c r="E4" s="40"/>
      <c r="F4" s="40"/>
      <c r="G4" s="40"/>
      <c r="H4" s="40"/>
      <c r="I4" s="40"/>
    </row>
    <row r="5" spans="1:9" ht="54.75" customHeight="1">
      <c r="A5" s="39" t="s">
        <v>17</v>
      </c>
      <c r="B5" s="39"/>
      <c r="C5" s="39"/>
      <c r="D5" s="39"/>
      <c r="E5" s="39"/>
      <c r="F5" s="39"/>
      <c r="G5" s="39"/>
      <c r="H5" s="39"/>
      <c r="I5" s="39"/>
    </row>
    <row r="6" spans="1:9" ht="15" customHeight="1">
      <c r="A6" s="3"/>
      <c r="B6" s="3"/>
      <c r="C6" s="3"/>
      <c r="D6" s="3"/>
      <c r="E6" s="3"/>
      <c r="F6" s="3"/>
      <c r="G6" s="3"/>
      <c r="H6" s="3"/>
      <c r="I6" s="3"/>
    </row>
    <row r="7" spans="1:9" ht="21" customHeight="1">
      <c r="A7" s="41" t="s">
        <v>1</v>
      </c>
      <c r="B7" s="42"/>
      <c r="C7" s="43" t="s">
        <v>2</v>
      </c>
      <c r="D7" s="37" t="s">
        <v>38</v>
      </c>
      <c r="E7" s="38"/>
      <c r="F7" s="37" t="s">
        <v>39</v>
      </c>
      <c r="G7" s="38"/>
      <c r="H7" s="37" t="s">
        <v>40</v>
      </c>
      <c r="I7" s="38"/>
    </row>
    <row r="8" spans="1:9" ht="13.9" customHeight="1">
      <c r="A8" s="4" t="s">
        <v>3</v>
      </c>
      <c r="B8" s="4" t="s">
        <v>4</v>
      </c>
      <c r="C8" s="44"/>
      <c r="D8" s="4" t="s">
        <v>5</v>
      </c>
      <c r="E8" s="4" t="s">
        <v>6</v>
      </c>
      <c r="F8" s="4" t="s">
        <v>5</v>
      </c>
      <c r="G8" s="4" t="s">
        <v>6</v>
      </c>
      <c r="H8" s="4" t="s">
        <v>5</v>
      </c>
      <c r="I8" s="4" t="s">
        <v>6</v>
      </c>
    </row>
    <row r="9" spans="1:9" ht="15" customHeight="1">
      <c r="A9" s="5">
        <v>1</v>
      </c>
      <c r="B9" s="5">
        <v>2</v>
      </c>
      <c r="C9" s="5">
        <v>3</v>
      </c>
      <c r="D9" s="5">
        <v>4</v>
      </c>
      <c r="E9" s="11">
        <v>5</v>
      </c>
      <c r="F9" s="5">
        <v>4</v>
      </c>
      <c r="G9" s="11">
        <v>5</v>
      </c>
      <c r="H9" s="5">
        <v>4</v>
      </c>
      <c r="I9" s="11">
        <v>5</v>
      </c>
    </row>
    <row r="10" spans="1:9" ht="38.25">
      <c r="A10" s="18" t="s">
        <v>18</v>
      </c>
      <c r="B10" s="19" t="s">
        <v>7</v>
      </c>
      <c r="C10" s="20" t="s">
        <v>8</v>
      </c>
      <c r="D10" s="17">
        <v>1095</v>
      </c>
      <c r="E10" s="12">
        <v>33279643</v>
      </c>
      <c r="F10" s="17">
        <v>1095</v>
      </c>
      <c r="G10" s="12">
        <f>33355188+10000</f>
        <v>33365188</v>
      </c>
      <c r="H10" s="17">
        <v>1095</v>
      </c>
      <c r="I10" s="12">
        <v>33432151</v>
      </c>
    </row>
    <row r="11" spans="1:9" ht="38.25">
      <c r="A11" s="18" t="s">
        <v>19</v>
      </c>
      <c r="B11" s="19" t="s">
        <v>7</v>
      </c>
      <c r="C11" s="20" t="s">
        <v>8</v>
      </c>
      <c r="D11" s="17">
        <v>530</v>
      </c>
      <c r="E11" s="13">
        <v>18267950</v>
      </c>
      <c r="F11" s="17">
        <v>530</v>
      </c>
      <c r="G11" s="13">
        <f>18309418+10000</f>
        <v>18319418</v>
      </c>
      <c r="H11" s="17">
        <v>530</v>
      </c>
      <c r="I11" s="13">
        <v>18356185</v>
      </c>
    </row>
    <row r="12" spans="1:9" ht="25.5">
      <c r="A12" s="18" t="s">
        <v>23</v>
      </c>
      <c r="B12" s="19" t="s">
        <v>24</v>
      </c>
      <c r="C12" s="20" t="s">
        <v>25</v>
      </c>
      <c r="D12" s="17">
        <v>119960</v>
      </c>
      <c r="E12" s="13">
        <v>26818592</v>
      </c>
      <c r="F12" s="17">
        <v>119960</v>
      </c>
      <c r="G12" s="13">
        <f>26879470+10000</f>
        <v>26889470</v>
      </c>
      <c r="H12" s="17">
        <v>119960</v>
      </c>
      <c r="I12" s="13">
        <f>26943437+28</f>
        <v>26943465</v>
      </c>
    </row>
    <row r="13" spans="1:9" ht="38.25">
      <c r="A13" s="18" t="s">
        <v>26</v>
      </c>
      <c r="B13" s="19" t="s">
        <v>27</v>
      </c>
      <c r="C13" s="20" t="s">
        <v>28</v>
      </c>
      <c r="D13" s="17">
        <v>200000</v>
      </c>
      <c r="E13" s="13">
        <v>4661977</v>
      </c>
      <c r="F13" s="17">
        <v>200000</v>
      </c>
      <c r="G13" s="13">
        <v>4672559</v>
      </c>
      <c r="H13" s="17">
        <v>200000</v>
      </c>
      <c r="I13" s="13">
        <v>4681936</v>
      </c>
    </row>
    <row r="14" spans="1:9" ht="38.25">
      <c r="A14" s="18" t="s">
        <v>29</v>
      </c>
      <c r="B14" s="19" t="s">
        <v>30</v>
      </c>
      <c r="C14" s="20" t="s">
        <v>8</v>
      </c>
      <c r="D14" s="17">
        <v>3500</v>
      </c>
      <c r="E14" s="13">
        <v>6520714</v>
      </c>
      <c r="F14" s="17">
        <v>3500</v>
      </c>
      <c r="G14" s="13">
        <f>6535516+11076</f>
        <v>6546592</v>
      </c>
      <c r="H14" s="17">
        <v>3500</v>
      </c>
      <c r="I14" s="13">
        <v>6559731</v>
      </c>
    </row>
    <row r="15" spans="1:9" ht="25.5">
      <c r="A15" s="18" t="s">
        <v>22</v>
      </c>
      <c r="B15" s="19" t="s">
        <v>31</v>
      </c>
      <c r="C15" s="20" t="s">
        <v>32</v>
      </c>
      <c r="D15" s="17">
        <v>180</v>
      </c>
      <c r="E15" s="13">
        <v>2839228</v>
      </c>
      <c r="F15" s="17">
        <v>180</v>
      </c>
      <c r="G15" s="13">
        <f>2845673+10000</f>
        <v>2855673</v>
      </c>
      <c r="H15" s="17">
        <v>180</v>
      </c>
      <c r="I15" s="13">
        <v>2861404</v>
      </c>
    </row>
    <row r="16" spans="1:9" ht="38.25">
      <c r="A16" s="21" t="s">
        <v>20</v>
      </c>
      <c r="B16" s="22" t="s">
        <v>9</v>
      </c>
      <c r="C16" s="23" t="s">
        <v>8</v>
      </c>
      <c r="D16" s="17">
        <v>34</v>
      </c>
      <c r="E16" s="13">
        <v>7040438</v>
      </c>
      <c r="F16" s="17">
        <v>34</v>
      </c>
      <c r="G16" s="13">
        <v>7056420</v>
      </c>
      <c r="H16" s="17">
        <v>34</v>
      </c>
      <c r="I16" s="13">
        <v>7070582</v>
      </c>
    </row>
    <row r="17" spans="1:12" ht="38.25">
      <c r="A17" s="21" t="s">
        <v>21</v>
      </c>
      <c r="B17" s="22" t="s">
        <v>9</v>
      </c>
      <c r="C17" s="23" t="s">
        <v>8</v>
      </c>
      <c r="D17" s="17">
        <v>110</v>
      </c>
      <c r="E17" s="13">
        <v>29393058</v>
      </c>
      <c r="F17" s="17">
        <v>110</v>
      </c>
      <c r="G17" s="13">
        <f>29459780+20000</f>
        <v>29479780</v>
      </c>
      <c r="H17" s="17">
        <v>110</v>
      </c>
      <c r="I17" s="13">
        <v>29538946</v>
      </c>
    </row>
    <row r="18" spans="1:12" ht="25.5">
      <c r="A18" s="21" t="s">
        <v>33</v>
      </c>
      <c r="B18" s="22" t="s">
        <v>34</v>
      </c>
      <c r="C18" s="23" t="s">
        <v>35</v>
      </c>
      <c r="D18" s="17">
        <v>11319</v>
      </c>
      <c r="E18" s="13">
        <v>3380727</v>
      </c>
      <c r="F18" s="17">
        <v>11319</v>
      </c>
      <c r="G18" s="13">
        <v>3388401</v>
      </c>
      <c r="H18" s="17">
        <v>11319</v>
      </c>
      <c r="I18" s="13">
        <v>3388410</v>
      </c>
    </row>
    <row r="19" spans="1:12" ht="25.5">
      <c r="A19" s="21" t="s">
        <v>36</v>
      </c>
      <c r="B19" s="22" t="s">
        <v>37</v>
      </c>
      <c r="C19" s="23" t="s">
        <v>10</v>
      </c>
      <c r="D19" s="17">
        <v>236</v>
      </c>
      <c r="E19" s="13">
        <v>34793073</v>
      </c>
      <c r="F19" s="17">
        <v>236</v>
      </c>
      <c r="G19" s="13">
        <v>34801799</v>
      </c>
      <c r="H19" s="17">
        <v>236</v>
      </c>
      <c r="I19" s="13">
        <v>34802690</v>
      </c>
    </row>
    <row r="20" spans="1:12" ht="25.5">
      <c r="A20" s="6" t="s">
        <v>11</v>
      </c>
      <c r="B20" s="7" t="s">
        <v>12</v>
      </c>
      <c r="C20" s="8" t="s">
        <v>35</v>
      </c>
      <c r="D20" s="17">
        <v>241740</v>
      </c>
      <c r="E20" s="13">
        <v>40281700</v>
      </c>
      <c r="F20" s="17">
        <v>241740</v>
      </c>
      <c r="G20" s="13">
        <v>42150400</v>
      </c>
      <c r="H20" s="17">
        <v>241740</v>
      </c>
      <c r="I20" s="13">
        <v>42054600</v>
      </c>
    </row>
    <row r="21" spans="1:12" s="9" customFormat="1" ht="25.5">
      <c r="A21" s="6" t="s">
        <v>13</v>
      </c>
      <c r="B21" s="7" t="s">
        <v>14</v>
      </c>
      <c r="C21" s="8" t="s">
        <v>10</v>
      </c>
      <c r="D21" s="10">
        <v>2564</v>
      </c>
      <c r="E21" s="14">
        <v>494639500</v>
      </c>
      <c r="F21" s="10">
        <v>2564</v>
      </c>
      <c r="G21" s="14">
        <v>497260300</v>
      </c>
      <c r="H21" s="10">
        <v>2564</v>
      </c>
      <c r="I21" s="14">
        <v>496636700</v>
      </c>
    </row>
    <row r="22" spans="1:12" s="9" customFormat="1" ht="38.25">
      <c r="A22" s="6" t="s">
        <v>15</v>
      </c>
      <c r="B22" s="7" t="s">
        <v>16</v>
      </c>
      <c r="C22" s="8" t="s">
        <v>10</v>
      </c>
      <c r="D22" s="10">
        <v>5460</v>
      </c>
      <c r="E22" s="14">
        <v>674758800</v>
      </c>
      <c r="F22" s="10">
        <v>5460</v>
      </c>
      <c r="G22" s="14">
        <v>680684600</v>
      </c>
      <c r="H22" s="10">
        <v>5460</v>
      </c>
      <c r="I22" s="14">
        <v>679835800</v>
      </c>
    </row>
    <row r="23" spans="1:12" s="9" customFormat="1" ht="25.5">
      <c r="A23" s="6" t="s">
        <v>47</v>
      </c>
      <c r="B23" s="24" t="s">
        <v>46</v>
      </c>
      <c r="C23" s="8" t="s">
        <v>10</v>
      </c>
      <c r="D23" s="10">
        <f>30+12+48+30+12+26+72+10+45+12</f>
        <v>297</v>
      </c>
      <c r="E23" s="45">
        <v>57800.3</v>
      </c>
      <c r="F23" s="10">
        <f>30+12+48+30+12+26+72+10+45+12</f>
        <v>297</v>
      </c>
      <c r="G23" s="45">
        <v>57943.3</v>
      </c>
      <c r="H23" s="10">
        <f>30+12+48+30+12+26+72+10+45+12</f>
        <v>297</v>
      </c>
      <c r="I23" s="45">
        <v>58044.3</v>
      </c>
    </row>
    <row r="24" spans="1:12" ht="38.25">
      <c r="A24" s="6" t="s">
        <v>49</v>
      </c>
      <c r="B24" s="32" t="s">
        <v>48</v>
      </c>
      <c r="C24" s="8" t="s">
        <v>10</v>
      </c>
      <c r="D24" s="33">
        <f>36+42+15+10</f>
        <v>103</v>
      </c>
      <c r="E24" s="46"/>
      <c r="F24" s="27">
        <f>36+42+15+10</f>
        <v>103</v>
      </c>
      <c r="G24" s="46"/>
      <c r="H24" s="27">
        <f>36+42+15+10</f>
        <v>103</v>
      </c>
      <c r="I24" s="46"/>
      <c r="K24" s="9"/>
      <c r="L24" s="9"/>
    </row>
    <row r="25" spans="1:12" ht="38.25">
      <c r="A25" s="30" t="s">
        <v>50</v>
      </c>
      <c r="B25" s="32" t="s">
        <v>41</v>
      </c>
      <c r="C25" s="8" t="s">
        <v>10</v>
      </c>
      <c r="D25" s="33">
        <v>210</v>
      </c>
      <c r="E25" s="47"/>
      <c r="F25" s="28">
        <v>210</v>
      </c>
      <c r="G25" s="47"/>
      <c r="H25" s="16">
        <v>210</v>
      </c>
      <c r="I25" s="47"/>
      <c r="K25" s="9"/>
      <c r="L25" s="9"/>
    </row>
    <row r="26" spans="1:12">
      <c r="A26" s="25" t="s">
        <v>51</v>
      </c>
      <c r="B26" s="34" t="s">
        <v>42</v>
      </c>
      <c r="C26" s="8" t="s">
        <v>52</v>
      </c>
      <c r="D26" s="35">
        <v>1140</v>
      </c>
      <c r="E26" s="36">
        <v>25457</v>
      </c>
      <c r="F26" s="31">
        <v>1140</v>
      </c>
      <c r="G26" s="29">
        <v>25663.5</v>
      </c>
      <c r="H26" s="31">
        <v>1140</v>
      </c>
      <c r="I26" s="29">
        <v>25810.6</v>
      </c>
    </row>
    <row r="27" spans="1:12">
      <c r="A27" s="25" t="s">
        <v>53</v>
      </c>
      <c r="B27" s="26" t="s">
        <v>43</v>
      </c>
      <c r="C27" s="25" t="s">
        <v>44</v>
      </c>
      <c r="D27" s="15"/>
      <c r="E27" s="48">
        <v>5788.2</v>
      </c>
      <c r="F27" s="15"/>
      <c r="G27" s="48">
        <v>5788.2</v>
      </c>
      <c r="H27" s="15"/>
      <c r="I27" s="48">
        <v>5788.2</v>
      </c>
    </row>
    <row r="28" spans="1:12" ht="38.25">
      <c r="A28" s="25" t="s">
        <v>54</v>
      </c>
      <c r="B28" s="26" t="s">
        <v>43</v>
      </c>
      <c r="C28" s="25" t="s">
        <v>45</v>
      </c>
      <c r="D28" s="15"/>
      <c r="E28" s="49"/>
      <c r="F28" s="15"/>
      <c r="G28" s="49"/>
      <c r="H28" s="15"/>
      <c r="I28" s="49"/>
    </row>
  </sheetData>
  <mergeCells count="13">
    <mergeCell ref="E23:E25"/>
    <mergeCell ref="E27:E28"/>
    <mergeCell ref="G27:G28"/>
    <mergeCell ref="I27:I28"/>
    <mergeCell ref="G23:G25"/>
    <mergeCell ref="I23:I25"/>
    <mergeCell ref="F7:G7"/>
    <mergeCell ref="H7:I7"/>
    <mergeCell ref="A5:I5"/>
    <mergeCell ref="A4:I4"/>
    <mergeCell ref="A7:B7"/>
    <mergeCell ref="C7:C8"/>
    <mergeCell ref="D7:E7"/>
  </mergeCells>
  <pageMargins left="0.31496062992125984" right="0" top="0" bottom="0" header="0" footer="0"/>
  <pageSetup paperSize="9"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695C0B-E481-4EB8-9FCF-0DC776B9460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MEINERT\Администратор</dc:creator>
  <cp:lastModifiedBy>Zinovkina</cp:lastModifiedBy>
  <cp:lastPrinted>2020-12-02T08:09:02Z</cp:lastPrinted>
  <dcterms:created xsi:type="dcterms:W3CDTF">2019-11-28T13:08:54Z</dcterms:created>
  <dcterms:modified xsi:type="dcterms:W3CDTF">2023-12-15T11:25:26Z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0503762_2017.xlsx</vt:lpwstr>
  </property>
  <property fmtid="{D5CDD505-2E9C-101B-9397-08002B2CF9AE}" pid="3" name="Название отчета">
    <vt:lpwstr>0503762_2017.xlsx</vt:lpwstr>
  </property>
  <property fmtid="{D5CDD505-2E9C-101B-9397-08002B2CF9AE}" pid="4" name="Версия клиента">
    <vt:lpwstr>18.2.8.29300</vt:lpwstr>
  </property>
  <property fmtid="{D5CDD505-2E9C-101B-9397-08002B2CF9AE}" pid="5" name="Версия базы">
    <vt:lpwstr>18.2.0.151747823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0503762_2017</vt:lpwstr>
  </property>
  <property fmtid="{D5CDD505-2E9C-101B-9397-08002B2CF9AE}" pid="11" name="Локальная база">
    <vt:lpwstr>не используется</vt:lpwstr>
  </property>
</Properties>
</file>