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таб 1" sheetId="1" r:id="rId1"/>
  </sheets>
  <definedNames>
    <definedName name="_xlnm.Print_Area" localSheetId="0">'таб 1'!$A$1:$E$37</definedName>
  </definedNames>
  <calcPr calcId="144525"/>
</workbook>
</file>

<file path=xl/calcChain.xml><?xml version="1.0" encoding="utf-8"?>
<calcChain xmlns="http://schemas.openxmlformats.org/spreadsheetml/2006/main">
  <c r="E21" i="1" l="1"/>
  <c r="D21" i="1"/>
  <c r="C21" i="1"/>
  <c r="E25" i="1"/>
  <c r="D25" i="1"/>
  <c r="C25" i="1"/>
  <c r="C34" i="1" l="1"/>
  <c r="C32" i="1"/>
  <c r="E34" i="1" l="1"/>
  <c r="D34" i="1"/>
  <c r="E32" i="1"/>
  <c r="D32" i="1"/>
  <c r="C28" i="1"/>
  <c r="C22" i="1"/>
  <c r="E31" i="1" l="1"/>
  <c r="D36" i="1" l="1"/>
  <c r="E36" i="1"/>
  <c r="C36" i="1"/>
  <c r="D31" i="1"/>
  <c r="C31" i="1"/>
  <c r="E26" i="1"/>
  <c r="D26" i="1"/>
  <c r="C26" i="1"/>
  <c r="D20" i="1"/>
  <c r="E20" i="1"/>
  <c r="C20" i="1"/>
  <c r="C37" i="1" l="1"/>
  <c r="D37" i="1" l="1"/>
  <c r="E37" i="1"/>
</calcChain>
</file>

<file path=xl/sharedStrings.xml><?xml version="1.0" encoding="utf-8"?>
<sst xmlns="http://schemas.openxmlformats.org/spreadsheetml/2006/main" count="56" uniqueCount="27">
  <si>
    <t>к решению Совета муниципального района "Печора"</t>
  </si>
  <si>
    <t>РАСПРЕДЕЛЕНИЕ</t>
  </si>
  <si>
    <t>Наименование муниципальных образований</t>
  </si>
  <si>
    <t>Сельское поселение "Каджером"</t>
  </si>
  <si>
    <t>Сельское поселение "Приуральское"</t>
  </si>
  <si>
    <t>Сельское поселение "Чикшино"</t>
  </si>
  <si>
    <t>Мероприятие по решению вопросов местного значения поселений</t>
  </si>
  <si>
    <t>Таблица 1</t>
  </si>
  <si>
    <t>Сельское поселение "Озерный"</t>
  </si>
  <si>
    <t>Доплаты к пенсиям, дополнительное пенсионное обеспечение</t>
  </si>
  <si>
    <t xml:space="preserve">Защита населения и территории от чрезвычайных ситуаций природного и техногенного характера, пожарная безопасность
</t>
  </si>
  <si>
    <t>Прочие мероприятия по благоустройству поселений</t>
  </si>
  <si>
    <t>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</si>
  <si>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Укрепление материально-технической базы в сфере физической культуры и спорта</t>
  </si>
  <si>
    <t>Социальная поддержка населения</t>
  </si>
  <si>
    <t>Мероприятия в области коммунального хозяйства</t>
  </si>
  <si>
    <t>ВСЕГО</t>
  </si>
  <si>
    <t>Итого</t>
  </si>
  <si>
    <t>2024 год (тыс.руб.)</t>
  </si>
  <si>
    <t>2025 год (тыс.руб.)</t>
  </si>
  <si>
    <t>2026 год (тыс.руб.)</t>
  </si>
  <si>
    <t xml:space="preserve">от    декабря 2023 года № </t>
  </si>
  <si>
    <t>Содержание органов местного самоуправления, решение других общегосударственных вопросов</t>
  </si>
  <si>
    <t>Приложение  15</t>
  </si>
  <si>
    <t>Приложение 15</t>
  </si>
  <si>
    <t xml:space="preserve">Распределение иных межбюджетных трансфертов бюджетам поселений из бюджета муниципального образования муниципального района "Печора" на 2024 год и плановый период 2025 и 2026 годов </t>
  </si>
  <si>
    <t>Иных межбюджетных трансфертов, предоставляемых на реализацию мероприятий по решению вопросов местного значения поселений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</si>
</sst>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"/>
    <numFmt numFmtId="165" formatCode="#,##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Arial Cyr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0" fillId="0" borderId="0" xfId="0" applyNumberFormat="1"/>
    <xf numFmtId="0" fontId="5" fillId="0" borderId="2" xfId="0" quotePrefix="1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top" wrapText="1"/>
    </xf>
    <xf numFmtId="165" fontId="5" fillId="0" borderId="2" xfId="1" applyNumberFormat="1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5" fontId="4" fillId="0" borderId="2" xfId="1" applyNumberFormat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2" fontId="7" fillId="0" borderId="0" xfId="0" applyNumberFormat="1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view="pageBreakPreview" zoomScaleNormal="90" zoomScaleSheetLayoutView="100" workbookViewId="0">
      <selection activeCell="H16" sqref="H16"/>
    </sheetView>
  </sheetViews>
  <sheetFormatPr defaultRowHeight="15" x14ac:dyDescent="0.25"/>
  <cols>
    <col min="1" max="1" width="38.85546875" customWidth="1"/>
    <col min="2" max="2" width="57.85546875" customWidth="1"/>
    <col min="3" max="3" width="16.5703125" customWidth="1"/>
    <col min="4" max="4" width="15" customWidth="1"/>
    <col min="5" max="6" width="15.28515625" customWidth="1"/>
  </cols>
  <sheetData>
    <row r="1" spans="1:10" ht="15.75" x14ac:dyDescent="0.25">
      <c r="D1" s="23" t="s">
        <v>24</v>
      </c>
      <c r="E1" s="23"/>
      <c r="G1" s="1"/>
      <c r="H1" s="23"/>
      <c r="I1" s="23"/>
      <c r="J1" s="23"/>
    </row>
    <row r="2" spans="1:10" ht="15.75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15.75" x14ac:dyDescent="0.25">
      <c r="C3" s="23" t="s">
        <v>21</v>
      </c>
      <c r="D3" s="23"/>
      <c r="E3" s="23"/>
      <c r="F3" s="4"/>
      <c r="G3" s="23"/>
      <c r="H3" s="23"/>
      <c r="I3" s="23"/>
      <c r="J3" s="23"/>
    </row>
    <row r="5" spans="1:10" ht="15.75" x14ac:dyDescent="0.25">
      <c r="E5" s="9" t="s">
        <v>7</v>
      </c>
      <c r="H5" s="2"/>
      <c r="J5" s="2"/>
    </row>
    <row r="6" spans="1:10" ht="15.75" x14ac:dyDescent="0.25">
      <c r="E6" s="9" t="s">
        <v>23</v>
      </c>
      <c r="H6" s="9"/>
      <c r="J6" s="9"/>
    </row>
    <row r="7" spans="1:10" ht="15.75" x14ac:dyDescent="0.25">
      <c r="E7" s="20"/>
      <c r="H7" s="20"/>
      <c r="J7" s="20"/>
    </row>
    <row r="8" spans="1:10" ht="37.5" customHeight="1" x14ac:dyDescent="0.3">
      <c r="A8" s="24" t="s">
        <v>25</v>
      </c>
      <c r="B8" s="24"/>
      <c r="C8" s="24"/>
      <c r="D8" s="24"/>
      <c r="E8" s="24"/>
      <c r="H8" s="9"/>
      <c r="J8" s="9"/>
    </row>
    <row r="9" spans="1:10" ht="15.75" x14ac:dyDescent="0.25">
      <c r="G9" s="3"/>
      <c r="H9" s="2"/>
      <c r="J9" s="2"/>
    </row>
    <row r="10" spans="1:10" ht="16.5" x14ac:dyDescent="0.25">
      <c r="A10" s="21" t="s">
        <v>1</v>
      </c>
      <c r="B10" s="21"/>
      <c r="C10" s="21"/>
      <c r="D10" s="21"/>
      <c r="E10" s="21"/>
    </row>
    <row r="11" spans="1:10" ht="33" customHeight="1" x14ac:dyDescent="0.25">
      <c r="A11" s="22" t="s">
        <v>26</v>
      </c>
      <c r="B11" s="22"/>
      <c r="C11" s="22"/>
      <c r="D11" s="22"/>
      <c r="E11" s="22"/>
    </row>
    <row r="12" spans="1:10" ht="15.75" x14ac:dyDescent="0.25">
      <c r="A12" s="1"/>
      <c r="B12" s="1"/>
      <c r="C12" s="2"/>
    </row>
    <row r="13" spans="1:10" ht="31.5" x14ac:dyDescent="0.25">
      <c r="A13" s="5" t="s">
        <v>2</v>
      </c>
      <c r="B13" s="5" t="s">
        <v>6</v>
      </c>
      <c r="C13" s="6" t="s">
        <v>18</v>
      </c>
      <c r="D13" s="6" t="s">
        <v>19</v>
      </c>
      <c r="E13" s="6" t="s">
        <v>20</v>
      </c>
    </row>
    <row r="14" spans="1:10" ht="33" x14ac:dyDescent="0.25">
      <c r="A14" s="7" t="s">
        <v>3</v>
      </c>
      <c r="B14" s="7" t="s">
        <v>22</v>
      </c>
      <c r="C14" s="15">
        <v>6100.0999999999995</v>
      </c>
      <c r="D14" s="16">
        <v>6248.5999999999995</v>
      </c>
      <c r="E14" s="16">
        <v>6248.5999999999995</v>
      </c>
      <c r="F14" s="10"/>
    </row>
    <row r="15" spans="1:10" ht="16.5" x14ac:dyDescent="0.25">
      <c r="A15" s="7" t="s">
        <v>3</v>
      </c>
      <c r="B15" s="7" t="s">
        <v>15</v>
      </c>
      <c r="C15" s="15">
        <v>890.5</v>
      </c>
      <c r="D15" s="16">
        <v>907.3</v>
      </c>
      <c r="E15" s="16">
        <v>919.5</v>
      </c>
      <c r="F15" s="10"/>
    </row>
    <row r="16" spans="1:10" ht="16.5" x14ac:dyDescent="0.25">
      <c r="A16" s="7" t="s">
        <v>3</v>
      </c>
      <c r="B16" s="7" t="s">
        <v>11</v>
      </c>
      <c r="C16" s="15">
        <v>1305</v>
      </c>
      <c r="D16" s="16">
        <v>1278.7</v>
      </c>
      <c r="E16" s="16">
        <v>1229.5</v>
      </c>
    </row>
    <row r="17" spans="1:6" ht="33" x14ac:dyDescent="0.25">
      <c r="A17" s="7" t="s">
        <v>3</v>
      </c>
      <c r="B17" s="7" t="s">
        <v>9</v>
      </c>
      <c r="C17" s="15">
        <v>965.7</v>
      </c>
      <c r="D17" s="15">
        <v>994.3</v>
      </c>
      <c r="E17" s="15">
        <v>994.3</v>
      </c>
    </row>
    <row r="18" spans="1:6" ht="33" x14ac:dyDescent="0.25">
      <c r="A18" s="7" t="s">
        <v>3</v>
      </c>
      <c r="B18" s="11" t="s">
        <v>13</v>
      </c>
      <c r="C18" s="15">
        <v>20</v>
      </c>
      <c r="D18" s="17">
        <v>0</v>
      </c>
      <c r="E18" s="17">
        <v>0</v>
      </c>
    </row>
    <row r="19" spans="1:6" ht="16.5" x14ac:dyDescent="0.25">
      <c r="A19" s="7" t="s">
        <v>3</v>
      </c>
      <c r="B19" s="7" t="s">
        <v>14</v>
      </c>
      <c r="C19" s="15">
        <v>50</v>
      </c>
      <c r="D19" s="15">
        <v>50</v>
      </c>
      <c r="E19" s="15">
        <v>50</v>
      </c>
    </row>
    <row r="20" spans="1:6" ht="16.5" x14ac:dyDescent="0.25">
      <c r="A20" s="12" t="s">
        <v>17</v>
      </c>
      <c r="B20" s="12"/>
      <c r="C20" s="18">
        <f>C14+C15+C16+C18+C17+C19</f>
        <v>9331.2999999999993</v>
      </c>
      <c r="D20" s="18">
        <f t="shared" ref="D20:E20" si="0">D14+D15+D16+D18+D17+D19</f>
        <v>9478.9</v>
      </c>
      <c r="E20" s="18">
        <f t="shared" si="0"/>
        <v>9441.8999999999978</v>
      </c>
    </row>
    <row r="21" spans="1:6" ht="33" x14ac:dyDescent="0.25">
      <c r="A21" s="7" t="s">
        <v>8</v>
      </c>
      <c r="B21" s="7" t="s">
        <v>22</v>
      </c>
      <c r="C21" s="15">
        <f>5367.2+225</f>
        <v>5592.2</v>
      </c>
      <c r="D21" s="16">
        <f>5494.5+225</f>
        <v>5719.5</v>
      </c>
      <c r="E21" s="16">
        <f>5494.5+225</f>
        <v>5719.5</v>
      </c>
      <c r="F21" s="10"/>
    </row>
    <row r="22" spans="1:6" ht="66" x14ac:dyDescent="0.25">
      <c r="A22" s="7" t="s">
        <v>8</v>
      </c>
      <c r="B22" s="14" t="s">
        <v>10</v>
      </c>
      <c r="C22" s="15">
        <f>760+2030</f>
        <v>2790</v>
      </c>
      <c r="D22" s="16">
        <v>760</v>
      </c>
      <c r="E22" s="16">
        <v>760</v>
      </c>
    </row>
    <row r="23" spans="1:6" ht="16.5" x14ac:dyDescent="0.25">
      <c r="A23" s="7" t="s">
        <v>8</v>
      </c>
      <c r="B23" s="7" t="s">
        <v>11</v>
      </c>
      <c r="C23" s="15">
        <v>707.1</v>
      </c>
      <c r="D23" s="15">
        <v>707.1</v>
      </c>
      <c r="E23" s="15">
        <v>707.1</v>
      </c>
    </row>
    <row r="24" spans="1:6" ht="33" x14ac:dyDescent="0.25">
      <c r="A24" s="7" t="s">
        <v>8</v>
      </c>
      <c r="B24" s="7" t="s">
        <v>9</v>
      </c>
      <c r="C24" s="15">
        <v>1844.6</v>
      </c>
      <c r="D24" s="15">
        <v>1899.4</v>
      </c>
      <c r="E24" s="15">
        <v>1899.4</v>
      </c>
    </row>
    <row r="25" spans="1:6" ht="82.5" x14ac:dyDescent="0.25">
      <c r="A25" s="7" t="s">
        <v>8</v>
      </c>
      <c r="B25" s="7" t="s">
        <v>12</v>
      </c>
      <c r="C25" s="15">
        <f>837.5-225</f>
        <v>612.5</v>
      </c>
      <c r="D25" s="15">
        <f>860.3-225</f>
        <v>635.29999999999995</v>
      </c>
      <c r="E25" s="15">
        <f>876.8-225</f>
        <v>651.79999999999995</v>
      </c>
    </row>
    <row r="26" spans="1:6" ht="16.5" x14ac:dyDescent="0.25">
      <c r="A26" s="12" t="s">
        <v>17</v>
      </c>
      <c r="B26" s="12"/>
      <c r="C26" s="18">
        <f>C21+C22+C23+C24+C25</f>
        <v>11546.400000000001</v>
      </c>
      <c r="D26" s="18">
        <f>D21+D22+D23+D24+D25</f>
        <v>9721.2999999999993</v>
      </c>
      <c r="E26" s="18">
        <f>E21+E22+E23+E24+E25</f>
        <v>9737.7999999999993</v>
      </c>
    </row>
    <row r="27" spans="1:6" ht="33" x14ac:dyDescent="0.25">
      <c r="A27" s="7" t="s">
        <v>4</v>
      </c>
      <c r="B27" s="7" t="s">
        <v>22</v>
      </c>
      <c r="C27" s="15">
        <v>3937.6</v>
      </c>
      <c r="D27" s="16">
        <v>4035.1</v>
      </c>
      <c r="E27" s="16">
        <v>4047.7</v>
      </c>
      <c r="F27" s="10"/>
    </row>
    <row r="28" spans="1:6" ht="66" x14ac:dyDescent="0.25">
      <c r="A28" s="7" t="s">
        <v>4</v>
      </c>
      <c r="B28" s="14" t="s">
        <v>10</v>
      </c>
      <c r="C28" s="15">
        <f>429.5+2850</f>
        <v>3279.5</v>
      </c>
      <c r="D28" s="15">
        <v>233.7</v>
      </c>
      <c r="E28" s="15">
        <v>233.7</v>
      </c>
    </row>
    <row r="29" spans="1:6" ht="33" x14ac:dyDescent="0.25">
      <c r="A29" s="7" t="s">
        <v>4</v>
      </c>
      <c r="B29" s="7" t="s">
        <v>11</v>
      </c>
      <c r="C29" s="15">
        <v>346.6</v>
      </c>
      <c r="D29" s="15">
        <v>346.6</v>
      </c>
      <c r="E29" s="15">
        <v>346.6</v>
      </c>
    </row>
    <row r="30" spans="1:6" ht="33" x14ac:dyDescent="0.25">
      <c r="A30" s="7" t="s">
        <v>4</v>
      </c>
      <c r="B30" s="7" t="s">
        <v>9</v>
      </c>
      <c r="C30" s="15">
        <v>328.9</v>
      </c>
      <c r="D30" s="15">
        <v>338.6</v>
      </c>
      <c r="E30" s="15">
        <v>338.6</v>
      </c>
    </row>
    <row r="31" spans="1:6" ht="16.5" x14ac:dyDescent="0.25">
      <c r="A31" s="12" t="s">
        <v>17</v>
      </c>
      <c r="B31" s="12"/>
      <c r="C31" s="18">
        <f>C27+C28+C29+C30</f>
        <v>7892.6</v>
      </c>
      <c r="D31" s="18">
        <f t="shared" ref="D31" si="1">D27+D28+D29+D30</f>
        <v>4954.0000000000009</v>
      </c>
      <c r="E31" s="18">
        <f>E27+E28+E29+E30</f>
        <v>4966.6000000000004</v>
      </c>
    </row>
    <row r="32" spans="1:6" ht="33" x14ac:dyDescent="0.25">
      <c r="A32" s="7" t="s">
        <v>5</v>
      </c>
      <c r="B32" s="7" t="s">
        <v>22</v>
      </c>
      <c r="C32" s="15">
        <f>4258.4+200+210.6</f>
        <v>4669</v>
      </c>
      <c r="D32" s="16">
        <f>4309.5+200</f>
        <v>4509.5</v>
      </c>
      <c r="E32" s="16">
        <f>4053.8+200</f>
        <v>4253.8</v>
      </c>
      <c r="F32" s="10"/>
    </row>
    <row r="33" spans="1:6" ht="66" x14ac:dyDescent="0.25">
      <c r="A33" s="7" t="s">
        <v>5</v>
      </c>
      <c r="B33" s="7" t="s">
        <v>10</v>
      </c>
      <c r="C33" s="15">
        <v>163.4</v>
      </c>
      <c r="D33" s="16">
        <v>156.80000000000001</v>
      </c>
      <c r="E33" s="16">
        <v>159.9</v>
      </c>
    </row>
    <row r="34" spans="1:6" ht="16.5" x14ac:dyDescent="0.25">
      <c r="A34" s="7" t="s">
        <v>5</v>
      </c>
      <c r="B34" s="7" t="s">
        <v>11</v>
      </c>
      <c r="C34" s="15">
        <f>1202.2+300-210.6</f>
        <v>1291.6000000000001</v>
      </c>
      <c r="D34" s="16">
        <f>1140.4+300</f>
        <v>1440.4</v>
      </c>
      <c r="E34" s="16">
        <f>1140.4+300</f>
        <v>1440.4</v>
      </c>
    </row>
    <row r="35" spans="1:6" ht="33" x14ac:dyDescent="0.25">
      <c r="A35" s="7" t="s">
        <v>5</v>
      </c>
      <c r="B35" s="7" t="s">
        <v>9</v>
      </c>
      <c r="C35" s="15">
        <v>93.8</v>
      </c>
      <c r="D35" s="15">
        <v>96.6</v>
      </c>
      <c r="E35" s="15">
        <v>96.6</v>
      </c>
    </row>
    <row r="36" spans="1:6" ht="16.5" x14ac:dyDescent="0.25">
      <c r="A36" s="12" t="s">
        <v>17</v>
      </c>
      <c r="B36" s="12"/>
      <c r="C36" s="18">
        <f>C32+C33+C34+C35</f>
        <v>6217.8</v>
      </c>
      <c r="D36" s="18">
        <f t="shared" ref="D36:E36" si="2">D32+D33+D34+D35</f>
        <v>6203.3000000000011</v>
      </c>
      <c r="E36" s="18">
        <f t="shared" si="2"/>
        <v>5950.7000000000007</v>
      </c>
    </row>
    <row r="37" spans="1:6" ht="16.5" x14ac:dyDescent="0.25">
      <c r="A37" s="13" t="s">
        <v>16</v>
      </c>
      <c r="B37" s="8"/>
      <c r="C37" s="19">
        <f>C36+C31+C26+C20</f>
        <v>34988.100000000006</v>
      </c>
      <c r="D37" s="19">
        <f>D36+D31+D26+D20</f>
        <v>30357.5</v>
      </c>
      <c r="E37" s="19">
        <f>E36+E31+E26+E20</f>
        <v>30096.999999999996</v>
      </c>
      <c r="F37" s="10"/>
    </row>
    <row r="40" spans="1:6" x14ac:dyDescent="0.25">
      <c r="C40" s="10"/>
      <c r="D40" s="10"/>
      <c r="E40" s="10"/>
    </row>
    <row r="41" spans="1:6" x14ac:dyDescent="0.25">
      <c r="C41" s="10"/>
      <c r="D41" s="10"/>
      <c r="E41" s="10"/>
    </row>
    <row r="43" spans="1:6" x14ac:dyDescent="0.25">
      <c r="C43" s="10"/>
      <c r="D43" s="10"/>
      <c r="E43" s="10"/>
    </row>
    <row r="44" spans="1:6" x14ac:dyDescent="0.25">
      <c r="C44" s="10"/>
      <c r="D44" s="10"/>
      <c r="E44" s="10"/>
    </row>
    <row r="46" spans="1:6" x14ac:dyDescent="0.25">
      <c r="C46" s="10"/>
      <c r="D46" s="10"/>
      <c r="E46" s="10"/>
    </row>
    <row r="47" spans="1:6" x14ac:dyDescent="0.25">
      <c r="C47" s="10"/>
      <c r="D47" s="10"/>
      <c r="E47" s="10"/>
    </row>
    <row r="48" spans="1:6" x14ac:dyDescent="0.25">
      <c r="C48" s="10"/>
      <c r="D48" s="10"/>
      <c r="E48" s="10"/>
    </row>
  </sheetData>
  <mergeCells count="9">
    <mergeCell ref="A10:E10"/>
    <mergeCell ref="A11:E11"/>
    <mergeCell ref="D1:E1"/>
    <mergeCell ref="H1:J1"/>
    <mergeCell ref="G3:J3"/>
    <mergeCell ref="F2:J2"/>
    <mergeCell ref="C3:E3"/>
    <mergeCell ref="A2:E2"/>
    <mergeCell ref="A8:E8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 1</vt:lpstr>
      <vt:lpstr>'таб 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2023-11-15T07:00:43Z</dcterms:modified>
</cp:coreProperties>
</file>