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24240" windowHeight="1195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Доходы!$6:$6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Доходы!$A$1:$G$28</definedName>
  </definedNames>
  <calcPr calcId="125725"/>
</workbook>
</file>

<file path=xl/calcChain.xml><?xml version="1.0" encoding="utf-8"?>
<calcChain xmlns="http://schemas.openxmlformats.org/spreadsheetml/2006/main">
  <c r="E24" i="2"/>
  <c r="E21" i="3"/>
  <c r="E24"/>
  <c r="G25" i="2"/>
  <c r="E21"/>
  <c r="G52" i="3" l="1"/>
  <c r="E52"/>
  <c r="E50"/>
  <c r="E49"/>
  <c r="G47"/>
  <c r="E47"/>
  <c r="G46"/>
  <c r="E46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E36"/>
  <c r="G35"/>
  <c r="E35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3"/>
  <c r="E23"/>
  <c r="G22"/>
  <c r="E22"/>
  <c r="G20"/>
  <c r="E20"/>
  <c r="G19"/>
  <c r="E19"/>
  <c r="G18"/>
  <c r="E18"/>
  <c r="G17"/>
  <c r="E17"/>
  <c r="G16"/>
  <c r="E16"/>
  <c r="G15"/>
  <c r="E15"/>
  <c r="G8" i="4" l="1"/>
  <c r="G9"/>
  <c r="G10"/>
  <c r="G6"/>
  <c r="E8"/>
  <c r="E6"/>
  <c r="G12" i="3"/>
  <c r="E12"/>
  <c r="G11"/>
  <c r="E11"/>
  <c r="G10"/>
  <c r="E10"/>
  <c r="G9"/>
  <c r="E9"/>
  <c r="G8"/>
  <c r="E8"/>
  <c r="G6"/>
  <c r="E6"/>
  <c r="G16" i="2"/>
  <c r="G17"/>
  <c r="G18"/>
  <c r="G19"/>
  <c r="G20"/>
  <c r="G21"/>
  <c r="G22"/>
  <c r="G23"/>
  <c r="G27"/>
  <c r="G14"/>
  <c r="G13"/>
  <c r="G12"/>
  <c r="G11"/>
  <c r="G10"/>
  <c r="G9"/>
  <c r="G7"/>
  <c r="E27"/>
  <c r="E23"/>
  <c r="E22"/>
  <c r="E20"/>
  <c r="E19"/>
  <c r="E18"/>
  <c r="E17"/>
  <c r="E16"/>
  <c r="E14"/>
  <c r="E13"/>
  <c r="E12"/>
  <c r="E11"/>
  <c r="E10"/>
  <c r="E9"/>
  <c r="E7"/>
</calcChain>
</file>

<file path=xl/sharedStrings.xml><?xml version="1.0" encoding="utf-8"?>
<sst xmlns="http://schemas.openxmlformats.org/spreadsheetml/2006/main" count="169" uniqueCount="148">
  <si>
    <t xml:space="preserve">                                                               1. Доходы бюджета</t>
  </si>
  <si>
    <t>Наименование 
показателя</t>
  </si>
  <si>
    <t>1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</si>
  <si>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</si>
  <si>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</si>
  <si>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</si>
  <si>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</si>
  <si>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</si>
  <si>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</si>
  <si>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</si>
  <si>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</si>
  <si>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</si>
  <si>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НАЛОГИ НА СОВОКУПНЫЙ ДОХОД</t>
  </si>
  <si>
    <t xml:space="preserve"> 000 1050000000 0000 000</t>
  </si>
  <si>
    <t xml:space="preserve">  НАЛОГИ НА ИМУЩЕСТВО</t>
  </si>
  <si>
    <t xml:space="preserve"> 000 1060000000 0000 000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</si>
  <si>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</si>
  <si>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</si>
  <si>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</si>
  <si>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</si>
  <si>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</si>
  <si>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</si>
  <si>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</si>
  <si>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</si>
  <si>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</si>
  <si>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</si>
  <si>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</si>
  <si>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</si>
  <si>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</si>
  <si>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</si>
  <si>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</si>
  <si>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</si>
  <si>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</si>
  <si>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</si>
  <si>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</si>
  <si>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</si>
  <si>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</si>
  <si>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</si>
  <si>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</si>
  <si>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</si>
  <si>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</si>
  <si>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</si>
  <si>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</si>
  <si>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</si>
  <si>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</si>
  <si>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Другие общегосударственные вопросы</t>
  </si>
  <si>
    <t xml:space="preserve">  НАЦИОНАЛЬНАЯ БЕЗОПАСНОСТЬ И ПРАВООХРАНИТЕЛЬНАЯ ДЕЯТЕЛЬНОСТЬ</t>
  </si>
  <si>
    <t xml:space="preserve">  Обеспечение пожарной безопасности</t>
  </si>
  <si>
    <t xml:space="preserve">  Другие вопросы в области национальной безопасности и правоохранительной деятельности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</si>
  <si>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</si>
  <si>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</si>
  <si>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</si>
  <si>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</si>
  <si>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</si>
  <si>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</si>
  <si>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</si>
  <si>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</si>
  <si>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</si>
  <si>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</si>
  <si>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</si>
  <si>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</si>
  <si>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</si>
  <si>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Дополнительное образование детей</t>
  </si>
  <si>
    <t xml:space="preserve">  Молодежная политика и оздоровление детей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</si>
  <si>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</si>
  <si>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</si>
  <si>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</si>
  <si>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Кинематография</t>
  </si>
  <si>
    <t xml:space="preserve">  Другие вопросы в области культуры, кинематографии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</si>
  <si>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</si>
  <si>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</si>
  <si>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</si>
  <si>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</si>
  <si>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ФИЗИЧЕСКАЯ КУЛЬТУРА И СПОРТ</t>
  </si>
  <si>
    <t xml:space="preserve">  Физическая культура</t>
  </si>
  <si>
    <t xml:space="preserve">  Массовый спорт</t>
  </si>
  <si>
    <t xml:space="preserve">  СРЕДСТВА МАССОВОЙ ИНФОРМАЦИИ</t>
  </si>
  <si>
    <t xml:space="preserve">  Периодическая печать и издательства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</si>
  <si>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</si>
  <si>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</si>
  <si>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</si>
  <si>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Кредиты кредитных организаций в валюте Российской Федерации</t>
  </si>
  <si>
    <t xml:space="preserve">  Изменение остатков средств на счетах по учету средств бюджетов</t>
  </si>
  <si>
    <t>увеличение остатков средств, всего</t>
  </si>
  <si>
    <t>уменьшение остатков средств, всего</t>
  </si>
  <si>
    <t>Аналитические данные об исполнении консолидированного бюджета МО МР "Печора"</t>
  </si>
  <si>
    <t>Код дохода по бюджетной классификации</t>
  </si>
  <si>
    <t>% исполнения</t>
  </si>
  <si>
    <t>Гр.7= гр.4 / гр.6 (%)</t>
  </si>
  <si>
    <t>Код расходов по бюджетной классификации</t>
  </si>
  <si>
    <t>0100</t>
  </si>
  <si>
    <t>0102</t>
  </si>
  <si>
    <t>0103</t>
  </si>
  <si>
    <t>0104</t>
  </si>
  <si>
    <t>0106</t>
  </si>
  <si>
    <t>0113</t>
  </si>
  <si>
    <t>0300</t>
  </si>
  <si>
    <t>0310</t>
  </si>
  <si>
    <t>0314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</si>
  <si>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</si>
  <si>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</si>
  <si>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</si>
  <si>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</si>
  <si>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</si>
  <si>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</si>
  <si>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</si>
  <si>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</si>
  <si>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</si>
  <si>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</si>
  <si>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</si>
  <si>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</si>
  <si>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</si>
  <si>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</si>
  <si>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</si>
  <si>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</si>
  <si>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</si>
  <si>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</si>
  <si>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0802</t>
  </si>
  <si>
    <t>0804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</si>
  <si>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</si>
  <si>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</si>
  <si>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</si>
  <si>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</si>
  <si>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</si>
  <si>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</si>
  <si>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</si>
  <si>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</si>
  <si>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</si>
  <si>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0107</t>
  </si>
  <si>
    <t xml:space="preserve"> 0102000000</t>
  </si>
  <si>
    <t xml:space="preserve"> 0105000000</t>
  </si>
  <si>
    <t xml:space="preserve"> 000 2040000000 0000 000</t>
  </si>
  <si>
    <t xml:space="preserve">  БЕЗВОЗМЕЗДНЫЕ ПОСТУПЛЕНИЯ ОТ НЕГОСУДАРСТВЕННЫХ ОРГАНИЗАЦИЙ</t>
  </si>
  <si>
    <t>0410</t>
  </si>
  <si>
    <t xml:space="preserve">  Обеспечение проведения выборов и референдумов</t>
  </si>
  <si>
    <t xml:space="preserve"> 000 1090000000 0000 000</t>
  </si>
  <si>
    <t xml:space="preserve">  ЗАДОЛЖЕННОСТЬ И ПЕРЕРАСЧЕТЫ ПО ОТМЕНЕННЫМ НАЛОГАМ, СБОРАМ И ИНЫМ ОБЯЗАТЕЛЬНЫМ ПЛАТЕЖАМ</t>
  </si>
  <si>
    <t>0406</t>
  </si>
  <si>
    <t xml:space="preserve">  Водное хозяйство </t>
  </si>
  <si>
    <t xml:space="preserve">  Связь и информатика</t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</si>
  <si>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01.01.2023</t>
    </r>
  </si>
  <si>
    <t xml:space="preserve"> 000 2030000000 0000 000</t>
  </si>
  <si>
    <t xml:space="preserve">  БЕЗВОЗМЕЗДНЫЕ ПОСТУПЛЕНИЯ ОТ ГОСУДАРСТВЕННЫХ (МУНИЦИПАЛЬНЫХ) ОРГАНИЗАЦИЙ</t>
  </si>
  <si>
    <t>0111</t>
  </si>
  <si>
    <r>
      <t xml:space="preserve">Утвержденные бюджетные назначения на </t>
    </r>
    <r>
      <rPr>
        <b/>
        <sz val="10"/>
        <color indexed="8"/>
        <rFont val="Arial"/>
        <family val="2"/>
        <charset val="204"/>
      </rPr>
      <t>01.01.2024</t>
    </r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</si>
  <si>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01.01.2024</t>
    </r>
  </si>
  <si>
    <t>за 2023 год в сравнении с 2022 годом</t>
  </si>
  <si>
    <t>1103</t>
  </si>
</sst>
</file>

<file path=xl/styles.xml><?xml version="1.0" encoding="utf-8"?>
<styleSheet xmlns="http://schemas.openxmlformats.org/spreadsheetml/2006/main">
  <numFmts count="1">
    <numFmt numFmtId="164" formatCode="dd\.mm\.yyyy"/>
  </numFmts>
  <fonts count="2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140">
    <xf numFmtId="0" fontId="0" fillId="0" borderId="0" xfId="0"/>
    <xf numFmtId="0" fontId="0" fillId="0" borderId="0" xfId="0" applyProtection="1">
      <protection locked="0"/>
    </xf>
    <xf numFmtId="0" fontId="13" fillId="0" borderId="1" xfId="6" applyNumberFormat="1" applyFont="1" applyProtection="1"/>
    <xf numFmtId="0" fontId="14" fillId="0" borderId="0" xfId="0" applyFont="1" applyProtection="1">
      <protection locked="0"/>
    </xf>
    <xf numFmtId="49" fontId="13" fillId="0" borderId="1" xfId="23" applyNumberFormat="1" applyFont="1" applyProtection="1"/>
    <xf numFmtId="0" fontId="13" fillId="0" borderId="1" xfId="19" applyNumberFormat="1" applyFont="1" applyProtection="1"/>
    <xf numFmtId="0" fontId="13" fillId="0" borderId="15" xfId="55" applyNumberFormat="1" applyFont="1" applyProtection="1"/>
    <xf numFmtId="0" fontId="13" fillId="2" borderId="1" xfId="58" applyNumberFormat="1" applyFont="1" applyProtection="1"/>
    <xf numFmtId="0" fontId="17" fillId="0" borderId="1" xfId="1" applyNumberFormat="1" applyFont="1" applyProtection="1"/>
    <xf numFmtId="49" fontId="18" fillId="0" borderId="1" xfId="23" applyNumberFormat="1" applyFont="1" applyProtection="1"/>
    <xf numFmtId="0" fontId="18" fillId="0" borderId="1" xfId="6" applyNumberFormat="1" applyFont="1" applyProtection="1"/>
    <xf numFmtId="0" fontId="19" fillId="0" borderId="0" xfId="0" applyFont="1" applyProtection="1">
      <protection locked="0"/>
    </xf>
    <xf numFmtId="49" fontId="13" fillId="0" borderId="16" xfId="0" applyNumberFormat="1" applyFont="1" applyFill="1" applyBorder="1" applyAlignment="1" applyProtection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49" fontId="13" fillId="0" borderId="16" xfId="38" applyNumberFormat="1" applyFont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/>
    </xf>
    <xf numFmtId="49" fontId="13" fillId="0" borderId="24" xfId="48" applyNumberFormat="1" applyFont="1" applyAlignment="1" applyProtection="1">
      <alignment horizontal="center" vertical="center"/>
    </xf>
    <xf numFmtId="49" fontId="13" fillId="5" borderId="24" xfId="48" applyNumberFormat="1" applyFont="1" applyFill="1" applyAlignment="1" applyProtection="1">
      <alignment horizontal="center" vertical="center"/>
    </xf>
    <xf numFmtId="10" fontId="13" fillId="5" borderId="16" xfId="43" applyNumberFormat="1" applyFont="1" applyFill="1" applyAlignment="1" applyProtection="1">
      <alignment horizontal="right" vertical="center"/>
    </xf>
    <xf numFmtId="0" fontId="14" fillId="0" borderId="0" xfId="0" applyFont="1" applyAlignment="1" applyProtection="1">
      <alignment vertical="center"/>
      <protection locked="0"/>
    </xf>
    <xf numFmtId="0" fontId="13" fillId="0" borderId="22" xfId="46" applyNumberFormat="1" applyFont="1" applyAlignment="1" applyProtection="1">
      <alignment horizontal="left" vertical="center" wrapText="1"/>
    </xf>
    <xf numFmtId="0" fontId="13" fillId="0" borderId="20" xfId="51" applyNumberFormat="1" applyFont="1" applyAlignment="1" applyProtection="1">
      <alignment horizontal="left" vertical="center" wrapText="1"/>
    </xf>
    <xf numFmtId="49" fontId="13" fillId="0" borderId="16" xfId="53" applyNumberFormat="1" applyFont="1" applyAlignment="1" applyProtection="1">
      <alignment horizontal="center" vertical="center"/>
    </xf>
    <xf numFmtId="0" fontId="13" fillId="0" borderId="25" xfId="0" applyFont="1" applyBorder="1" applyAlignment="1">
      <alignment horizontal="right" vertical="center"/>
    </xf>
    <xf numFmtId="10" fontId="13" fillId="5" borderId="20" xfId="0" applyNumberFormat="1" applyFont="1" applyFill="1" applyBorder="1" applyAlignment="1">
      <alignment horizontal="right" vertical="center"/>
    </xf>
    <xf numFmtId="10" fontId="13" fillId="5" borderId="46" xfId="0" applyNumberFormat="1" applyFont="1" applyFill="1" applyBorder="1" applyAlignment="1">
      <alignment horizontal="right" vertical="center"/>
    </xf>
    <xf numFmtId="0" fontId="13" fillId="0" borderId="1" xfId="59" applyNumberFormat="1" applyFont="1" applyProtection="1">
      <alignment horizontal="left" wrapText="1"/>
    </xf>
    <xf numFmtId="49" fontId="13" fillId="0" borderId="1" xfId="61" applyNumberFormat="1" applyFont="1" applyProtection="1">
      <alignment horizontal="center"/>
    </xf>
    <xf numFmtId="49" fontId="13" fillId="0" borderId="2" xfId="64" applyNumberFormat="1" applyFont="1" applyProtection="1"/>
    <xf numFmtId="0" fontId="13" fillId="0" borderId="2" xfId="65" applyNumberFormat="1" applyFont="1" applyProtection="1"/>
    <xf numFmtId="0" fontId="13" fillId="0" borderId="2" xfId="66" applyNumberFormat="1" applyFont="1" applyProtection="1"/>
    <xf numFmtId="0" fontId="13" fillId="0" borderId="2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49" fontId="13" fillId="0" borderId="27" xfId="53" applyNumberFormat="1" applyFont="1" applyBorder="1" applyAlignment="1" applyProtection="1">
      <alignment horizontal="center" vertical="center"/>
    </xf>
    <xf numFmtId="0" fontId="13" fillId="0" borderId="31" xfId="74" applyNumberFormat="1" applyFont="1" applyAlignment="1" applyProtection="1">
      <alignment horizontal="left" vertical="center" wrapText="1"/>
    </xf>
    <xf numFmtId="49" fontId="13" fillId="0" borderId="33" xfId="76" applyNumberFormat="1" applyFont="1" applyBorder="1" applyAlignment="1" applyProtection="1">
      <alignment horizontal="center" vertical="center"/>
    </xf>
    <xf numFmtId="10" fontId="15" fillId="6" borderId="54" xfId="69" applyNumberFormat="1" applyFont="1" applyFill="1" applyBorder="1" applyAlignment="1" applyProtection="1">
      <alignment horizontal="right" vertical="center"/>
    </xf>
    <xf numFmtId="10" fontId="15" fillId="6" borderId="55" xfId="69" applyNumberFormat="1" applyFont="1" applyFill="1" applyBorder="1" applyAlignment="1" applyProtection="1">
      <alignment horizontal="right" vertical="center"/>
    </xf>
    <xf numFmtId="10" fontId="13" fillId="5" borderId="56" xfId="53" applyNumberFormat="1" applyFont="1" applyFill="1" applyBorder="1" applyAlignment="1" applyProtection="1">
      <alignment horizontal="center" vertical="center"/>
    </xf>
    <xf numFmtId="10" fontId="13" fillId="5" borderId="57" xfId="69" applyNumberFormat="1" applyFont="1" applyFill="1" applyBorder="1" applyAlignment="1" applyProtection="1">
      <alignment horizontal="right" vertical="center"/>
    </xf>
    <xf numFmtId="10" fontId="13" fillId="5" borderId="58" xfId="69" applyNumberFormat="1" applyFont="1" applyFill="1" applyBorder="1" applyAlignment="1" applyProtection="1">
      <alignment horizontal="right" vertical="center"/>
    </xf>
    <xf numFmtId="0" fontId="15" fillId="6" borderId="29" xfId="67" applyNumberFormat="1" applyFont="1" applyFill="1" applyAlignment="1" applyProtection="1">
      <alignment horizontal="left" vertical="center" wrapText="1"/>
    </xf>
    <xf numFmtId="49" fontId="15" fillId="6" borderId="18" xfId="68" applyNumberFormat="1" applyFont="1" applyFill="1" applyBorder="1" applyAlignment="1" applyProtection="1">
      <alignment horizontal="center" vertical="center" wrapText="1"/>
    </xf>
    <xf numFmtId="10" fontId="13" fillId="5" borderId="59" xfId="69" applyNumberFormat="1" applyFont="1" applyFill="1" applyBorder="1" applyAlignment="1" applyProtection="1">
      <alignment horizontal="right" vertical="center"/>
    </xf>
    <xf numFmtId="49" fontId="13" fillId="0" borderId="1" xfId="60" applyNumberFormat="1" applyFont="1" applyProtection="1">
      <alignment horizontal="center" wrapText="1"/>
    </xf>
    <xf numFmtId="0" fontId="15" fillId="0" borderId="2" xfId="90" applyNumberFormat="1" applyFont="1" applyProtection="1"/>
    <xf numFmtId="0" fontId="13" fillId="0" borderId="39" xfId="101" applyNumberFormat="1" applyFont="1" applyProtection="1">
      <alignment horizontal="left" wrapText="1" indent="2"/>
    </xf>
    <xf numFmtId="0" fontId="13" fillId="0" borderId="29" xfId="96" applyNumberFormat="1" applyFont="1" applyProtection="1">
      <alignment horizontal="left" wrapText="1" indent="1"/>
    </xf>
    <xf numFmtId="0" fontId="15" fillId="0" borderId="1" xfId="89" applyNumberFormat="1" applyFont="1" applyAlignment="1" applyProtection="1"/>
    <xf numFmtId="0" fontId="15" fillId="0" borderId="1" xfId="89" applyFont="1" applyAlignment="1" applyProtection="1">
      <protection locked="0"/>
    </xf>
    <xf numFmtId="49" fontId="13" fillId="0" borderId="24" xfId="0" applyNumberFormat="1" applyFont="1" applyFill="1" applyBorder="1" applyAlignment="1" applyProtection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49" fontId="13" fillId="0" borderId="56" xfId="38" applyNumberFormat="1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>
      <alignment horizontal="center" vertical="center"/>
    </xf>
    <xf numFmtId="10" fontId="13" fillId="5" borderId="31" xfId="69" applyNumberFormat="1" applyFont="1" applyFill="1" applyBorder="1" applyAlignment="1" applyProtection="1">
      <alignment horizontal="right" vertical="center"/>
    </xf>
    <xf numFmtId="10" fontId="13" fillId="5" borderId="53" xfId="69" applyNumberFormat="1" applyFont="1" applyFill="1" applyBorder="1" applyAlignment="1" applyProtection="1">
      <alignment horizontal="right" vertical="center"/>
    </xf>
    <xf numFmtId="0" fontId="15" fillId="4" borderId="29" xfId="67" applyNumberFormat="1" applyFont="1" applyFill="1" applyProtection="1">
      <alignment horizontal="left" wrapText="1"/>
    </xf>
    <xf numFmtId="10" fontId="15" fillId="4" borderId="38" xfId="69" applyNumberFormat="1" applyFont="1" applyFill="1" applyBorder="1" applyAlignment="1" applyProtection="1">
      <alignment horizontal="right" vertical="center"/>
    </xf>
    <xf numFmtId="0" fontId="15" fillId="8" borderId="20" xfId="51" applyNumberFormat="1" applyFont="1" applyFill="1" applyAlignment="1" applyProtection="1">
      <alignment horizontal="left" vertical="center" wrapText="1"/>
    </xf>
    <xf numFmtId="49" fontId="15" fillId="8" borderId="16" xfId="53" applyNumberFormat="1" applyFont="1" applyFill="1" applyAlignment="1" applyProtection="1">
      <alignment horizontal="center" vertical="center"/>
    </xf>
    <xf numFmtId="10" fontId="15" fillId="8" borderId="16" xfId="43" applyNumberFormat="1" applyFont="1" applyFill="1" applyAlignment="1" applyProtection="1">
      <alignment horizontal="right" vertical="center"/>
    </xf>
    <xf numFmtId="10" fontId="15" fillId="8" borderId="20" xfId="0" applyNumberFormat="1" applyFont="1" applyFill="1" applyBorder="1" applyAlignment="1">
      <alignment horizontal="right" vertical="center"/>
    </xf>
    <xf numFmtId="0" fontId="15" fillId="6" borderId="17" xfId="40" applyNumberFormat="1" applyFont="1" applyFill="1" applyAlignment="1" applyProtection="1">
      <alignment horizontal="left" vertical="center" wrapText="1"/>
    </xf>
    <xf numFmtId="49" fontId="15" fillId="6" borderId="19" xfId="42" applyNumberFormat="1" applyFont="1" applyFill="1" applyAlignment="1" applyProtection="1">
      <alignment horizontal="center" vertical="center"/>
    </xf>
    <xf numFmtId="10" fontId="15" fillId="6" borderId="16" xfId="43" applyNumberFormat="1" applyFont="1" applyFill="1" applyAlignment="1" applyProtection="1">
      <alignment horizontal="right" vertical="center"/>
    </xf>
    <xf numFmtId="10" fontId="15" fillId="6" borderId="38" xfId="0" applyNumberFormat="1" applyFont="1" applyFill="1" applyBorder="1" applyAlignment="1">
      <alignment horizontal="right" vertical="center"/>
    </xf>
    <xf numFmtId="0" fontId="15" fillId="7" borderId="31" xfId="74" applyNumberFormat="1" applyFont="1" applyFill="1" applyAlignment="1" applyProtection="1">
      <alignment horizontal="left" vertical="center" wrapText="1"/>
    </xf>
    <xf numFmtId="49" fontId="15" fillId="7" borderId="33" xfId="76" applyNumberFormat="1" applyFont="1" applyFill="1" applyBorder="1" applyAlignment="1" applyProtection="1">
      <alignment horizontal="center" vertical="center"/>
    </xf>
    <xf numFmtId="10" fontId="15" fillId="7" borderId="58" xfId="69" applyNumberFormat="1" applyFont="1" applyFill="1" applyBorder="1" applyAlignment="1" applyProtection="1">
      <alignment horizontal="right" vertical="center"/>
    </xf>
    <xf numFmtId="10" fontId="15" fillId="7" borderId="57" xfId="69" applyNumberFormat="1" applyFont="1" applyFill="1" applyBorder="1" applyAlignment="1" applyProtection="1">
      <alignment horizontal="right" vertical="center"/>
    </xf>
    <xf numFmtId="0" fontId="13" fillId="0" borderId="1" xfId="59" applyNumberFormat="1" applyFont="1" applyAlignment="1" applyProtection="1">
      <alignment horizontal="left" vertical="center" wrapText="1"/>
    </xf>
    <xf numFmtId="49" fontId="13" fillId="0" borderId="1" xfId="61" applyNumberFormat="1" applyFont="1" applyAlignment="1" applyProtection="1">
      <alignment horizontal="center" vertical="center"/>
    </xf>
    <xf numFmtId="0" fontId="13" fillId="0" borderId="1" xfId="6" applyNumberFormat="1" applyFont="1" applyAlignment="1" applyProtection="1">
      <alignment vertical="center"/>
    </xf>
    <xf numFmtId="0" fontId="15" fillId="0" borderId="1" xfId="1" applyNumberFormat="1" applyFont="1" applyAlignment="1" applyProtection="1">
      <alignment vertical="center"/>
    </xf>
    <xf numFmtId="49" fontId="13" fillId="0" borderId="1" xfId="23" applyNumberFormat="1" applyFont="1" applyAlignment="1" applyProtection="1">
      <alignment vertical="center"/>
    </xf>
    <xf numFmtId="0" fontId="13" fillId="0" borderId="1" xfId="19" applyNumberFormat="1" applyFont="1" applyAlignment="1" applyProtection="1">
      <alignment vertical="center"/>
    </xf>
    <xf numFmtId="0" fontId="13" fillId="0" borderId="2" xfId="63" applyNumberFormat="1" applyFont="1" applyAlignment="1" applyProtection="1">
      <alignment horizontal="left" vertical="center"/>
    </xf>
    <xf numFmtId="49" fontId="13" fillId="0" borderId="2" xfId="64" applyNumberFormat="1" applyFont="1" applyAlignment="1" applyProtection="1">
      <alignment vertical="center"/>
    </xf>
    <xf numFmtId="0" fontId="13" fillId="0" borderId="2" xfId="65" applyNumberFormat="1" applyFont="1" applyAlignment="1" applyProtection="1">
      <alignment vertical="center"/>
    </xf>
    <xf numFmtId="0" fontId="13" fillId="0" borderId="2" xfId="66" applyNumberFormat="1" applyFont="1" applyAlignment="1" applyProtection="1">
      <alignment vertical="center"/>
    </xf>
    <xf numFmtId="0" fontId="13" fillId="0" borderId="12" xfId="78" applyNumberFormat="1" applyFont="1" applyAlignment="1" applyProtection="1">
      <alignment vertical="center"/>
    </xf>
    <xf numFmtId="0" fontId="13" fillId="0" borderId="34" xfId="79" applyNumberFormat="1" applyFont="1" applyAlignment="1" applyProtection="1">
      <alignment vertical="center"/>
    </xf>
    <xf numFmtId="0" fontId="15" fillId="0" borderId="35" xfId="80" applyNumberFormat="1" applyFont="1" applyAlignment="1" applyProtection="1">
      <alignment horizontal="left" vertical="center" wrapText="1"/>
    </xf>
    <xf numFmtId="49" fontId="13" fillId="0" borderId="37" xfId="82" applyNumberFormat="1" applyFont="1" applyAlignment="1" applyProtection="1">
      <alignment horizontal="center" vertical="center" wrapText="1"/>
    </xf>
    <xf numFmtId="0" fontId="13" fillId="0" borderId="15" xfId="86" applyNumberFormat="1" applyFont="1" applyAlignment="1" applyProtection="1">
      <alignment vertical="center"/>
    </xf>
    <xf numFmtId="0" fontId="13" fillId="2" borderId="1" xfId="58" applyNumberFormat="1" applyFont="1" applyAlignment="1" applyProtection="1">
      <alignment vertical="center"/>
    </xf>
    <xf numFmtId="49" fontId="13" fillId="0" borderId="60" xfId="103" applyNumberFormat="1" applyFont="1" applyBorder="1" applyAlignment="1" applyProtection="1">
      <alignment horizontal="center" vertical="center" shrinkToFit="1"/>
    </xf>
    <xf numFmtId="49" fontId="13" fillId="0" borderId="60" xfId="76" applyNumberFormat="1" applyFont="1" applyBorder="1" applyAlignment="1" applyProtection="1">
      <alignment horizontal="center" vertical="center"/>
    </xf>
    <xf numFmtId="49" fontId="13" fillId="0" borderId="61" xfId="76" applyNumberFormat="1" applyFont="1" applyBorder="1" applyAlignment="1" applyProtection="1">
      <alignment horizontal="center" vertical="center"/>
    </xf>
    <xf numFmtId="10" fontId="13" fillId="5" borderId="62" xfId="62" applyNumberFormat="1" applyFont="1" applyFill="1" applyBorder="1" applyAlignment="1" applyProtection="1">
      <alignment horizontal="right" vertical="center"/>
    </xf>
    <xf numFmtId="10" fontId="13" fillId="5" borderId="63" xfId="62" applyNumberFormat="1" applyFont="1" applyFill="1" applyBorder="1" applyAlignment="1" applyProtection="1">
      <alignment horizontal="right" vertical="center"/>
    </xf>
    <xf numFmtId="0" fontId="13" fillId="0" borderId="64" xfId="18" applyNumberFormat="1" applyFont="1" applyBorder="1" applyAlignment="1" applyProtection="1">
      <alignment vertical="center"/>
    </xf>
    <xf numFmtId="10" fontId="15" fillId="4" borderId="65" xfId="62" applyNumberFormat="1" applyFont="1" applyFill="1" applyBorder="1" applyAlignment="1" applyProtection="1">
      <alignment horizontal="right" vertical="center"/>
    </xf>
    <xf numFmtId="49" fontId="15" fillId="4" borderId="66" xfId="42" applyNumberFormat="1" applyFont="1" applyFill="1" applyBorder="1" applyAlignment="1" applyProtection="1">
      <alignment horizontal="center" vertical="center"/>
    </xf>
    <xf numFmtId="0" fontId="13" fillId="2" borderId="15" xfId="56" applyNumberFormat="1" applyFont="1" applyAlignment="1" applyProtection="1">
      <alignment vertical="center"/>
    </xf>
    <xf numFmtId="0" fontId="13" fillId="2" borderId="1" xfId="56" applyNumberFormat="1" applyFont="1" applyBorder="1" applyProtection="1"/>
    <xf numFmtId="10" fontId="13" fillId="0" borderId="4" xfId="43" applyNumberFormat="1" applyFont="1" applyBorder="1" applyAlignment="1" applyProtection="1">
      <alignment horizontal="right" vertical="center"/>
    </xf>
    <xf numFmtId="49" fontId="13" fillId="0" borderId="16" xfId="47" applyNumberFormat="1" applyFont="1" applyBorder="1" applyAlignment="1" applyProtection="1">
      <alignment horizontal="center" vertical="center"/>
    </xf>
    <xf numFmtId="0" fontId="13" fillId="2" borderId="31" xfId="57" applyNumberFormat="1" applyFont="1" applyBorder="1" applyAlignment="1" applyProtection="1">
      <alignment vertical="center" wrapText="1"/>
    </xf>
    <xf numFmtId="4" fontId="13" fillId="5" borderId="16" xfId="185" applyNumberFormat="1" applyFont="1" applyFill="1" applyBorder="1" applyAlignment="1" applyProtection="1">
      <alignment horizontal="right" vertical="center"/>
    </xf>
    <xf numFmtId="49" fontId="13" fillId="5" borderId="16" xfId="47" applyNumberFormat="1" applyFont="1" applyFill="1" applyBorder="1" applyAlignment="1" applyProtection="1">
      <alignment horizontal="center" vertical="center"/>
    </xf>
    <xf numFmtId="9" fontId="13" fillId="5" borderId="57" xfId="69" applyNumberFormat="1" applyFont="1" applyFill="1" applyBorder="1" applyAlignment="1" applyProtection="1">
      <alignment horizontal="right" vertical="center"/>
    </xf>
    <xf numFmtId="4" fontId="13" fillId="0" borderId="30" xfId="80" applyNumberFormat="1" applyFont="1" applyBorder="1" applyAlignment="1" applyProtection="1">
      <alignment horizontal="right" vertical="center"/>
    </xf>
    <xf numFmtId="0" fontId="13" fillId="0" borderId="67" xfId="96" applyNumberFormat="1" applyFont="1" applyBorder="1" applyProtection="1">
      <alignment horizontal="left" wrapText="1" indent="1"/>
    </xf>
    <xf numFmtId="4" fontId="13" fillId="0" borderId="16" xfId="55" applyNumberFormat="1" applyFont="1" applyBorder="1" applyAlignment="1" applyProtection="1">
      <alignment horizontal="right" vertical="center"/>
    </xf>
    <xf numFmtId="49" fontId="13" fillId="0" borderId="24" xfId="41" applyNumberFormat="1" applyFont="1" applyBorder="1" applyAlignment="1" applyProtection="1">
      <alignment horizontal="center" vertical="center"/>
    </xf>
    <xf numFmtId="4" fontId="15" fillId="8" borderId="16" xfId="55" applyNumberFormat="1" applyFont="1" applyFill="1" applyBorder="1" applyAlignment="1" applyProtection="1">
      <alignment horizontal="right" vertical="center"/>
    </xf>
    <xf numFmtId="4" fontId="15" fillId="6" borderId="16" xfId="55" applyNumberFormat="1" applyFont="1" applyFill="1" applyBorder="1" applyAlignment="1" applyProtection="1">
      <alignment horizontal="right" vertical="center"/>
    </xf>
    <xf numFmtId="0" fontId="13" fillId="5" borderId="20" xfId="182" applyNumberFormat="1" applyFont="1" applyFill="1" applyBorder="1" applyAlignment="1" applyProtection="1">
      <alignment horizontal="left" vertical="center" wrapText="1"/>
    </xf>
    <xf numFmtId="49" fontId="13" fillId="5" borderId="62" xfId="47" applyNumberFormat="1" applyFont="1" applyFill="1" applyBorder="1" applyAlignment="1" applyProtection="1">
      <alignment horizontal="center" vertical="center"/>
    </xf>
    <xf numFmtId="0" fontId="4" fillId="5" borderId="20" xfId="182" applyNumberFormat="1" applyFill="1" applyBorder="1" applyAlignment="1" applyProtection="1">
      <alignment horizontal="left" vertical="center" wrapText="1"/>
    </xf>
    <xf numFmtId="4" fontId="13" fillId="5" borderId="16" xfId="55" applyNumberFormat="1" applyFont="1" applyFill="1" applyBorder="1" applyAlignment="1" applyProtection="1">
      <alignment horizontal="right" vertical="center"/>
    </xf>
    <xf numFmtId="4" fontId="13" fillId="5" borderId="19" xfId="81" applyNumberFormat="1" applyFont="1" applyFill="1" applyBorder="1" applyAlignment="1" applyProtection="1">
      <alignment horizontal="right" vertical="center"/>
    </xf>
    <xf numFmtId="4" fontId="15" fillId="6" borderId="19" xfId="79" applyNumberFormat="1" applyFont="1" applyFill="1" applyBorder="1" applyAlignment="1" applyProtection="1">
      <alignment horizontal="right" vertical="center"/>
    </xf>
    <xf numFmtId="4" fontId="15" fillId="7" borderId="16" xfId="55" applyNumberFormat="1" applyFont="1" applyFill="1" applyBorder="1" applyAlignment="1" applyProtection="1">
      <alignment horizontal="right" vertical="center"/>
    </xf>
    <xf numFmtId="4" fontId="13" fillId="0" borderId="30" xfId="79" applyNumberFormat="1" applyFont="1" applyBorder="1" applyAlignment="1" applyProtection="1">
      <alignment horizontal="right" vertical="center"/>
    </xf>
    <xf numFmtId="4" fontId="15" fillId="4" borderId="19" xfId="55" applyNumberFormat="1" applyFont="1" applyFill="1" applyBorder="1" applyAlignment="1" applyProtection="1">
      <alignment horizontal="right" vertical="center"/>
    </xf>
    <xf numFmtId="4" fontId="13" fillId="0" borderId="4" xfId="79" applyNumberFormat="1" applyFont="1" applyBorder="1" applyAlignment="1" applyProtection="1">
      <alignment horizontal="right" vertical="center"/>
    </xf>
    <xf numFmtId="0" fontId="16" fillId="0" borderId="1" xfId="1" applyNumberFormat="1" applyFont="1" applyAlignment="1" applyProtection="1">
      <alignment horizontal="center" vertical="center" wrapText="1"/>
    </xf>
    <xf numFmtId="0" fontId="16" fillId="0" borderId="1" xfId="19" applyNumberFormat="1" applyFont="1" applyAlignment="1" applyProtection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4" fontId="4" fillId="0" borderId="16" xfId="55" applyNumberFormat="1" applyFont="1" applyBorder="1" applyAlignment="1" applyProtection="1">
      <alignment horizontal="right" vertical="center"/>
    </xf>
    <xf numFmtId="49" fontId="4" fillId="0" borderId="24" xfId="41" applyNumberFormat="1" applyFont="1" applyBorder="1" applyAlignment="1" applyProtection="1">
      <alignment horizontal="center" vertical="center"/>
    </xf>
    <xf numFmtId="49" fontId="4" fillId="0" borderId="16" xfId="47" applyNumberFormat="1" applyFont="1" applyBorder="1" applyAlignment="1" applyProtection="1">
      <alignment horizontal="center" vertical="center"/>
    </xf>
    <xf numFmtId="4" fontId="3" fillId="7" borderId="16" xfId="55" applyNumberFormat="1" applyFont="1" applyFill="1" applyBorder="1" applyAlignment="1" applyProtection="1">
      <alignment horizontal="right" vertical="center"/>
    </xf>
    <xf numFmtId="4" fontId="3" fillId="8" borderId="16" xfId="55" applyNumberFormat="1" applyFont="1" applyFill="1" applyBorder="1" applyAlignment="1" applyProtection="1">
      <alignment horizontal="right" vertical="center"/>
    </xf>
    <xf numFmtId="4" fontId="3" fillId="6" borderId="16" xfId="55" applyNumberFormat="1" applyFont="1" applyFill="1" applyBorder="1" applyAlignment="1" applyProtection="1">
      <alignment horizontal="right" vertical="center"/>
    </xf>
    <xf numFmtId="4" fontId="4" fillId="0" borderId="30" xfId="79" applyNumberFormat="1" applyFont="1" applyBorder="1" applyAlignment="1" applyProtection="1">
      <alignment horizontal="right" vertical="center"/>
    </xf>
    <xf numFmtId="4" fontId="4" fillId="0" borderId="19" xfId="81" applyNumberFormat="1" applyFont="1" applyBorder="1" applyAlignment="1" applyProtection="1">
      <alignment horizontal="right" vertical="center"/>
    </xf>
    <xf numFmtId="4" fontId="3" fillId="6" borderId="19" xfId="79" applyNumberFormat="1" applyFont="1" applyFill="1" applyBorder="1" applyAlignment="1" applyProtection="1">
      <alignment horizontal="right" vertical="center"/>
    </xf>
    <xf numFmtId="49" fontId="4" fillId="0" borderId="33" xfId="76" applyNumberFormat="1" applyFont="1" applyBorder="1" applyAlignment="1" applyProtection="1">
      <alignment horizontal="center" vertical="center"/>
    </xf>
    <xf numFmtId="0" fontId="13" fillId="0" borderId="48" xfId="79" applyNumberFormat="1" applyFont="1" applyBorder="1" applyAlignment="1" applyProtection="1">
      <alignment vertical="center"/>
    </xf>
    <xf numFmtId="4" fontId="4" fillId="0" borderId="4" xfId="55" applyNumberFormat="1" applyFont="1" applyBorder="1" applyAlignment="1" applyProtection="1">
      <alignment horizontal="right" vertical="center"/>
    </xf>
    <xf numFmtId="10" fontId="13" fillId="5" borderId="68" xfId="69" applyNumberFormat="1" applyFont="1" applyFill="1" applyBorder="1" applyAlignment="1" applyProtection="1">
      <alignment horizontal="right" vertical="center"/>
    </xf>
    <xf numFmtId="4" fontId="13" fillId="5" borderId="4" xfId="55" applyNumberFormat="1" applyFont="1" applyFill="1" applyBorder="1" applyAlignment="1" applyProtection="1">
      <alignment horizontal="right" vertical="center"/>
    </xf>
    <xf numFmtId="4" fontId="3" fillId="4" borderId="19" xfId="55" applyNumberFormat="1" applyFont="1" applyFill="1" applyBorder="1" applyAlignment="1" applyProtection="1">
      <alignment horizontal="right" vertical="center"/>
    </xf>
    <xf numFmtId="4" fontId="4" fillId="0" borderId="4" xfId="79" applyNumberFormat="1" applyFont="1" applyBorder="1" applyAlignment="1" applyProtection="1">
      <alignment horizontal="right" vertical="center"/>
    </xf>
    <xf numFmtId="4" fontId="14" fillId="0" borderId="0" xfId="0" applyNumberFormat="1" applyFont="1" applyProtection="1">
      <protection locked="0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workbookViewId="0">
      <selection activeCell="A4" sqref="A4"/>
    </sheetView>
  </sheetViews>
  <sheetFormatPr defaultRowHeight="12.75"/>
  <cols>
    <col min="1" max="1" width="46.5703125" style="3" customWidth="1"/>
    <col min="2" max="2" width="23.7109375" style="3" bestFit="1" customWidth="1"/>
    <col min="3" max="3" width="16.42578125" style="3" customWidth="1"/>
    <col min="4" max="4" width="16.5703125" style="3" customWidth="1"/>
    <col min="5" max="5" width="9.7109375" style="3" customWidth="1"/>
    <col min="6" max="6" width="16.5703125" style="3" customWidth="1"/>
    <col min="7" max="7" width="10.140625" style="3" customWidth="1"/>
    <col min="8" max="8" width="4.85546875" style="3" customWidth="1"/>
    <col min="9" max="16384" width="9.140625" style="3"/>
  </cols>
  <sheetData>
    <row r="1" spans="1:7" s="1" customFormat="1" ht="15">
      <c r="A1" s="120" t="s">
        <v>85</v>
      </c>
      <c r="B1" s="120"/>
      <c r="C1" s="120"/>
      <c r="D1" s="120"/>
      <c r="E1" s="120"/>
      <c r="F1" s="120"/>
      <c r="G1" s="120"/>
    </row>
    <row r="2" spans="1:7" s="1" customFormat="1" ht="15">
      <c r="A2" s="120"/>
      <c r="B2" s="120"/>
      <c r="C2" s="120"/>
      <c r="D2" s="120"/>
      <c r="E2" s="120"/>
      <c r="F2" s="120"/>
      <c r="G2" s="120"/>
    </row>
    <row r="3" spans="1:7" s="1" customFormat="1" ht="15.75">
      <c r="A3" s="121" t="s">
        <v>146</v>
      </c>
      <c r="B3" s="121"/>
      <c r="C3" s="121"/>
      <c r="D3" s="121"/>
      <c r="E3" s="121"/>
      <c r="F3" s="121"/>
      <c r="G3" s="121"/>
    </row>
    <row r="4" spans="1:7" s="11" customFormat="1">
      <c r="A4" s="8" t="s">
        <v>0</v>
      </c>
      <c r="B4" s="9"/>
      <c r="C4" s="9"/>
      <c r="D4" s="10"/>
      <c r="E4" s="10"/>
      <c r="F4" s="10"/>
    </row>
    <row r="5" spans="1:7" s="11" customFormat="1" ht="51">
      <c r="A5" s="12" t="s">
        <v>1</v>
      </c>
      <c r="B5" s="12" t="s">
        <v>86</v>
      </c>
      <c r="C5" s="122" t="s">
        <v>144</v>
      </c>
      <c r="D5" s="122" t="s">
        <v>145</v>
      </c>
      <c r="E5" s="14" t="s">
        <v>87</v>
      </c>
      <c r="F5" s="13" t="s">
        <v>140</v>
      </c>
      <c r="G5" s="14" t="s">
        <v>88</v>
      </c>
    </row>
    <row r="6" spans="1:7" s="11" customFormat="1" ht="13.5" thickBot="1">
      <c r="A6" s="15" t="s">
        <v>2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</row>
    <row r="7" spans="1:7">
      <c r="A7" s="64" t="s">
        <v>3</v>
      </c>
      <c r="B7" s="65" t="s">
        <v>4</v>
      </c>
      <c r="C7" s="128">
        <v>2883175612.8800001</v>
      </c>
      <c r="D7" s="128">
        <v>2858225223.6599998</v>
      </c>
      <c r="E7" s="66">
        <f>D7/C7</f>
        <v>0.99134621245111143</v>
      </c>
      <c r="F7" s="109">
        <v>2723531286.7600002</v>
      </c>
      <c r="G7" s="67">
        <f>D7/F7</f>
        <v>1.0494556231297185</v>
      </c>
    </row>
    <row r="8" spans="1:7">
      <c r="A8" s="21" t="s">
        <v>5</v>
      </c>
      <c r="B8" s="17"/>
      <c r="C8" s="124"/>
      <c r="D8" s="124"/>
      <c r="E8" s="18"/>
      <c r="F8" s="107"/>
      <c r="G8" s="24"/>
    </row>
    <row r="9" spans="1:7">
      <c r="A9" s="60" t="s">
        <v>6</v>
      </c>
      <c r="B9" s="61" t="s">
        <v>7</v>
      </c>
      <c r="C9" s="127">
        <v>1172952450</v>
      </c>
      <c r="D9" s="127">
        <v>1195971254.3399999</v>
      </c>
      <c r="E9" s="62">
        <f t="shared" ref="E9:E27" si="0">D9/C9</f>
        <v>1.0196246696445366</v>
      </c>
      <c r="F9" s="108">
        <v>1068552305.4299999</v>
      </c>
      <c r="G9" s="63">
        <f>D9/F9</f>
        <v>1.1192444658651735</v>
      </c>
    </row>
    <row r="10" spans="1:7">
      <c r="A10" s="22" t="s">
        <v>8</v>
      </c>
      <c r="B10" s="23" t="s">
        <v>9</v>
      </c>
      <c r="C10" s="123">
        <v>908914000</v>
      </c>
      <c r="D10" s="123">
        <v>932048396.14999998</v>
      </c>
      <c r="E10" s="19">
        <f t="shared" si="0"/>
        <v>1.0254527888777156</v>
      </c>
      <c r="F10" s="106">
        <v>818770329.25</v>
      </c>
      <c r="G10" s="25">
        <f>D10/F10</f>
        <v>1.138351455656391</v>
      </c>
    </row>
    <row r="11" spans="1:7" ht="38.25">
      <c r="A11" s="22" t="s">
        <v>10</v>
      </c>
      <c r="B11" s="23" t="s">
        <v>11</v>
      </c>
      <c r="C11" s="123">
        <v>12065000</v>
      </c>
      <c r="D11" s="123">
        <v>12371709.42</v>
      </c>
      <c r="E11" s="19">
        <f t="shared" si="0"/>
        <v>1.0254214189805222</v>
      </c>
      <c r="F11" s="106">
        <v>12661517.119999999</v>
      </c>
      <c r="G11" s="25">
        <f t="shared" ref="G11:G27" si="1">D11/F11</f>
        <v>0.97711113942718431</v>
      </c>
    </row>
    <row r="12" spans="1:7">
      <c r="A12" s="22" t="s">
        <v>12</v>
      </c>
      <c r="B12" s="23" t="s">
        <v>13</v>
      </c>
      <c r="C12" s="123">
        <v>114873000</v>
      </c>
      <c r="D12" s="123">
        <v>113037582.59</v>
      </c>
      <c r="E12" s="19">
        <f t="shared" si="0"/>
        <v>0.98402220356393588</v>
      </c>
      <c r="F12" s="106">
        <v>56851381.479999997</v>
      </c>
      <c r="G12" s="25">
        <f t="shared" si="1"/>
        <v>1.9882996621597666</v>
      </c>
    </row>
    <row r="13" spans="1:7">
      <c r="A13" s="22" t="s">
        <v>14</v>
      </c>
      <c r="B13" s="23" t="s">
        <v>15</v>
      </c>
      <c r="C13" s="123">
        <v>41143000</v>
      </c>
      <c r="D13" s="123">
        <v>39868369.590000004</v>
      </c>
      <c r="E13" s="19">
        <f t="shared" si="0"/>
        <v>0.96901950732809961</v>
      </c>
      <c r="F13" s="106">
        <v>37912743.329999998</v>
      </c>
      <c r="G13" s="25">
        <f t="shared" si="1"/>
        <v>1.0515822936625252</v>
      </c>
    </row>
    <row r="14" spans="1:7">
      <c r="A14" s="22" t="s">
        <v>16</v>
      </c>
      <c r="B14" s="23" t="s">
        <v>17</v>
      </c>
      <c r="C14" s="123">
        <v>12209500</v>
      </c>
      <c r="D14" s="123">
        <v>12181139.390000001</v>
      </c>
      <c r="E14" s="19">
        <f t="shared" si="0"/>
        <v>0.99767716859822275</v>
      </c>
      <c r="F14" s="106">
        <v>13946681.1</v>
      </c>
      <c r="G14" s="25">
        <f t="shared" si="1"/>
        <v>0.87340775218557198</v>
      </c>
    </row>
    <row r="15" spans="1:7" ht="38.25">
      <c r="A15" s="22" t="s">
        <v>136</v>
      </c>
      <c r="B15" s="99" t="s">
        <v>135</v>
      </c>
      <c r="C15" s="123">
        <v>0</v>
      </c>
      <c r="D15" s="123">
        <v>76.239999999999995</v>
      </c>
      <c r="E15" s="19">
        <v>0</v>
      </c>
      <c r="F15" s="106">
        <v>-1263.8499999999999</v>
      </c>
      <c r="G15" s="25">
        <v>0</v>
      </c>
    </row>
    <row r="16" spans="1:7" ht="39.75" customHeight="1">
      <c r="A16" s="22" t="s">
        <v>18</v>
      </c>
      <c r="B16" s="23" t="s">
        <v>19</v>
      </c>
      <c r="C16" s="123">
        <v>45067000</v>
      </c>
      <c r="D16" s="123">
        <v>45424213.479999997</v>
      </c>
      <c r="E16" s="19">
        <f t="shared" si="0"/>
        <v>1.0079262759890828</v>
      </c>
      <c r="F16" s="106">
        <v>58079580.899999999</v>
      </c>
      <c r="G16" s="25">
        <f t="shared" si="1"/>
        <v>0.78210298311570625</v>
      </c>
    </row>
    <row r="17" spans="1:7" ht="25.5">
      <c r="A17" s="22" t="s">
        <v>20</v>
      </c>
      <c r="B17" s="23" t="s">
        <v>21</v>
      </c>
      <c r="C17" s="123">
        <v>4539000</v>
      </c>
      <c r="D17" s="123">
        <v>4546098.26</v>
      </c>
      <c r="E17" s="19">
        <f t="shared" si="0"/>
        <v>1.0015638378497467</v>
      </c>
      <c r="F17" s="106">
        <v>6708333</v>
      </c>
      <c r="G17" s="25">
        <f t="shared" si="1"/>
        <v>0.6776792774002125</v>
      </c>
    </row>
    <row r="18" spans="1:7" ht="38.25">
      <c r="A18" s="22" t="s">
        <v>22</v>
      </c>
      <c r="B18" s="23" t="s">
        <v>23</v>
      </c>
      <c r="C18" s="123">
        <v>1710500</v>
      </c>
      <c r="D18" s="123">
        <v>1726747.94</v>
      </c>
      <c r="E18" s="19">
        <f t="shared" si="0"/>
        <v>1.0094989418298743</v>
      </c>
      <c r="F18" s="106">
        <v>10288133.720000001</v>
      </c>
      <c r="G18" s="25">
        <f t="shared" si="1"/>
        <v>0.16783879243746841</v>
      </c>
    </row>
    <row r="19" spans="1:7" ht="25.5">
      <c r="A19" s="22" t="s">
        <v>24</v>
      </c>
      <c r="B19" s="23" t="s">
        <v>25</v>
      </c>
      <c r="C19" s="123">
        <v>9164000</v>
      </c>
      <c r="D19" s="123">
        <v>9187314.1400000006</v>
      </c>
      <c r="E19" s="19">
        <f t="shared" si="0"/>
        <v>1.0025441008293323</v>
      </c>
      <c r="F19" s="106">
        <v>8165381.5999999996</v>
      </c>
      <c r="G19" s="25">
        <f t="shared" si="1"/>
        <v>1.1251542904008309</v>
      </c>
    </row>
    <row r="20" spans="1:7">
      <c r="A20" s="22" t="s">
        <v>26</v>
      </c>
      <c r="B20" s="23" t="s">
        <v>27</v>
      </c>
      <c r="C20" s="123">
        <v>21283000</v>
      </c>
      <c r="D20" s="123">
        <v>23678911.030000001</v>
      </c>
      <c r="E20" s="19">
        <f t="shared" si="0"/>
        <v>1.1125739336559697</v>
      </c>
      <c r="F20" s="106">
        <v>39326465.149999999</v>
      </c>
      <c r="G20" s="25">
        <f t="shared" si="1"/>
        <v>0.60211135019848083</v>
      </c>
    </row>
    <row r="21" spans="1:7">
      <c r="A21" s="22" t="s">
        <v>28</v>
      </c>
      <c r="B21" s="23" t="s">
        <v>29</v>
      </c>
      <c r="C21" s="123">
        <v>1984450</v>
      </c>
      <c r="D21" s="123">
        <v>1900696.11</v>
      </c>
      <c r="E21" s="19">
        <f t="shared" si="0"/>
        <v>0.95779491042858222</v>
      </c>
      <c r="F21" s="106">
        <v>5843022.6299999999</v>
      </c>
      <c r="G21" s="25">
        <f t="shared" si="1"/>
        <v>0.32529329943738383</v>
      </c>
    </row>
    <row r="22" spans="1:7">
      <c r="A22" s="60" t="s">
        <v>30</v>
      </c>
      <c r="B22" s="61" t="s">
        <v>31</v>
      </c>
      <c r="C22" s="127">
        <v>1710223162.8800001</v>
      </c>
      <c r="D22" s="127">
        <v>1662253969.3199999</v>
      </c>
      <c r="E22" s="62">
        <f t="shared" si="0"/>
        <v>0.97195150048183154</v>
      </c>
      <c r="F22" s="108">
        <v>1654978981.3299999</v>
      </c>
      <c r="G22" s="63">
        <f t="shared" si="1"/>
        <v>1.004395818963304</v>
      </c>
    </row>
    <row r="23" spans="1:7" ht="38.25">
      <c r="A23" s="22" t="s">
        <v>32</v>
      </c>
      <c r="B23" s="23" t="s">
        <v>33</v>
      </c>
      <c r="C23" s="123">
        <v>1708849234.3399999</v>
      </c>
      <c r="D23" s="123">
        <v>1660880040.78</v>
      </c>
      <c r="E23" s="19">
        <f t="shared" si="0"/>
        <v>0.97192894926243922</v>
      </c>
      <c r="F23" s="106">
        <v>1655109352.78</v>
      </c>
      <c r="G23" s="25">
        <f t="shared" si="1"/>
        <v>1.0034865901701946</v>
      </c>
    </row>
    <row r="24" spans="1:7" ht="38.25">
      <c r="A24" s="110" t="s">
        <v>142</v>
      </c>
      <c r="B24" s="99" t="s">
        <v>141</v>
      </c>
      <c r="C24" s="123">
        <v>3818231.2</v>
      </c>
      <c r="D24" s="123">
        <v>3818231.2</v>
      </c>
      <c r="E24" s="19">
        <f t="shared" si="0"/>
        <v>1</v>
      </c>
      <c r="F24" s="106">
        <v>3000</v>
      </c>
      <c r="G24" s="25">
        <v>0</v>
      </c>
    </row>
    <row r="25" spans="1:7" ht="25.5">
      <c r="A25" s="112" t="s">
        <v>132</v>
      </c>
      <c r="B25" s="111" t="s">
        <v>131</v>
      </c>
      <c r="C25" s="106">
        <v>0</v>
      </c>
      <c r="D25" s="106">
        <v>0</v>
      </c>
      <c r="E25" s="19">
        <v>0</v>
      </c>
      <c r="F25" s="106">
        <v>428087</v>
      </c>
      <c r="G25" s="25">
        <f t="shared" si="1"/>
        <v>0</v>
      </c>
    </row>
    <row r="26" spans="1:7" ht="102">
      <c r="A26" s="22" t="s">
        <v>34</v>
      </c>
      <c r="B26" s="23" t="s">
        <v>35</v>
      </c>
      <c r="C26" s="106">
        <v>0</v>
      </c>
      <c r="D26" s="106">
        <v>0</v>
      </c>
      <c r="E26" s="19">
        <v>0</v>
      </c>
      <c r="F26" s="106">
        <v>555541.80000000005</v>
      </c>
      <c r="G26" s="25">
        <v>0</v>
      </c>
    </row>
    <row r="27" spans="1:7" ht="51.75" thickBot="1">
      <c r="A27" s="22" t="s">
        <v>36</v>
      </c>
      <c r="B27" s="23" t="s">
        <v>37</v>
      </c>
      <c r="C27" s="123">
        <v>-2444302.66</v>
      </c>
      <c r="D27" s="123">
        <v>-2444302.66</v>
      </c>
      <c r="E27" s="98">
        <f t="shared" si="0"/>
        <v>1</v>
      </c>
      <c r="F27" s="106">
        <v>-1117000.25</v>
      </c>
      <c r="G27" s="26">
        <f t="shared" si="1"/>
        <v>2.1882740491776973</v>
      </c>
    </row>
    <row r="28" spans="1:7">
      <c r="A28" s="5"/>
      <c r="B28" s="6"/>
      <c r="C28" s="96"/>
      <c r="D28" s="96"/>
      <c r="E28" s="97"/>
      <c r="F28" s="96"/>
    </row>
    <row r="29" spans="1:7">
      <c r="A29" s="5"/>
      <c r="B29" s="5"/>
      <c r="C29" s="87"/>
      <c r="D29" s="87"/>
      <c r="E29" s="7"/>
      <c r="F29" s="87"/>
    </row>
  </sheetData>
  <mergeCells count="2">
    <mergeCell ref="A1:G2"/>
    <mergeCell ref="A3:G3"/>
  </mergeCells>
  <pageMargins left="0.59055118110236227" right="0.39370078740157483" top="0.19685039370078741" bottom="0.19685039370078741" header="0" footer="0"/>
  <pageSetup paperSize="9" scale="68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zoomScaleNormal="100" workbookViewId="0">
      <selection activeCell="H59" sqref="H59"/>
    </sheetView>
  </sheetViews>
  <sheetFormatPr defaultRowHeight="12.75"/>
  <cols>
    <col min="1" max="1" width="49.28515625" style="20" customWidth="1"/>
    <col min="2" max="2" width="9.140625" style="20" customWidth="1"/>
    <col min="3" max="3" width="18.28515625" style="20" customWidth="1"/>
    <col min="4" max="4" width="17.140625" style="20" customWidth="1"/>
    <col min="5" max="5" width="10" style="20" customWidth="1"/>
    <col min="6" max="6" width="17.140625" style="20" customWidth="1"/>
    <col min="7" max="7" width="9.7109375" style="20" customWidth="1"/>
    <col min="8" max="8" width="3.5703125" style="20" customWidth="1"/>
    <col min="9" max="16384" width="9.140625" style="20"/>
  </cols>
  <sheetData>
    <row r="1" spans="1:7">
      <c r="A1" s="72"/>
      <c r="B1" s="73"/>
      <c r="C1" s="73"/>
      <c r="D1" s="73"/>
      <c r="E1" s="74"/>
      <c r="F1" s="73"/>
      <c r="G1" s="74"/>
    </row>
    <row r="2" spans="1:7">
      <c r="A2" s="75" t="s">
        <v>38</v>
      </c>
      <c r="B2" s="75"/>
      <c r="C2" s="76"/>
      <c r="D2" s="77"/>
      <c r="E2" s="74"/>
      <c r="F2" s="77"/>
      <c r="G2" s="74"/>
    </row>
    <row r="3" spans="1:7">
      <c r="A3" s="78"/>
      <c r="B3" s="78"/>
      <c r="C3" s="79"/>
      <c r="D3" s="80"/>
      <c r="E3" s="81"/>
      <c r="F3" s="80"/>
      <c r="G3" s="74"/>
    </row>
    <row r="4" spans="1:7" ht="89.25">
      <c r="A4" s="12" t="s">
        <v>1</v>
      </c>
      <c r="B4" s="12" t="s">
        <v>89</v>
      </c>
      <c r="C4" s="122" t="s">
        <v>144</v>
      </c>
      <c r="D4" s="122" t="s">
        <v>145</v>
      </c>
      <c r="E4" s="14" t="s">
        <v>87</v>
      </c>
      <c r="F4" s="13" t="s">
        <v>140</v>
      </c>
      <c r="G4" s="14" t="s">
        <v>88</v>
      </c>
    </row>
    <row r="5" spans="1:7" ht="13.5" thickBot="1">
      <c r="A5" s="15" t="s">
        <v>2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4">
        <v>7</v>
      </c>
    </row>
    <row r="6" spans="1:7">
      <c r="A6" s="43" t="s">
        <v>39</v>
      </c>
      <c r="B6" s="44" t="s">
        <v>4</v>
      </c>
      <c r="C6" s="131">
        <v>2983664653.8800001</v>
      </c>
      <c r="D6" s="131">
        <v>2816750537.3099999</v>
      </c>
      <c r="E6" s="38">
        <f>D6/C6</f>
        <v>0.94405734694314836</v>
      </c>
      <c r="F6" s="115">
        <v>2719619906.8099999</v>
      </c>
      <c r="G6" s="39">
        <f>D6/F6</f>
        <v>1.0357147814136756</v>
      </c>
    </row>
    <row r="7" spans="1:7">
      <c r="A7" s="21" t="s">
        <v>5</v>
      </c>
      <c r="B7" s="35"/>
      <c r="C7" s="125"/>
      <c r="D7" s="125"/>
      <c r="E7" s="40"/>
      <c r="F7" s="102"/>
      <c r="G7" s="41"/>
    </row>
    <row r="8" spans="1:7">
      <c r="A8" s="68" t="s">
        <v>40</v>
      </c>
      <c r="B8" s="69" t="s">
        <v>90</v>
      </c>
      <c r="C8" s="126">
        <v>315470522.73000002</v>
      </c>
      <c r="D8" s="126">
        <v>292387424.67000002</v>
      </c>
      <c r="E8" s="70">
        <f>D8/C8</f>
        <v>0.92682961989524448</v>
      </c>
      <c r="F8" s="116">
        <v>307397939.49000001</v>
      </c>
      <c r="G8" s="71">
        <f t="shared" ref="G8:G12" si="0">D8/F8</f>
        <v>0.95116911048621944</v>
      </c>
    </row>
    <row r="9" spans="1:7" ht="38.25">
      <c r="A9" s="36" t="s">
        <v>41</v>
      </c>
      <c r="B9" s="37" t="s">
        <v>91</v>
      </c>
      <c r="C9" s="123">
        <v>10592453.75</v>
      </c>
      <c r="D9" s="123">
        <v>8868789.0899999999</v>
      </c>
      <c r="E9" s="42">
        <f>D9/C9</f>
        <v>0.83727428028656725</v>
      </c>
      <c r="F9" s="113">
        <v>8916369.0199999996</v>
      </c>
      <c r="G9" s="41">
        <f t="shared" si="0"/>
        <v>0.99466375495526549</v>
      </c>
    </row>
    <row r="10" spans="1:7" ht="51">
      <c r="A10" s="36" t="s">
        <v>42</v>
      </c>
      <c r="B10" s="37" t="s">
        <v>92</v>
      </c>
      <c r="C10" s="123">
        <v>973000</v>
      </c>
      <c r="D10" s="123">
        <v>794924.93</v>
      </c>
      <c r="E10" s="42">
        <f>D10/C10</f>
        <v>0.81698348406988697</v>
      </c>
      <c r="F10" s="113">
        <v>924986.75</v>
      </c>
      <c r="G10" s="41">
        <f t="shared" si="0"/>
        <v>0.85939061289256313</v>
      </c>
    </row>
    <row r="11" spans="1:7" ht="51">
      <c r="A11" s="36" t="s">
        <v>43</v>
      </c>
      <c r="B11" s="37" t="s">
        <v>93</v>
      </c>
      <c r="C11" s="123">
        <v>175358451.68000001</v>
      </c>
      <c r="D11" s="123">
        <v>163608239.49000001</v>
      </c>
      <c r="E11" s="42">
        <f>D11/C11</f>
        <v>0.9329931800980874</v>
      </c>
      <c r="F11" s="113">
        <v>155308129.94999999</v>
      </c>
      <c r="G11" s="41">
        <f t="shared" si="0"/>
        <v>1.0534428528800917</v>
      </c>
    </row>
    <row r="12" spans="1:7" ht="38.25">
      <c r="A12" s="36" t="s">
        <v>44</v>
      </c>
      <c r="B12" s="37" t="s">
        <v>94</v>
      </c>
      <c r="C12" s="123">
        <v>32152191</v>
      </c>
      <c r="D12" s="123">
        <v>30082798.469999999</v>
      </c>
      <c r="E12" s="42">
        <f t="shared" ref="E12" si="1">D12/C12</f>
        <v>0.93563758905264027</v>
      </c>
      <c r="F12" s="113">
        <v>28459246.890000001</v>
      </c>
      <c r="G12" s="41">
        <f t="shared" si="0"/>
        <v>1.0570482973873241</v>
      </c>
    </row>
    <row r="13" spans="1:7">
      <c r="A13" s="100" t="s">
        <v>134</v>
      </c>
      <c r="B13" s="37" t="s">
        <v>128</v>
      </c>
      <c r="C13" s="123">
        <v>1005200</v>
      </c>
      <c r="D13" s="123">
        <v>1000403.13</v>
      </c>
      <c r="E13" s="42">
        <v>0</v>
      </c>
      <c r="F13" s="113">
        <v>970240.36</v>
      </c>
      <c r="G13" s="41">
        <v>0</v>
      </c>
    </row>
    <row r="14" spans="1:7">
      <c r="A14" s="100"/>
      <c r="B14" s="37" t="s">
        <v>143</v>
      </c>
      <c r="C14" s="123">
        <v>420000</v>
      </c>
      <c r="D14" s="123">
        <v>0</v>
      </c>
      <c r="E14" s="42"/>
      <c r="F14" s="113">
        <v>0</v>
      </c>
      <c r="G14" s="41"/>
    </row>
    <row r="15" spans="1:7">
      <c r="A15" s="36" t="s">
        <v>45</v>
      </c>
      <c r="B15" s="37" t="s">
        <v>95</v>
      </c>
      <c r="C15" s="123">
        <v>94969226.299999997</v>
      </c>
      <c r="D15" s="123">
        <v>88032269.560000002</v>
      </c>
      <c r="E15" s="42">
        <f t="shared" ref="E15:E20" si="2">D15/C15</f>
        <v>0.92695574124099189</v>
      </c>
      <c r="F15" s="113">
        <v>112818966.52</v>
      </c>
      <c r="G15" s="41">
        <f t="shared" ref="G15:G20" si="3">D15/F15</f>
        <v>0.78029672027171137</v>
      </c>
    </row>
    <row r="16" spans="1:7" ht="25.5">
      <c r="A16" s="68" t="s">
        <v>46</v>
      </c>
      <c r="B16" s="69" t="s">
        <v>96</v>
      </c>
      <c r="C16" s="126">
        <v>32018019.710000001</v>
      </c>
      <c r="D16" s="126">
        <v>30453764.109999999</v>
      </c>
      <c r="E16" s="70">
        <f t="shared" si="2"/>
        <v>0.95114452379728387</v>
      </c>
      <c r="F16" s="116">
        <v>25605448.300000001</v>
      </c>
      <c r="G16" s="71">
        <f t="shared" si="3"/>
        <v>1.1893470386925427</v>
      </c>
    </row>
    <row r="17" spans="1:7">
      <c r="A17" s="36" t="s">
        <v>47</v>
      </c>
      <c r="B17" s="37" t="s">
        <v>97</v>
      </c>
      <c r="C17" s="123">
        <v>31411677.440000001</v>
      </c>
      <c r="D17" s="123">
        <v>30044633.920000002</v>
      </c>
      <c r="E17" s="42">
        <f t="shared" si="2"/>
        <v>0.95647976703532589</v>
      </c>
      <c r="F17" s="113">
        <v>25223677.379999999</v>
      </c>
      <c r="G17" s="41">
        <f t="shared" si="3"/>
        <v>1.1911282192271682</v>
      </c>
    </row>
    <row r="18" spans="1:7" ht="25.5">
      <c r="A18" s="36" t="s">
        <v>48</v>
      </c>
      <c r="B18" s="37" t="s">
        <v>98</v>
      </c>
      <c r="C18" s="123">
        <v>606342.27</v>
      </c>
      <c r="D18" s="123">
        <v>409130.19</v>
      </c>
      <c r="E18" s="42">
        <f t="shared" si="2"/>
        <v>0.6747512259041416</v>
      </c>
      <c r="F18" s="113">
        <v>381770.92</v>
      </c>
      <c r="G18" s="41">
        <f t="shared" si="3"/>
        <v>1.071664101603129</v>
      </c>
    </row>
    <row r="19" spans="1:7">
      <c r="A19" s="68" t="s">
        <v>49</v>
      </c>
      <c r="B19" s="69" t="s">
        <v>99</v>
      </c>
      <c r="C19" s="126">
        <v>93274128.650000006</v>
      </c>
      <c r="D19" s="126">
        <v>79875169.829999998</v>
      </c>
      <c r="E19" s="70">
        <f t="shared" si="2"/>
        <v>0.85634860369183408</v>
      </c>
      <c r="F19" s="116">
        <v>168563997.56</v>
      </c>
      <c r="G19" s="71">
        <f t="shared" si="3"/>
        <v>0.47385664190580551</v>
      </c>
    </row>
    <row r="20" spans="1:7">
      <c r="A20" s="36" t="s">
        <v>50</v>
      </c>
      <c r="B20" s="37" t="s">
        <v>100</v>
      </c>
      <c r="C20" s="123">
        <v>120000</v>
      </c>
      <c r="D20" s="123">
        <v>94300</v>
      </c>
      <c r="E20" s="42">
        <f t="shared" si="2"/>
        <v>0.78583333333333338</v>
      </c>
      <c r="F20" s="113">
        <v>109300</v>
      </c>
      <c r="G20" s="41">
        <f t="shared" si="3"/>
        <v>0.86276303751143646</v>
      </c>
    </row>
    <row r="21" spans="1:7">
      <c r="A21" s="36" t="s">
        <v>138</v>
      </c>
      <c r="B21" s="37" t="s">
        <v>137</v>
      </c>
      <c r="C21" s="123">
        <v>190275</v>
      </c>
      <c r="D21" s="123">
        <v>60875</v>
      </c>
      <c r="E21" s="42">
        <f t="shared" ref="E21:E50" si="4">D21/C21</f>
        <v>0.31993167783471294</v>
      </c>
      <c r="F21" s="101">
        <v>0</v>
      </c>
      <c r="G21" s="41">
        <v>0</v>
      </c>
    </row>
    <row r="22" spans="1:7">
      <c r="A22" s="36" t="s">
        <v>51</v>
      </c>
      <c r="B22" s="37" t="s">
        <v>101</v>
      </c>
      <c r="C22" s="123">
        <v>8624730.1799999997</v>
      </c>
      <c r="D22" s="123">
        <v>8028343.1299999999</v>
      </c>
      <c r="E22" s="42">
        <f t="shared" si="4"/>
        <v>0.9308515121571026</v>
      </c>
      <c r="F22" s="113">
        <v>4506074.47</v>
      </c>
      <c r="G22" s="41">
        <f t="shared" ref="G22:G33" si="5">D22/F22</f>
        <v>1.7816712048258716</v>
      </c>
    </row>
    <row r="23" spans="1:7">
      <c r="A23" s="36" t="s">
        <v>52</v>
      </c>
      <c r="B23" s="37" t="s">
        <v>102</v>
      </c>
      <c r="C23" s="123">
        <v>44952846.5</v>
      </c>
      <c r="D23" s="123">
        <v>35412321.25</v>
      </c>
      <c r="E23" s="42">
        <f t="shared" si="4"/>
        <v>0.78776593713592757</v>
      </c>
      <c r="F23" s="113">
        <v>134512763.38</v>
      </c>
      <c r="G23" s="41">
        <f t="shared" si="5"/>
        <v>0.26326365141990143</v>
      </c>
    </row>
    <row r="24" spans="1:7">
      <c r="A24" s="36" t="s">
        <v>139</v>
      </c>
      <c r="B24" s="37" t="s">
        <v>133</v>
      </c>
      <c r="C24" s="123">
        <v>185542.86</v>
      </c>
      <c r="D24" s="123">
        <v>185542.86</v>
      </c>
      <c r="E24" s="42">
        <f t="shared" si="4"/>
        <v>1</v>
      </c>
      <c r="F24" s="113">
        <v>97911</v>
      </c>
      <c r="G24" s="41"/>
    </row>
    <row r="25" spans="1:7">
      <c r="A25" s="36" t="s">
        <v>53</v>
      </c>
      <c r="B25" s="37" t="s">
        <v>103</v>
      </c>
      <c r="C25" s="123">
        <v>39200734.109999999</v>
      </c>
      <c r="D25" s="123">
        <v>36093787.590000004</v>
      </c>
      <c r="E25" s="42">
        <f t="shared" si="4"/>
        <v>0.92074264448003229</v>
      </c>
      <c r="F25" s="113">
        <v>29337948.710000001</v>
      </c>
      <c r="G25" s="41">
        <f t="shared" si="5"/>
        <v>1.2302764568436659</v>
      </c>
    </row>
    <row r="26" spans="1:7">
      <c r="A26" s="68" t="s">
        <v>54</v>
      </c>
      <c r="B26" s="69" t="s">
        <v>104</v>
      </c>
      <c r="C26" s="126">
        <v>512591917.87</v>
      </c>
      <c r="D26" s="126">
        <v>391860728.57999998</v>
      </c>
      <c r="E26" s="70">
        <f t="shared" si="4"/>
        <v>0.76446919063476337</v>
      </c>
      <c r="F26" s="116">
        <v>305353427.5</v>
      </c>
      <c r="G26" s="71">
        <f t="shared" si="5"/>
        <v>1.2833022107799985</v>
      </c>
    </row>
    <row r="27" spans="1:7">
      <c r="A27" s="36" t="s">
        <v>55</v>
      </c>
      <c r="B27" s="37" t="s">
        <v>105</v>
      </c>
      <c r="C27" s="123">
        <v>189110407.38999999</v>
      </c>
      <c r="D27" s="123">
        <v>146610338.87</v>
      </c>
      <c r="E27" s="42">
        <f t="shared" si="4"/>
        <v>0.77526319621133999</v>
      </c>
      <c r="F27" s="113">
        <v>71205755.209999993</v>
      </c>
      <c r="G27" s="41">
        <f t="shared" si="5"/>
        <v>2.0589675432500765</v>
      </c>
    </row>
    <row r="28" spans="1:7">
      <c r="A28" s="36" t="s">
        <v>56</v>
      </c>
      <c r="B28" s="37" t="s">
        <v>106</v>
      </c>
      <c r="C28" s="123">
        <v>87311244.430000007</v>
      </c>
      <c r="D28" s="123">
        <v>57205060.780000001</v>
      </c>
      <c r="E28" s="42">
        <f t="shared" si="4"/>
        <v>0.65518549361489153</v>
      </c>
      <c r="F28" s="113">
        <v>19153806.52</v>
      </c>
      <c r="G28" s="41">
        <f t="shared" si="5"/>
        <v>2.986615778971542</v>
      </c>
    </row>
    <row r="29" spans="1:7">
      <c r="A29" s="36" t="s">
        <v>57</v>
      </c>
      <c r="B29" s="37" t="s">
        <v>107</v>
      </c>
      <c r="C29" s="123">
        <v>223937195.05000001</v>
      </c>
      <c r="D29" s="123">
        <v>176549165.34</v>
      </c>
      <c r="E29" s="42">
        <f t="shared" si="4"/>
        <v>0.78838696403507535</v>
      </c>
      <c r="F29" s="113">
        <v>204172233.86000001</v>
      </c>
      <c r="G29" s="41">
        <f t="shared" si="5"/>
        <v>0.86470702701454971</v>
      </c>
    </row>
    <row r="30" spans="1:7" ht="25.5">
      <c r="A30" s="36" t="s">
        <v>58</v>
      </c>
      <c r="B30" s="37" t="s">
        <v>108</v>
      </c>
      <c r="C30" s="123">
        <v>12233071</v>
      </c>
      <c r="D30" s="123">
        <v>11496163.59</v>
      </c>
      <c r="E30" s="42">
        <f t="shared" si="4"/>
        <v>0.93976104528454052</v>
      </c>
      <c r="F30" s="113">
        <v>10821631.91</v>
      </c>
      <c r="G30" s="103">
        <f t="shared" si="5"/>
        <v>1.0623317892911033</v>
      </c>
    </row>
    <row r="31" spans="1:7">
      <c r="A31" s="68" t="s">
        <v>59</v>
      </c>
      <c r="B31" s="69" t="s">
        <v>109</v>
      </c>
      <c r="C31" s="126">
        <v>1637813410.47</v>
      </c>
      <c r="D31" s="126">
        <v>1633560675.27</v>
      </c>
      <c r="E31" s="70">
        <f t="shared" si="4"/>
        <v>0.99740340677832184</v>
      </c>
      <c r="F31" s="116">
        <v>1584377362.97</v>
      </c>
      <c r="G31" s="71">
        <f t="shared" si="5"/>
        <v>1.0310426754695632</v>
      </c>
    </row>
    <row r="32" spans="1:7">
      <c r="A32" s="36" t="s">
        <v>60</v>
      </c>
      <c r="B32" s="37" t="s">
        <v>110</v>
      </c>
      <c r="C32" s="123">
        <v>569311327.58000004</v>
      </c>
      <c r="D32" s="123">
        <v>569311327.46000004</v>
      </c>
      <c r="E32" s="42">
        <f t="shared" si="4"/>
        <v>0.99999999978921905</v>
      </c>
      <c r="F32" s="113">
        <v>567348618.30999994</v>
      </c>
      <c r="G32" s="41">
        <f t="shared" si="5"/>
        <v>1.0034594411384072</v>
      </c>
    </row>
    <row r="33" spans="1:7">
      <c r="A33" s="36" t="s">
        <v>61</v>
      </c>
      <c r="B33" s="37" t="s">
        <v>111</v>
      </c>
      <c r="C33" s="123">
        <v>860732925.98000002</v>
      </c>
      <c r="D33" s="123">
        <v>860588524.33000004</v>
      </c>
      <c r="E33" s="42">
        <f t="shared" si="4"/>
        <v>0.99983223408139577</v>
      </c>
      <c r="F33" s="113">
        <v>830649165.87</v>
      </c>
      <c r="G33" s="41">
        <f t="shared" si="5"/>
        <v>1.0360433257386616</v>
      </c>
    </row>
    <row r="34" spans="1:7">
      <c r="A34" s="36" t="s">
        <v>62</v>
      </c>
      <c r="B34" s="37" t="s">
        <v>112</v>
      </c>
      <c r="C34" s="123">
        <v>96437655.629999995</v>
      </c>
      <c r="D34" s="123">
        <v>96374133.159999996</v>
      </c>
      <c r="E34" s="42">
        <f t="shared" si="4"/>
        <v>0.9993413105121125</v>
      </c>
      <c r="F34" s="113">
        <v>89072781</v>
      </c>
      <c r="G34" s="41">
        <v>0</v>
      </c>
    </row>
    <row r="35" spans="1:7">
      <c r="A35" s="36" t="s">
        <v>63</v>
      </c>
      <c r="B35" s="37" t="s">
        <v>113</v>
      </c>
      <c r="C35" s="123">
        <v>2110324.21</v>
      </c>
      <c r="D35" s="123">
        <v>1926650.4</v>
      </c>
      <c r="E35" s="42">
        <f t="shared" si="4"/>
        <v>0.91296417435309618</v>
      </c>
      <c r="F35" s="113">
        <v>6579697.5599999996</v>
      </c>
      <c r="G35" s="41">
        <f t="shared" ref="G35:G47" si="6">D35/F35</f>
        <v>0.29281747108145195</v>
      </c>
    </row>
    <row r="36" spans="1:7">
      <c r="A36" s="36" t="s">
        <v>64</v>
      </c>
      <c r="B36" s="37" t="s">
        <v>114</v>
      </c>
      <c r="C36" s="123">
        <v>109221177.06999999</v>
      </c>
      <c r="D36" s="123">
        <v>105360039.92</v>
      </c>
      <c r="E36" s="42">
        <f t="shared" si="4"/>
        <v>0.96464845688739109</v>
      </c>
      <c r="F36" s="113">
        <v>90727100.230000004</v>
      </c>
      <c r="G36" s="41">
        <f t="shared" si="6"/>
        <v>1.1612852130499531</v>
      </c>
    </row>
    <row r="37" spans="1:7">
      <c r="A37" s="68" t="s">
        <v>65</v>
      </c>
      <c r="B37" s="69" t="s">
        <v>115</v>
      </c>
      <c r="C37" s="126">
        <v>251607755.69999999</v>
      </c>
      <c r="D37" s="126">
        <v>251183943.78999999</v>
      </c>
      <c r="E37" s="70">
        <f t="shared" si="4"/>
        <v>0.99831558487209227</v>
      </c>
      <c r="F37" s="116">
        <v>196197537.19</v>
      </c>
      <c r="G37" s="71">
        <f t="shared" si="6"/>
        <v>1.2802604323557361</v>
      </c>
    </row>
    <row r="38" spans="1:7">
      <c r="A38" s="36" t="s">
        <v>66</v>
      </c>
      <c r="B38" s="37" t="s">
        <v>116</v>
      </c>
      <c r="C38" s="123">
        <v>202858868.88999999</v>
      </c>
      <c r="D38" s="123">
        <v>202810431.72999999</v>
      </c>
      <c r="E38" s="42">
        <f t="shared" si="4"/>
        <v>0.99976122729923012</v>
      </c>
      <c r="F38" s="113">
        <v>159112924.78999999</v>
      </c>
      <c r="G38" s="41">
        <f t="shared" si="6"/>
        <v>1.2746320388345116</v>
      </c>
    </row>
    <row r="39" spans="1:7">
      <c r="A39" s="36" t="s">
        <v>67</v>
      </c>
      <c r="B39" s="37" t="s">
        <v>117</v>
      </c>
      <c r="C39" s="123">
        <v>23479035</v>
      </c>
      <c r="D39" s="123">
        <v>23479035</v>
      </c>
      <c r="E39" s="42">
        <f t="shared" si="4"/>
        <v>1</v>
      </c>
      <c r="F39" s="113">
        <v>14052400</v>
      </c>
      <c r="G39" s="41">
        <f t="shared" si="6"/>
        <v>1.6708202869260766</v>
      </c>
    </row>
    <row r="40" spans="1:7" ht="25.5">
      <c r="A40" s="36" t="s">
        <v>68</v>
      </c>
      <c r="B40" s="37" t="s">
        <v>118</v>
      </c>
      <c r="C40" s="123">
        <v>25269851.809999999</v>
      </c>
      <c r="D40" s="123">
        <v>24894477.059999999</v>
      </c>
      <c r="E40" s="42">
        <f t="shared" si="4"/>
        <v>0.98514535214442955</v>
      </c>
      <c r="F40" s="113">
        <v>23032212.399999999</v>
      </c>
      <c r="G40" s="41">
        <f t="shared" si="6"/>
        <v>1.0808547884006141</v>
      </c>
    </row>
    <row r="41" spans="1:7">
      <c r="A41" s="68" t="s">
        <v>69</v>
      </c>
      <c r="B41" s="69" t="s">
        <v>119</v>
      </c>
      <c r="C41" s="126">
        <v>47509133.079999998</v>
      </c>
      <c r="D41" s="126">
        <v>44657438.909999996</v>
      </c>
      <c r="E41" s="70">
        <f t="shared" si="4"/>
        <v>0.93997587442401709</v>
      </c>
      <c r="F41" s="116">
        <v>47026483.170000002</v>
      </c>
      <c r="G41" s="71">
        <f t="shared" si="6"/>
        <v>0.94962318888622932</v>
      </c>
    </row>
    <row r="42" spans="1:7">
      <c r="A42" s="36" t="s">
        <v>70</v>
      </c>
      <c r="B42" s="37" t="s">
        <v>120</v>
      </c>
      <c r="C42" s="123">
        <v>17625630.079999998</v>
      </c>
      <c r="D42" s="123">
        <v>17385512.489999998</v>
      </c>
      <c r="E42" s="42">
        <f t="shared" si="4"/>
        <v>0.98637679396934219</v>
      </c>
      <c r="F42" s="113">
        <v>16633884.73</v>
      </c>
      <c r="G42" s="41">
        <f t="shared" si="6"/>
        <v>1.0451865437449137</v>
      </c>
    </row>
    <row r="43" spans="1:7">
      <c r="A43" s="36" t="s">
        <v>71</v>
      </c>
      <c r="B43" s="37" t="s">
        <v>121</v>
      </c>
      <c r="C43" s="123">
        <v>8859181</v>
      </c>
      <c r="D43" s="123">
        <v>6312194.4199999999</v>
      </c>
      <c r="E43" s="42">
        <f t="shared" si="4"/>
        <v>0.71250315576575307</v>
      </c>
      <c r="F43" s="113">
        <v>8152235.4400000004</v>
      </c>
      <c r="G43" s="41">
        <f t="shared" si="6"/>
        <v>0.77429000504921619</v>
      </c>
    </row>
    <row r="44" spans="1:7">
      <c r="A44" s="36" t="s">
        <v>72</v>
      </c>
      <c r="B44" s="37" t="s">
        <v>122</v>
      </c>
      <c r="C44" s="123">
        <v>21024322</v>
      </c>
      <c r="D44" s="123">
        <v>20959732</v>
      </c>
      <c r="E44" s="42">
        <f t="shared" si="4"/>
        <v>0.99692784385627276</v>
      </c>
      <c r="F44" s="113">
        <v>22240363</v>
      </c>
      <c r="G44" s="41">
        <f t="shared" si="6"/>
        <v>0.94241861070343147</v>
      </c>
    </row>
    <row r="45" spans="1:7">
      <c r="A45" s="68" t="s">
        <v>73</v>
      </c>
      <c r="B45" s="69" t="s">
        <v>123</v>
      </c>
      <c r="C45" s="126">
        <v>86505437.230000004</v>
      </c>
      <c r="D45" s="126">
        <v>85897063.709999993</v>
      </c>
      <c r="E45" s="70">
        <f t="shared" si="4"/>
        <v>0.99296722218301181</v>
      </c>
      <c r="F45" s="116">
        <v>80254710.629999995</v>
      </c>
      <c r="G45" s="71">
        <f t="shared" si="6"/>
        <v>1.0703055688034695</v>
      </c>
    </row>
    <row r="46" spans="1:7">
      <c r="A46" s="36" t="s">
        <v>74</v>
      </c>
      <c r="B46" s="37" t="s">
        <v>124</v>
      </c>
      <c r="C46" s="123">
        <v>47383360.810000002</v>
      </c>
      <c r="D46" s="123">
        <v>46910556.119999997</v>
      </c>
      <c r="E46" s="42">
        <f t="shared" si="4"/>
        <v>0.99002171475561052</v>
      </c>
      <c r="F46" s="113">
        <v>80214715.629999995</v>
      </c>
      <c r="G46" s="41">
        <f t="shared" si="6"/>
        <v>0.5848123471057427</v>
      </c>
    </row>
    <row r="47" spans="1:7">
      <c r="A47" s="36" t="s">
        <v>75</v>
      </c>
      <c r="B47" s="37" t="s">
        <v>125</v>
      </c>
      <c r="C47" s="123">
        <v>43970</v>
      </c>
      <c r="D47" s="123">
        <v>43970</v>
      </c>
      <c r="E47" s="42">
        <f t="shared" si="4"/>
        <v>1</v>
      </c>
      <c r="F47" s="113">
        <v>39995</v>
      </c>
      <c r="G47" s="41">
        <f t="shared" si="6"/>
        <v>1.0993874234279284</v>
      </c>
    </row>
    <row r="48" spans="1:7">
      <c r="A48" s="36"/>
      <c r="B48" s="132" t="s">
        <v>147</v>
      </c>
      <c r="C48" s="123">
        <v>39078106.420000002</v>
      </c>
      <c r="D48" s="123">
        <v>38942537.590000004</v>
      </c>
      <c r="E48" s="42"/>
      <c r="F48" s="113"/>
      <c r="G48" s="41"/>
    </row>
    <row r="49" spans="1:7">
      <c r="A49" s="68" t="s">
        <v>76</v>
      </c>
      <c r="B49" s="69" t="s">
        <v>126</v>
      </c>
      <c r="C49" s="126">
        <v>6874328.4400000004</v>
      </c>
      <c r="D49" s="126">
        <v>6874328.4400000004</v>
      </c>
      <c r="E49" s="70">
        <f t="shared" si="4"/>
        <v>1</v>
      </c>
      <c r="F49" s="116">
        <v>4843000</v>
      </c>
      <c r="G49" s="71">
        <v>0</v>
      </c>
    </row>
    <row r="50" spans="1:7" ht="13.5" thickBot="1">
      <c r="A50" s="36" t="s">
        <v>77</v>
      </c>
      <c r="B50" s="37" t="s">
        <v>127</v>
      </c>
      <c r="C50" s="134">
        <v>6874328.4400000004</v>
      </c>
      <c r="D50" s="134">
        <v>6874328.4400000004</v>
      </c>
      <c r="E50" s="135">
        <f t="shared" si="4"/>
        <v>1</v>
      </c>
      <c r="F50" s="136">
        <v>4843000</v>
      </c>
      <c r="G50" s="41">
        <v>0</v>
      </c>
    </row>
    <row r="51" spans="1:7" ht="13.5" thickBot="1">
      <c r="A51" s="82"/>
      <c r="B51" s="83"/>
      <c r="C51" s="93"/>
      <c r="D51" s="93"/>
      <c r="E51" s="133"/>
      <c r="F51" s="93"/>
      <c r="G51" s="83"/>
    </row>
    <row r="52" spans="1:7" ht="26.25" thickBot="1">
      <c r="A52" s="84" t="s">
        <v>78</v>
      </c>
      <c r="B52" s="85" t="s">
        <v>4</v>
      </c>
      <c r="C52" s="130">
        <v>-100383800</v>
      </c>
      <c r="D52" s="130">
        <v>41474686.350000001</v>
      </c>
      <c r="E52" s="42">
        <f>D52/C52</f>
        <v>-0.4131611510024526</v>
      </c>
      <c r="F52" s="114">
        <v>3911379.95</v>
      </c>
      <c r="G52" s="45">
        <f t="shared" ref="G52" si="7">D52/F52</f>
        <v>10.603594352934186</v>
      </c>
    </row>
    <row r="53" spans="1:7">
      <c r="A53" s="74"/>
      <c r="B53" s="86"/>
      <c r="C53" s="86"/>
      <c r="D53" s="86"/>
      <c r="E53" s="86"/>
      <c r="F53" s="86"/>
      <c r="G53" s="74"/>
    </row>
    <row r="54" spans="1:7">
      <c r="A54" s="77"/>
      <c r="B54" s="77"/>
      <c r="C54" s="87"/>
      <c r="D54" s="87"/>
      <c r="E54" s="87"/>
      <c r="F54" s="87"/>
      <c r="G54" s="74"/>
    </row>
  </sheetData>
  <pageMargins left="0.39370078740157483" right="0" top="0.19685039370078741" bottom="0.19685039370078741" header="0" footer="0"/>
  <pageSetup paperSize="9" scale="75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zoomScaleNormal="100" workbookViewId="0">
      <selection activeCell="F6" sqref="F6"/>
    </sheetView>
  </sheetViews>
  <sheetFormatPr defaultRowHeight="12.75"/>
  <cols>
    <col min="1" max="1" width="39.140625" style="3" customWidth="1"/>
    <col min="2" max="2" width="12.28515625" style="3" customWidth="1"/>
    <col min="3" max="3" width="17.28515625" style="3" customWidth="1"/>
    <col min="4" max="4" width="15.7109375" style="3" customWidth="1"/>
    <col min="5" max="5" width="8.85546875" style="3" customWidth="1"/>
    <col min="6" max="6" width="17.5703125" style="3" customWidth="1"/>
    <col min="7" max="7" width="9.7109375" style="3" customWidth="1"/>
    <col min="8" max="16384" width="9.140625" style="3"/>
  </cols>
  <sheetData>
    <row r="1" spans="1:8" ht="10.5" customHeight="1">
      <c r="A1" s="27"/>
      <c r="B1" s="46"/>
      <c r="C1" s="28"/>
      <c r="D1" s="28"/>
      <c r="E1" s="2"/>
      <c r="F1" s="2"/>
      <c r="G1" s="2"/>
    </row>
    <row r="2" spans="1:8" ht="14.1" customHeight="1">
      <c r="A2" s="50" t="s">
        <v>79</v>
      </c>
      <c r="B2" s="51"/>
      <c r="C2" s="4"/>
      <c r="D2" s="4"/>
      <c r="E2" s="2"/>
      <c r="F2" s="2"/>
      <c r="G2" s="2"/>
    </row>
    <row r="3" spans="1:8" ht="14.1" customHeight="1">
      <c r="A3" s="47"/>
      <c r="B3" s="30"/>
      <c r="C3" s="29"/>
      <c r="D3" s="29"/>
      <c r="E3" s="31"/>
      <c r="F3" s="31"/>
      <c r="G3" s="2"/>
    </row>
    <row r="4" spans="1:8" ht="100.5" customHeight="1">
      <c r="A4" s="12" t="s">
        <v>1</v>
      </c>
      <c r="B4" s="52" t="s">
        <v>89</v>
      </c>
      <c r="C4" s="122" t="s">
        <v>144</v>
      </c>
      <c r="D4" s="122" t="s">
        <v>145</v>
      </c>
      <c r="E4" s="14" t="s">
        <v>87</v>
      </c>
      <c r="F4" s="13" t="s">
        <v>140</v>
      </c>
      <c r="G4" s="53" t="s">
        <v>88</v>
      </c>
    </row>
    <row r="5" spans="1:8" ht="11.45" customHeight="1" thickBot="1">
      <c r="A5" s="54" t="s">
        <v>2</v>
      </c>
      <c r="B5" s="55">
        <v>2</v>
      </c>
      <c r="C5" s="32">
        <v>3</v>
      </c>
      <c r="D5" s="32">
        <v>4</v>
      </c>
      <c r="E5" s="33">
        <v>5</v>
      </c>
      <c r="F5" s="32">
        <v>6</v>
      </c>
      <c r="G5" s="34">
        <v>7</v>
      </c>
    </row>
    <row r="6" spans="1:8" ht="38.25" customHeight="1">
      <c r="A6" s="58" t="s">
        <v>80</v>
      </c>
      <c r="B6" s="95" t="s">
        <v>4</v>
      </c>
      <c r="C6" s="137">
        <v>100383800</v>
      </c>
      <c r="D6" s="137">
        <v>-41474686.350000001</v>
      </c>
      <c r="E6" s="94">
        <f>D6/C6</f>
        <v>-0.4131611510024526</v>
      </c>
      <c r="F6" s="118">
        <v>-3911379.95</v>
      </c>
      <c r="G6" s="59">
        <f t="shared" ref="G6:G10" si="0">D6/F6</f>
        <v>10.603594352934186</v>
      </c>
      <c r="H6" s="20"/>
    </row>
    <row r="7" spans="1:8" ht="24" customHeight="1">
      <c r="A7" s="48" t="s">
        <v>81</v>
      </c>
      <c r="B7" s="88" t="s">
        <v>129</v>
      </c>
      <c r="C7" s="104">
        <v>0</v>
      </c>
      <c r="D7" s="104">
        <v>0</v>
      </c>
      <c r="E7" s="91">
        <v>0</v>
      </c>
      <c r="F7" s="104">
        <v>0</v>
      </c>
      <c r="G7" s="56">
        <v>0</v>
      </c>
      <c r="H7" s="20"/>
    </row>
    <row r="8" spans="1:8" ht="24" customHeight="1">
      <c r="A8" s="48" t="s">
        <v>82</v>
      </c>
      <c r="B8" s="88" t="s">
        <v>130</v>
      </c>
      <c r="C8" s="129">
        <v>100383800</v>
      </c>
      <c r="D8" s="129">
        <v>-41474686.350000001</v>
      </c>
      <c r="E8" s="91">
        <f>D8/C8</f>
        <v>-0.4131611510024526</v>
      </c>
      <c r="F8" s="117">
        <v>-3911379.95</v>
      </c>
      <c r="G8" s="56">
        <f t="shared" si="0"/>
        <v>10.603594352934186</v>
      </c>
      <c r="H8" s="20"/>
    </row>
    <row r="9" spans="1:8" ht="24.75" customHeight="1">
      <c r="A9" s="49" t="s">
        <v>83</v>
      </c>
      <c r="B9" s="89" t="s">
        <v>4</v>
      </c>
      <c r="C9" s="117"/>
      <c r="D9" s="129">
        <v>-2934418490.6900001</v>
      </c>
      <c r="E9" s="91">
        <v>0</v>
      </c>
      <c r="F9" s="117">
        <v>-2746258013.6100001</v>
      </c>
      <c r="G9" s="56">
        <f t="shared" si="0"/>
        <v>1.0685152218573446</v>
      </c>
      <c r="H9" s="20"/>
    </row>
    <row r="10" spans="1:8" ht="24.75" customHeight="1" thickBot="1">
      <c r="A10" s="105" t="s">
        <v>84</v>
      </c>
      <c r="B10" s="90" t="s">
        <v>4</v>
      </c>
      <c r="C10" s="119"/>
      <c r="D10" s="138">
        <v>2892943804.3400002</v>
      </c>
      <c r="E10" s="92">
        <v>0</v>
      </c>
      <c r="F10" s="119">
        <v>2742346633.6599998</v>
      </c>
      <c r="G10" s="57">
        <f t="shared" si="0"/>
        <v>1.0549154395113829</v>
      </c>
      <c r="H10" s="20"/>
    </row>
    <row r="13" spans="1:8">
      <c r="C13" s="139"/>
      <c r="D13" s="139"/>
    </row>
  </sheetData>
  <pageMargins left="0.39370078740157483" right="0.39370078740157483" top="0.59055118110236227" bottom="0.39370078740157483" header="0" footer="0"/>
  <pageSetup paperSize="9" scale="79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C3C3898-6E6E-43FC-97F7-93A6AB1D0A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cp:lastPrinted>2023-01-23T09:03:36Z</cp:lastPrinted>
  <dcterms:created xsi:type="dcterms:W3CDTF">2018-01-29T08:08:04Z</dcterms:created>
  <dcterms:modified xsi:type="dcterms:W3CDTF">2024-01-26T09:00:33Z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C:\Users\Администратор\AppData\Local\Кейсистемс\Свод-СМАРТ\ReportManager\0503317G_20160101.xlsx</vt:lpwstr>
  </property>
  <property fmtid="{D5CDD505-2E9C-101B-9397-08002B2CF9AE}" pid="3" name="Report Name">
    <vt:lpwstr>C__Users_Администратор_AppData_Local_Кейсистемс_Свод-СМАРТ_ReportManager_0503317G_20160101.xlsx</vt:lpwstr>
  </property>
</Properties>
</file>