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55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2">Источники!$1:$5</definedName>
    <definedName name="_xlnm.Print_Titles" localSheetId="1">Расходы!$1:$5</definedName>
    <definedName name="_xlnm.Print_Area" localSheetId="0">Доходы!$A$1:$G$27</definedName>
    <definedName name="_xlnm.Print_Area" localSheetId="2">Источники!$A$1:$G$9</definedName>
    <definedName name="_xlnm.Print_Area" localSheetId="1">Расходы!$A$1:$G$56</definedName>
  </definedNames>
  <calcPr calcId="125725"/>
</workbook>
</file>

<file path=xl/calcChain.xml><?xml version="1.0" encoding="utf-8"?>
<calcChain xmlns="http://schemas.openxmlformats.org/spreadsheetml/2006/main">
  <c r="G24" i="2"/>
  <c r="G11" i="3"/>
  <c r="G12"/>
  <c r="G13"/>
  <c r="G15"/>
  <c r="G21"/>
  <c r="G22"/>
  <c r="G23"/>
  <c r="G24"/>
  <c r="G25"/>
  <c r="G20"/>
  <c r="G50"/>
  <c r="G49"/>
  <c r="E50"/>
  <c r="E49"/>
  <c r="E21" i="2" l="1"/>
  <c r="E16"/>
  <c r="G16"/>
  <c r="E17"/>
  <c r="G17"/>
  <c r="E18"/>
  <c r="G18"/>
  <c r="E19"/>
  <c r="G19"/>
  <c r="E20"/>
  <c r="G20"/>
  <c r="G21"/>
  <c r="E22"/>
  <c r="G22"/>
  <c r="E23"/>
  <c r="G23"/>
  <c r="E25"/>
  <c r="E28"/>
  <c r="G28"/>
  <c r="E24" i="3" l="1"/>
  <c r="G8" i="4" l="1"/>
  <c r="G6"/>
  <c r="G54" i="3"/>
  <c r="G10"/>
  <c r="G16"/>
  <c r="G17"/>
  <c r="G18"/>
  <c r="G19"/>
  <c r="G26"/>
  <c r="G27"/>
  <c r="G28"/>
  <c r="G29"/>
  <c r="G30"/>
  <c r="G31"/>
  <c r="G32"/>
  <c r="G33"/>
  <c r="G35"/>
  <c r="G36"/>
  <c r="G37"/>
  <c r="G38"/>
  <c r="G39"/>
  <c r="G40"/>
  <c r="G41"/>
  <c r="G42"/>
  <c r="G43"/>
  <c r="G44"/>
  <c r="G45"/>
  <c r="G47"/>
  <c r="G9"/>
  <c r="G8"/>
  <c r="G6"/>
  <c r="G11" i="2" l="1"/>
  <c r="G12"/>
  <c r="G13"/>
  <c r="G14"/>
  <c r="G10"/>
  <c r="G9"/>
  <c r="G7"/>
  <c r="E8" i="4" l="1"/>
  <c r="E6"/>
  <c r="E54" i="3"/>
  <c r="E10"/>
  <c r="E11"/>
  <c r="E12"/>
  <c r="E14"/>
  <c r="E15"/>
  <c r="E16"/>
  <c r="E17"/>
  <c r="E18"/>
  <c r="E19"/>
  <c r="E20"/>
  <c r="E22"/>
  <c r="E23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9"/>
  <c r="E8"/>
  <c r="E6"/>
  <c r="E11" i="2" l="1"/>
  <c r="E12"/>
  <c r="E13"/>
  <c r="E14"/>
  <c r="E10"/>
  <c r="E9"/>
  <c r="E7"/>
</calcChain>
</file>

<file path=xl/sharedStrings.xml><?xml version="1.0" encoding="utf-8"?>
<sst xmlns="http://schemas.openxmlformats.org/spreadsheetml/2006/main" count="174" uniqueCount="158">
  <si>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</si>
  <si>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</si>
  <si>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</si>
  <si>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1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</si>
  <si>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</si>
  <si>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</si>
  <si>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</si>
  <si>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</si>
  <si>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</si>
  <si>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</si>
  <si>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</si>
  <si>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</si>
  <si>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</si>
  <si>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</si>
  <si>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</si>
  <si>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</si>
  <si>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</si>
  <si>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</si>
  <si>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</si>
  <si>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</si>
  <si>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</si>
  <si>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</si>
  <si>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</si>
  <si>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</si>
  <si>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</si>
  <si>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</si>
  <si>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</si>
  <si>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</si>
  <si>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</si>
  <si>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</si>
  <si>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</si>
  <si>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</si>
  <si>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</si>
  <si>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</si>
  <si>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</si>
  <si>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</si>
  <si>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</si>
  <si>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""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</si>
  <si>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</si>
  <si>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</si>
  <si>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</si>
  <si>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</si>
  <si>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</si>
  <si>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</si>
  <si>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</si>
  <si>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</si>
  <si>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</si>
  <si>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</si>
  <si>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</si>
  <si>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</si>
  <si>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</si>
  <si>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</si>
  <si>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</si>
  <si>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</si>
  <si>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000 0300 0000000000 000</t>
  </si>
  <si>
    <t xml:space="preserve">  Обеспечение пожарной безопасности</t>
  </si>
  <si>
    <t xml:space="preserve"> 000 0310 0000000000 000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</si>
  <si>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</si>
  <si>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</si>
  <si>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</si>
  <si>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</si>
  <si>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</si>
  <si>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</si>
  <si>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</si>
  <si>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</si>
  <si>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</si>
  <si>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</si>
  <si>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</si>
  <si>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</si>
  <si>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</si>
  <si>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</si>
  <si>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</si>
  <si>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</si>
  <si>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</si>
  <si>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</si>
  <si>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</si>
  <si>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</si>
  <si>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Другие вопросы в области жилищно-коммунального хозяйства</t>
  </si>
  <si>
    <t xml:space="preserve"> 000 0505 0000000000 000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</si>
  <si>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</si>
  <si>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</si>
  <si>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</si>
  <si>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</si>
  <si>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</si>
  <si>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</si>
  <si>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</si>
  <si>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</si>
  <si>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</si>
  <si>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</si>
  <si>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</si>
  <si>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</si>
  <si>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</si>
  <si>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</si>
  <si>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</si>
  <si>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 Кинематография</t>
  </si>
  <si>
    <t xml:space="preserve"> 000 0802 0000000000 000</t>
  </si>
  <si>
    <t xml:space="preserve">  Другие вопросы в области культуры, кинематографии</t>
  </si>
  <si>
    <t xml:space="preserve"> 000 0804 0000000000 000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</si>
  <si>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</si>
  <si>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</si>
  <si>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</si>
  <si>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</si>
  <si>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</si>
  <si>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</si>
  <si>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</si>
  <si>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</si>
  <si>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</si>
  <si>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</si>
  <si>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</si>
  <si>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</si>
  <si>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</si>
  <si>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</si>
  <si>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</si>
  <si>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</si>
  <si>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</si>
  <si>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</si>
  <si>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</si>
  <si>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</si>
  <si>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</si>
  <si>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</si>
  <si>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</si>
  <si>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</si>
  <si>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Изменение остатков средств на счетах по учету средств бюджетов</t>
  </si>
  <si>
    <t xml:space="preserve"> 000 0105000000 0000 000</t>
  </si>
  <si>
    <t>% исполнения</t>
  </si>
  <si>
    <t>Аналитические данные об исполнении консолидированного бюджета МО МР "Печора"</t>
  </si>
  <si>
    <t>Гр.7= гр.4 / гр.6 (%)</t>
  </si>
  <si>
    <t>Код расходов по бюджетной классификации</t>
  </si>
  <si>
    <t xml:space="preserve">  Обеспечение проведения выборов и референдумов</t>
  </si>
  <si>
    <t xml:space="preserve">  Молодежная политика</t>
  </si>
  <si>
    <t xml:space="preserve">  СРЕДСТВА МАССОВОЙ ИНФОРМАЦИИ</t>
  </si>
  <si>
    <t xml:space="preserve">  Периодическая печать и издательства</t>
  </si>
  <si>
    <t xml:space="preserve"> 000 0107 0000000000 000</t>
  </si>
  <si>
    <t xml:space="preserve"> 000 1200 0000000000 000</t>
  </si>
  <si>
    <t xml:space="preserve"> 000 1202 0000000000 000</t>
  </si>
  <si>
    <t>Обеспечение проведения выборов и референдумов</t>
  </si>
  <si>
    <t xml:space="preserve"> 000 0410 0000000000 000</t>
  </si>
  <si>
    <t>Связь и информатика</t>
  </si>
  <si>
    <t xml:space="preserve"> 000 2040000000 0000 000</t>
  </si>
  <si>
    <t xml:space="preserve"> 000 2180000000 0000 000</t>
  </si>
  <si>
    <t xml:space="preserve"> 000 1090000000 0000 000</t>
  </si>
  <si>
    <t xml:space="preserve">  ЗАДОЛЖЕННОСТЬ И ПЕРЕРАСЧЕТЫ ПО ОТМЕНЕННЫМ НАЛОГАМ, СБОРАМ И ИНЫМ ОБЯЗАТЕЛЬНЫМ ПЛАТЕЖАМ</t>
  </si>
  <si>
    <t xml:space="preserve"> 000 0406 0000000000 000</t>
  </si>
  <si>
    <t xml:space="preserve">  Водное хозяйство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</si>
  <si>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01.10.2022</t>
    </r>
  </si>
  <si>
    <t xml:space="preserve"> 000 2030000000 0000 000</t>
  </si>
  <si>
    <t xml:space="preserve"> 000 2080000000 0000 000</t>
  </si>
  <si>
    <t xml:space="preserve">  БЕЗВОЗМЕЗДНЫЕ ПОСТУПЛЕНИЯ ОТ ГОСУДАРСТВЕННЫХ (МУНИЦИПАЛЬНЫХ) ОРГАНИЗАЦИЙ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</si>
  <si>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</si>
  <si>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</si>
  <si>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</si>
  <si>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за III  квартал 2023 года в сравнении с III  кварталом 2022 года</t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</si>
  <si>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01.10.2023</t>
    </r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</si>
  <si>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01.10.2023</t>
    </r>
  </si>
  <si>
    <r>
      <t xml:space="preserve">Исполнено на </t>
    </r>
    <r>
      <rPr>
        <b/>
        <sz val="10"/>
        <color indexed="8"/>
        <rFont val="Arial"/>
        <family val="2"/>
        <charset val="204"/>
      </rPr>
      <t>01.10.2023</t>
    </r>
  </si>
  <si>
    <t xml:space="preserve"> 000 1103 0000000000 000</t>
  </si>
  <si>
    <t xml:space="preserve">  Спорт высших достижений</t>
  </si>
  <si>
    <t>% исполнения 2023 год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</si>
</sst>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22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46">
    <xf numFmtId="0" fontId="0" fillId="0" borderId="0" xfId="0"/>
    <xf numFmtId="49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6" applyNumberFormat="1" applyFont="1" applyProtection="1"/>
    <xf numFmtId="0" fontId="13" fillId="0" borderId="1" xfId="1" applyNumberFormat="1" applyFont="1" applyProtection="1"/>
    <xf numFmtId="0" fontId="15" fillId="0" borderId="0" xfId="0" applyFont="1" applyAlignment="1" applyProtection="1">
      <alignment vertical="center"/>
      <protection locked="0"/>
    </xf>
    <xf numFmtId="0" fontId="14" fillId="0" borderId="22" xfId="46" applyNumberFormat="1" applyFont="1" applyAlignment="1" applyProtection="1">
      <alignment horizontal="left" vertical="center" wrapText="1"/>
    </xf>
    <xf numFmtId="0" fontId="14" fillId="0" borderId="20" xfId="51" applyNumberFormat="1" applyFont="1" applyAlignment="1" applyProtection="1">
      <alignment horizontal="left" vertical="center" wrapText="1"/>
    </xf>
    <xf numFmtId="0" fontId="14" fillId="0" borderId="1" xfId="19" applyNumberFormat="1" applyFont="1" applyAlignment="1" applyProtection="1">
      <alignment vertical="center"/>
    </xf>
    <xf numFmtId="0" fontId="14" fillId="0" borderId="1" xfId="6" applyNumberFormat="1" applyFont="1" applyAlignment="1" applyProtection="1">
      <alignment vertical="center"/>
    </xf>
    <xf numFmtId="0" fontId="14" fillId="2" borderId="1" xfId="58" applyNumberFormat="1" applyFont="1" applyAlignment="1" applyProtection="1">
      <alignment vertical="center"/>
    </xf>
    <xf numFmtId="0" fontId="14" fillId="0" borderId="1" xfId="59" applyNumberFormat="1" applyFont="1" applyProtection="1">
      <alignment horizontal="left" wrapText="1"/>
    </xf>
    <xf numFmtId="0" fontId="16" fillId="0" borderId="0" xfId="0" applyFont="1" applyProtection="1">
      <protection locked="0"/>
    </xf>
    <xf numFmtId="0" fontId="14" fillId="0" borderId="1" xfId="19" applyNumberFormat="1" applyFont="1" applyProtection="1"/>
    <xf numFmtId="0" fontId="14" fillId="0" borderId="2" xfId="63" applyNumberFormat="1" applyFont="1" applyProtection="1">
      <alignment horizontal="left"/>
    </xf>
    <xf numFmtId="0" fontId="14" fillId="0" borderId="2" xfId="66" applyNumberFormat="1" applyFont="1" applyProtection="1"/>
    <xf numFmtId="0" fontId="14" fillId="2" borderId="1" xfId="58" applyNumberFormat="1" applyFont="1" applyProtection="1"/>
    <xf numFmtId="49" fontId="14" fillId="0" borderId="16" xfId="38" applyNumberFormat="1" applyFont="1" applyAlignment="1" applyProtection="1">
      <alignment horizontal="center" vertical="center" wrapText="1"/>
      <protection locked="0"/>
    </xf>
    <xf numFmtId="49" fontId="14" fillId="0" borderId="1" xfId="61" applyNumberFormat="1" applyFont="1" applyAlignment="1" applyProtection="1">
      <alignment horizontal="center" vertical="center"/>
    </xf>
    <xf numFmtId="0" fontId="13" fillId="0" borderId="1" xfId="1" applyNumberFormat="1" applyFont="1" applyAlignment="1" applyProtection="1">
      <alignment vertical="center"/>
    </xf>
    <xf numFmtId="49" fontId="14" fillId="0" borderId="1" xfId="23" applyNumberFormat="1" applyFont="1" applyAlignment="1" applyProtection="1">
      <alignment vertical="center"/>
    </xf>
    <xf numFmtId="0" fontId="14" fillId="0" borderId="2" xfId="63" applyNumberFormat="1" applyFont="1" applyAlignment="1" applyProtection="1">
      <alignment horizontal="left" vertical="center"/>
    </xf>
    <xf numFmtId="49" fontId="14" fillId="0" borderId="2" xfId="64" applyNumberFormat="1" applyFont="1" applyAlignment="1" applyProtection="1">
      <alignment vertical="center"/>
    </xf>
    <xf numFmtId="0" fontId="14" fillId="0" borderId="2" xfId="65" applyNumberFormat="1" applyFont="1" applyAlignment="1" applyProtection="1">
      <alignment vertical="center"/>
    </xf>
    <xf numFmtId="0" fontId="14" fillId="0" borderId="2" xfId="66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3" fillId="0" borderId="2" xfId="90" applyNumberFormat="1" applyFont="1" applyProtection="1"/>
    <xf numFmtId="0" fontId="14" fillId="0" borderId="13" xfId="87" applyNumberFormat="1" applyFont="1" applyProtection="1"/>
    <xf numFmtId="49" fontId="14" fillId="0" borderId="1" xfId="60" applyNumberFormat="1" applyFont="1" applyAlignment="1" applyProtection="1">
      <alignment horizontal="center" vertical="center" wrapText="1"/>
    </xf>
    <xf numFmtId="49" fontId="14" fillId="0" borderId="16" xfId="38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8" fillId="0" borderId="1" xfId="1" applyNumberFormat="1" applyFont="1" applyProtection="1"/>
    <xf numFmtId="49" fontId="19" fillId="0" borderId="1" xfId="23" applyNumberFormat="1" applyFont="1" applyProtection="1"/>
    <xf numFmtId="0" fontId="19" fillId="0" borderId="1" xfId="6" applyNumberFormat="1" applyFont="1" applyProtection="1"/>
    <xf numFmtId="0" fontId="20" fillId="0" borderId="0" xfId="0" applyFont="1" applyProtection="1">
      <protection locked="0"/>
    </xf>
    <xf numFmtId="0" fontId="14" fillId="0" borderId="53" xfId="0" applyFont="1" applyBorder="1" applyAlignment="1">
      <alignment horizontal="right" vertical="center"/>
    </xf>
    <xf numFmtId="10" fontId="14" fillId="4" borderId="54" xfId="0" applyNumberFormat="1" applyFont="1" applyFill="1" applyBorder="1" applyAlignment="1">
      <alignment horizontal="right" vertical="center"/>
    </xf>
    <xf numFmtId="49" fontId="14" fillId="0" borderId="23" xfId="48" applyNumberFormat="1" applyFont="1" applyBorder="1" applyAlignment="1" applyProtection="1">
      <alignment horizontal="center" vertical="center"/>
    </xf>
    <xf numFmtId="0" fontId="14" fillId="0" borderId="25" xfId="0" applyFont="1" applyBorder="1" applyAlignment="1">
      <alignment horizontal="right" vertical="center"/>
    </xf>
    <xf numFmtId="49" fontId="14" fillId="0" borderId="27" xfId="53" applyNumberFormat="1" applyFont="1" applyBorder="1" applyAlignment="1" applyProtection="1">
      <alignment horizontal="center" vertical="center"/>
    </xf>
    <xf numFmtId="10" fontId="14" fillId="4" borderId="20" xfId="0" applyNumberFormat="1" applyFont="1" applyFill="1" applyBorder="1" applyAlignment="1">
      <alignment horizontal="right" vertical="center"/>
    </xf>
    <xf numFmtId="10" fontId="14" fillId="4" borderId="56" xfId="0" applyNumberFormat="1" applyFont="1" applyFill="1" applyBorder="1" applyAlignment="1">
      <alignment horizontal="right" vertical="center"/>
    </xf>
    <xf numFmtId="10" fontId="14" fillId="4" borderId="46" xfId="0" applyNumberFormat="1" applyFont="1" applyFill="1" applyBorder="1" applyAlignment="1">
      <alignment horizontal="right" vertical="center"/>
    </xf>
    <xf numFmtId="0" fontId="14" fillId="0" borderId="5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49" fontId="14" fillId="0" borderId="61" xfId="53" applyNumberFormat="1" applyFont="1" applyBorder="1" applyAlignment="1" applyProtection="1">
      <alignment horizontal="center" vertical="center"/>
    </xf>
    <xf numFmtId="49" fontId="14" fillId="0" borderId="62" xfId="76" applyNumberFormat="1" applyFont="1" applyBorder="1" applyAlignment="1" applyProtection="1">
      <alignment horizontal="center" vertical="center"/>
    </xf>
    <xf numFmtId="49" fontId="14" fillId="0" borderId="64" xfId="76" applyNumberFormat="1" applyFont="1" applyBorder="1" applyAlignment="1" applyProtection="1">
      <alignment horizontal="center" vertical="center"/>
    </xf>
    <xf numFmtId="10" fontId="14" fillId="4" borderId="65" xfId="0" applyNumberFormat="1" applyFont="1" applyFill="1" applyBorder="1" applyAlignment="1">
      <alignment horizontal="right" vertical="center"/>
    </xf>
    <xf numFmtId="0" fontId="14" fillId="0" borderId="1" xfId="79" applyNumberFormat="1" applyFont="1" applyBorder="1" applyAlignment="1" applyProtection="1">
      <alignment vertical="center"/>
    </xf>
    <xf numFmtId="0" fontId="14" fillId="0" borderId="1" xfId="86" applyNumberFormat="1" applyFont="1" applyBorder="1" applyAlignment="1" applyProtection="1">
      <alignment vertical="center"/>
    </xf>
    <xf numFmtId="0" fontId="16" fillId="0" borderId="1" xfId="0" applyFont="1" applyBorder="1" applyProtection="1">
      <protection locked="0"/>
    </xf>
    <xf numFmtId="49" fontId="14" fillId="0" borderId="36" xfId="82" applyNumberFormat="1" applyFont="1" applyBorder="1" applyAlignment="1" applyProtection="1">
      <alignment horizontal="center" vertical="center" wrapText="1"/>
    </xf>
    <xf numFmtId="10" fontId="14" fillId="4" borderId="37" xfId="0" applyNumberFormat="1" applyFont="1" applyFill="1" applyBorder="1" applyAlignment="1">
      <alignment horizontal="right" vertical="center"/>
    </xf>
    <xf numFmtId="10" fontId="14" fillId="4" borderId="66" xfId="0" applyNumberFormat="1" applyFont="1" applyFill="1" applyBorder="1" applyAlignment="1">
      <alignment horizontal="right" vertical="center"/>
    </xf>
    <xf numFmtId="0" fontId="14" fillId="0" borderId="68" xfId="0" applyFont="1" applyBorder="1" applyAlignment="1">
      <alignment horizontal="right" vertical="center"/>
    </xf>
    <xf numFmtId="10" fontId="14" fillId="4" borderId="69" xfId="0" applyNumberFormat="1" applyFont="1" applyFill="1" applyBorder="1" applyAlignment="1">
      <alignment horizontal="right" vertical="center"/>
    </xf>
    <xf numFmtId="10" fontId="14" fillId="4" borderId="70" xfId="0" applyNumberFormat="1" applyFont="1" applyFill="1" applyBorder="1" applyAlignment="1">
      <alignment horizontal="right" vertical="center"/>
    </xf>
    <xf numFmtId="0" fontId="14" fillId="0" borderId="1" xfId="86" applyNumberFormat="1" applyFont="1" applyBorder="1" applyProtection="1"/>
    <xf numFmtId="10" fontId="14" fillId="4" borderId="72" xfId="0" applyNumberFormat="1" applyFont="1" applyFill="1" applyBorder="1" applyAlignment="1">
      <alignment horizontal="right" vertical="center"/>
    </xf>
    <xf numFmtId="10" fontId="14" fillId="4" borderId="73" xfId="0" applyNumberFormat="1" applyFont="1" applyFill="1" applyBorder="1" applyAlignment="1">
      <alignment horizontal="right" vertical="center"/>
    </xf>
    <xf numFmtId="0" fontId="13" fillId="0" borderId="1" xfId="89" applyNumberFormat="1" applyFont="1" applyAlignment="1" applyProtection="1"/>
    <xf numFmtId="0" fontId="13" fillId="0" borderId="1" xfId="89" applyFont="1" applyAlignment="1" applyProtection="1">
      <protection locked="0"/>
    </xf>
    <xf numFmtId="0" fontId="14" fillId="2" borderId="57" xfId="57" applyNumberFormat="1" applyFont="1" applyBorder="1" applyAlignment="1" applyProtection="1">
      <alignment vertical="center"/>
    </xf>
    <xf numFmtId="0" fontId="13" fillId="0" borderId="57" xfId="7" applyNumberFormat="1" applyFont="1" applyBorder="1" applyAlignment="1" applyProtection="1">
      <alignment horizontal="left" vertical="center" wrapText="1"/>
    </xf>
    <xf numFmtId="49" fontId="14" fillId="0" borderId="75" xfId="103" applyNumberFormat="1" applyFont="1" applyBorder="1" applyAlignment="1" applyProtection="1">
      <alignment horizontal="center" vertical="center" shrinkToFit="1"/>
    </xf>
    <xf numFmtId="49" fontId="14" fillId="0" borderId="76" xfId="103" applyNumberFormat="1" applyFont="1" applyBorder="1" applyAlignment="1" applyProtection="1">
      <alignment horizontal="center" vertical="center" shrinkToFit="1"/>
    </xf>
    <xf numFmtId="10" fontId="14" fillId="4" borderId="78" xfId="0" applyNumberFormat="1" applyFont="1" applyFill="1" applyBorder="1" applyAlignment="1">
      <alignment horizontal="right" vertical="center"/>
    </xf>
    <xf numFmtId="10" fontId="14" fillId="4" borderId="79" xfId="0" applyNumberFormat="1" applyFont="1" applyFill="1" applyBorder="1" applyAlignment="1">
      <alignment horizontal="right" vertical="center"/>
    </xf>
    <xf numFmtId="0" fontId="14" fillId="0" borderId="80" xfId="0" applyFont="1" applyBorder="1" applyAlignment="1">
      <alignment horizontal="center" vertical="center" wrapText="1"/>
    </xf>
    <xf numFmtId="0" fontId="14" fillId="4" borderId="52" xfId="74" applyNumberFormat="1" applyFont="1" applyFill="1" applyBorder="1" applyAlignment="1" applyProtection="1">
      <alignment horizontal="left" vertical="center" wrapText="1"/>
    </xf>
    <xf numFmtId="49" fontId="14" fillId="0" borderId="81" xfId="76" applyNumberFormat="1" applyFont="1" applyBorder="1" applyAlignment="1" applyProtection="1">
      <alignment horizontal="center" vertical="center"/>
    </xf>
    <xf numFmtId="0" fontId="14" fillId="0" borderId="82" xfId="38" applyNumberFormat="1" applyFont="1" applyBorder="1" applyAlignment="1" applyProtection="1">
      <alignment horizontal="left" vertical="center" wrapText="1"/>
    </xf>
    <xf numFmtId="0" fontId="14" fillId="0" borderId="82" xfId="17" applyNumberFormat="1" applyFont="1" applyBorder="1" applyAlignment="1" applyProtection="1">
      <alignment horizontal="left" vertical="center" wrapText="1"/>
    </xf>
    <xf numFmtId="0" fontId="13" fillId="5" borderId="82" xfId="17" applyNumberFormat="1" applyFont="1" applyFill="1" applyBorder="1" applyAlignment="1" applyProtection="1">
      <alignment horizontal="left" vertical="center" wrapText="1"/>
    </xf>
    <xf numFmtId="49" fontId="14" fillId="0" borderId="63" xfId="72" applyFont="1" applyBorder="1" applyAlignment="1" applyProtection="1">
      <alignment horizontal="center" vertical="center"/>
    </xf>
    <xf numFmtId="49" fontId="13" fillId="5" borderId="63" xfId="72" applyFont="1" applyFill="1" applyBorder="1" applyAlignment="1" applyProtection="1">
      <alignment horizontal="center" vertical="center"/>
    </xf>
    <xf numFmtId="49" fontId="13" fillId="5" borderId="62" xfId="76" applyNumberFormat="1" applyFont="1" applyFill="1" applyBorder="1" applyAlignment="1" applyProtection="1">
      <alignment horizontal="center" vertical="center"/>
    </xf>
    <xf numFmtId="10" fontId="13" fillId="5" borderId="54" xfId="0" applyNumberFormat="1" applyFont="1" applyFill="1" applyBorder="1" applyAlignment="1">
      <alignment horizontal="right" vertical="center"/>
    </xf>
    <xf numFmtId="10" fontId="13" fillId="5" borderId="69" xfId="0" applyNumberFormat="1" applyFont="1" applyFill="1" applyBorder="1" applyAlignment="1">
      <alignment horizontal="right" vertical="center"/>
    </xf>
    <xf numFmtId="0" fontId="4" fillId="0" borderId="82" xfId="17" applyNumberFormat="1" applyFont="1" applyBorder="1" applyAlignment="1" applyProtection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6" borderId="17" xfId="40" applyNumberFormat="1" applyFont="1" applyFill="1" applyAlignment="1" applyProtection="1">
      <alignment horizontal="left" vertical="center" wrapText="1"/>
    </xf>
    <xf numFmtId="49" fontId="3" fillId="6" borderId="18" xfId="42" applyNumberFormat="1" applyFont="1" applyFill="1" applyBorder="1" applyAlignment="1" applyProtection="1">
      <alignment horizontal="center" vertical="center"/>
    </xf>
    <xf numFmtId="10" fontId="3" fillId="6" borderId="55" xfId="0" applyNumberFormat="1" applyFont="1" applyFill="1" applyBorder="1" applyAlignment="1">
      <alignment horizontal="right" vertical="center"/>
    </xf>
    <xf numFmtId="10" fontId="3" fillId="6" borderId="38" xfId="0" applyNumberFormat="1" applyFont="1" applyFill="1" applyBorder="1" applyAlignment="1">
      <alignment horizontal="right" vertical="center"/>
    </xf>
    <xf numFmtId="49" fontId="4" fillId="0" borderId="24" xfId="41" applyNumberFormat="1" applyFont="1" applyBorder="1" applyAlignment="1" applyProtection="1">
      <alignment horizontal="center" vertical="center"/>
    </xf>
    <xf numFmtId="0" fontId="3" fillId="5" borderId="20" xfId="51" applyNumberFormat="1" applyFont="1" applyFill="1" applyAlignment="1" applyProtection="1">
      <alignment horizontal="left" wrapText="1"/>
    </xf>
    <xf numFmtId="49" fontId="3" fillId="5" borderId="27" xfId="53" applyNumberFormat="1" applyFont="1" applyFill="1" applyBorder="1" applyAlignment="1" applyProtection="1">
      <alignment horizontal="center"/>
    </xf>
    <xf numFmtId="10" fontId="3" fillId="5" borderId="54" xfId="0" applyNumberFormat="1" applyFont="1" applyFill="1" applyBorder="1" applyAlignment="1">
      <alignment horizontal="right"/>
    </xf>
    <xf numFmtId="10" fontId="3" fillId="5" borderId="20" xfId="0" applyNumberFormat="1" applyFont="1" applyFill="1" applyBorder="1" applyAlignment="1">
      <alignment horizontal="right"/>
    </xf>
    <xf numFmtId="10" fontId="14" fillId="4" borderId="25" xfId="0" applyNumberFormat="1" applyFont="1" applyFill="1" applyBorder="1" applyAlignment="1">
      <alignment horizontal="right" vertical="center"/>
    </xf>
    <xf numFmtId="0" fontId="3" fillId="5" borderId="20" xfId="51" applyNumberFormat="1" applyFont="1" applyFill="1" applyAlignment="1" applyProtection="1">
      <alignment horizontal="left" vertical="center" wrapText="1"/>
    </xf>
    <xf numFmtId="49" fontId="3" fillId="5" borderId="27" xfId="53" applyNumberFormat="1" applyFont="1" applyFill="1" applyBorder="1" applyAlignment="1" applyProtection="1">
      <alignment horizontal="center" vertical="center"/>
    </xf>
    <xf numFmtId="10" fontId="3" fillId="5" borderId="54" xfId="0" applyNumberFormat="1" applyFont="1" applyFill="1" applyBorder="1" applyAlignment="1">
      <alignment horizontal="right" vertical="center"/>
    </xf>
    <xf numFmtId="10" fontId="3" fillId="5" borderId="20" xfId="0" applyNumberFormat="1" applyFont="1" applyFill="1" applyBorder="1" applyAlignment="1">
      <alignment horizontal="right" vertical="center"/>
    </xf>
    <xf numFmtId="49" fontId="4" fillId="0" borderId="16" xfId="47" applyNumberFormat="1" applyFont="1" applyBorder="1" applyAlignment="1" applyProtection="1">
      <alignment horizontal="center" vertical="center"/>
    </xf>
    <xf numFmtId="0" fontId="3" fillId="6" borderId="82" xfId="187" applyNumberFormat="1" applyFont="1" applyFill="1" applyBorder="1" applyAlignment="1" applyProtection="1">
      <alignment horizontal="left" vertical="center" wrapText="1"/>
    </xf>
    <xf numFmtId="49" fontId="3" fillId="6" borderId="59" xfId="68" applyNumberFormat="1" applyFont="1" applyFill="1" applyBorder="1" applyAlignment="1" applyProtection="1">
      <alignment horizontal="center" vertical="center" wrapText="1"/>
    </xf>
    <xf numFmtId="10" fontId="3" fillId="6" borderId="60" xfId="0" applyNumberFormat="1" applyFont="1" applyFill="1" applyBorder="1" applyAlignment="1">
      <alignment horizontal="right" vertical="center"/>
    </xf>
    <xf numFmtId="10" fontId="3" fillId="6" borderId="67" xfId="0" applyNumberFormat="1" applyFont="1" applyFill="1" applyBorder="1" applyAlignment="1">
      <alignment horizontal="right" vertical="center"/>
    </xf>
    <xf numFmtId="0" fontId="3" fillId="5" borderId="82" xfId="17" applyNumberFormat="1" applyFont="1" applyFill="1" applyBorder="1" applyAlignment="1" applyProtection="1">
      <alignment horizontal="left" vertical="center" wrapText="1"/>
    </xf>
    <xf numFmtId="49" fontId="3" fillId="5" borderId="62" xfId="76" applyNumberFormat="1" applyFont="1" applyFill="1" applyBorder="1" applyAlignment="1" applyProtection="1">
      <alignment horizontal="center" vertical="center"/>
    </xf>
    <xf numFmtId="10" fontId="3" fillId="5" borderId="69" xfId="0" applyNumberFormat="1" applyFont="1" applyFill="1" applyBorder="1" applyAlignment="1">
      <alignment horizontal="right" vertical="center"/>
    </xf>
    <xf numFmtId="49" fontId="13" fillId="6" borderId="74" xfId="42" applyNumberFormat="1" applyFont="1" applyFill="1" applyBorder="1" applyAlignment="1" applyProtection="1">
      <alignment horizontal="center" vertical="center"/>
    </xf>
    <xf numFmtId="10" fontId="13" fillId="6" borderId="77" xfId="0" applyNumberFormat="1" applyFont="1" applyFill="1" applyBorder="1" applyAlignment="1">
      <alignment horizontal="right" vertical="center"/>
    </xf>
    <xf numFmtId="10" fontId="13" fillId="6" borderId="71" xfId="0" applyNumberFormat="1" applyFont="1" applyFill="1" applyBorder="1" applyAlignment="1">
      <alignment horizontal="right" vertical="center"/>
    </xf>
    <xf numFmtId="0" fontId="13" fillId="6" borderId="39" xfId="67" applyNumberFormat="1" applyFont="1" applyFill="1" applyBorder="1" applyAlignment="1" applyProtection="1">
      <alignment horizontal="left" vertical="center" wrapText="1"/>
    </xf>
    <xf numFmtId="0" fontId="14" fillId="0" borderId="39" xfId="101" applyNumberFormat="1" applyFont="1" applyBorder="1" applyAlignment="1" applyProtection="1">
      <alignment horizontal="left" vertical="center" wrapText="1"/>
    </xf>
    <xf numFmtId="49" fontId="4" fillId="0" borderId="45" xfId="47" applyNumberFormat="1" applyFont="1" applyBorder="1" applyAlignment="1" applyProtection="1">
      <alignment horizontal="center" vertical="center"/>
    </xf>
    <xf numFmtId="0" fontId="4" fillId="0" borderId="20" xfId="51" applyNumberFormat="1" applyFont="1" applyAlignment="1" applyProtection="1">
      <alignment horizontal="left" vertical="center" wrapText="1"/>
    </xf>
    <xf numFmtId="4" fontId="4" fillId="4" borderId="16" xfId="185" applyNumberFormat="1" applyFont="1" applyFill="1" applyBorder="1" applyAlignment="1" applyProtection="1">
      <alignment horizontal="right" vertical="center"/>
    </xf>
    <xf numFmtId="4" fontId="3" fillId="5" borderId="16" xfId="185" applyNumberFormat="1" applyFont="1" applyFill="1" applyBorder="1" applyAlignment="1" applyProtection="1">
      <alignment horizontal="right" vertical="center"/>
    </xf>
    <xf numFmtId="4" fontId="4" fillId="0" borderId="30" xfId="80" applyNumberFormat="1" applyFont="1" applyBorder="1" applyAlignment="1" applyProtection="1">
      <alignment horizontal="right" vertical="center"/>
    </xf>
    <xf numFmtId="49" fontId="4" fillId="0" borderId="62" xfId="76" applyNumberFormat="1" applyFont="1" applyBorder="1" applyAlignment="1" applyProtection="1">
      <alignment horizontal="center" vertical="center"/>
    </xf>
    <xf numFmtId="4" fontId="4" fillId="7" borderId="4" xfId="185" applyNumberFormat="1" applyFont="1" applyFill="1" applyBorder="1" applyAlignment="1" applyProtection="1">
      <alignment horizontal="right" vertical="center"/>
    </xf>
    <xf numFmtId="0" fontId="14" fillId="0" borderId="83" xfId="0" applyFont="1" applyBorder="1" applyAlignment="1">
      <alignment horizontal="center" vertical="center" wrapText="1"/>
    </xf>
    <xf numFmtId="49" fontId="4" fillId="0" borderId="84" xfId="60" applyFont="1" applyBorder="1" applyAlignment="1" applyProtection="1">
      <alignment horizontal="center"/>
    </xf>
    <xf numFmtId="4" fontId="4" fillId="0" borderId="16" xfId="55" applyNumberFormat="1" applyFont="1" applyBorder="1" applyAlignment="1" applyProtection="1">
      <alignment horizontal="right" vertical="center"/>
    </xf>
    <xf numFmtId="0" fontId="4" fillId="4" borderId="20" xfId="182" applyNumberFormat="1" applyFont="1" applyFill="1" applyBorder="1" applyAlignment="1" applyProtection="1">
      <alignment horizontal="left" vertical="center" wrapText="1"/>
    </xf>
    <xf numFmtId="0" fontId="4" fillId="4" borderId="20" xfId="182" applyNumberFormat="1" applyFont="1" applyFill="1" applyBorder="1" applyAlignment="1" applyProtection="1">
      <alignment horizontal="left" wrapText="1"/>
    </xf>
    <xf numFmtId="4" fontId="4" fillId="0" borderId="4" xfId="55" applyNumberFormat="1" applyFont="1" applyBorder="1" applyAlignment="1" applyProtection="1">
      <alignment horizontal="right" vertical="center"/>
    </xf>
    <xf numFmtId="4" fontId="3" fillId="5" borderId="16" xfId="55" applyNumberFormat="1" applyFont="1" applyFill="1" applyBorder="1" applyAlignment="1" applyProtection="1">
      <alignment horizontal="right" vertical="center"/>
    </xf>
    <xf numFmtId="4" fontId="3" fillId="6" borderId="16" xfId="55" applyNumberFormat="1" applyFont="1" applyFill="1" applyBorder="1" applyAlignment="1" applyProtection="1">
      <alignment horizontal="right" vertical="center"/>
    </xf>
    <xf numFmtId="49" fontId="4" fillId="0" borderId="1" xfId="61" applyNumberFormat="1" applyFont="1" applyAlignment="1" applyProtection="1">
      <alignment horizontal="center" vertical="center"/>
    </xf>
    <xf numFmtId="49" fontId="4" fillId="0" borderId="1" xfId="23" applyNumberFormat="1" applyFont="1" applyAlignment="1" applyProtection="1">
      <alignment vertical="center"/>
    </xf>
    <xf numFmtId="0" fontId="4" fillId="0" borderId="1" xfId="19" applyNumberFormat="1" applyFont="1" applyAlignment="1" applyProtection="1">
      <alignment vertical="center"/>
    </xf>
    <xf numFmtId="49" fontId="4" fillId="0" borderId="2" xfId="64" applyNumberFormat="1" applyFont="1" applyAlignment="1" applyProtection="1">
      <alignment vertical="center"/>
    </xf>
    <xf numFmtId="0" fontId="4" fillId="0" borderId="2" xfId="65" applyNumberFormat="1" applyFont="1" applyAlignment="1" applyProtection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" xfId="79" applyNumberFormat="1" applyFont="1" applyBorder="1" applyAlignment="1" applyProtection="1">
      <alignment vertical="center"/>
    </xf>
    <xf numFmtId="0" fontId="4" fillId="0" borderId="1" xfId="86" applyNumberFormat="1" applyFont="1" applyBorder="1" applyAlignment="1" applyProtection="1">
      <alignment vertical="center"/>
    </xf>
    <xf numFmtId="0" fontId="4" fillId="2" borderId="1" xfId="58" applyNumberFormat="1" applyFont="1" applyAlignment="1" applyProtection="1">
      <alignment vertical="center"/>
    </xf>
    <xf numFmtId="4" fontId="3" fillId="6" borderId="19" xfId="79" applyNumberFormat="1" applyFont="1" applyFill="1" applyBorder="1" applyAlignment="1" applyProtection="1">
      <alignment horizontal="right" vertical="center"/>
    </xf>
    <xf numFmtId="4" fontId="3" fillId="6" borderId="19" xfId="55" applyNumberFormat="1" applyFont="1" applyFill="1" applyBorder="1" applyAlignment="1" applyProtection="1">
      <alignment horizontal="right" vertical="center"/>
    </xf>
    <xf numFmtId="4" fontId="4" fillId="0" borderId="4" xfId="79" applyNumberFormat="1" applyFont="1" applyBorder="1" applyAlignment="1" applyProtection="1">
      <alignment horizontal="right" vertical="center"/>
    </xf>
    <xf numFmtId="4" fontId="3" fillId="8" borderId="16" xfId="55" applyNumberFormat="1" applyFont="1" applyFill="1" applyBorder="1" applyAlignment="1" applyProtection="1">
      <alignment horizontal="right" vertical="center"/>
    </xf>
    <xf numFmtId="49" fontId="4" fillId="0" borderId="85" xfId="47" applyNumberFormat="1" applyFont="1" applyBorder="1" applyAlignment="1" applyProtection="1">
      <alignment horizontal="center" vertical="center"/>
    </xf>
    <xf numFmtId="4" fontId="4" fillId="0" borderId="37" xfId="81" applyNumberFormat="1" applyFont="1" applyBorder="1" applyAlignment="1" applyProtection="1">
      <alignment horizontal="right" vertical="center"/>
    </xf>
    <xf numFmtId="4" fontId="3" fillId="8" borderId="19" xfId="79" applyNumberFormat="1" applyFont="1" applyFill="1" applyBorder="1" applyAlignment="1" applyProtection="1">
      <alignment horizontal="right" vertical="center"/>
    </xf>
    <xf numFmtId="0" fontId="17" fillId="0" borderId="1" xfId="1" applyNumberFormat="1" applyFont="1" applyAlignment="1" applyProtection="1">
      <alignment horizontal="center" vertical="center" wrapText="1"/>
    </xf>
    <xf numFmtId="0" fontId="17" fillId="0" borderId="1" xfId="19" applyNumberFormat="1" applyFont="1" applyAlignment="1" applyProtection="1">
      <alignment horizontal="center" vertical="center"/>
    </xf>
    <xf numFmtId="0" fontId="4" fillId="0" borderId="51" xfId="0" applyFont="1" applyBorder="1" applyAlignment="1">
      <alignment horizontal="center" vertic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zoomScaleNormal="100" workbookViewId="0">
      <selection activeCell="G17" sqref="G17"/>
    </sheetView>
  </sheetViews>
  <sheetFormatPr defaultRowHeight="12.75"/>
  <cols>
    <col min="1" max="1" width="46.5703125" style="7" customWidth="1"/>
    <col min="2" max="2" width="23.5703125" style="7" customWidth="1"/>
    <col min="3" max="4" width="15.85546875" style="7" customWidth="1"/>
    <col min="5" max="5" width="10.85546875" style="7" customWidth="1"/>
    <col min="6" max="6" width="15" style="7" customWidth="1"/>
    <col min="7" max="7" width="9.85546875" style="7" customWidth="1"/>
    <col min="8" max="8" width="4.85546875" style="7" customWidth="1"/>
    <col min="9" max="16384" width="9.140625" style="7"/>
  </cols>
  <sheetData>
    <row r="1" spans="1:7" s="32" customFormat="1" ht="15" customHeight="1">
      <c r="A1" s="143" t="s">
        <v>125</v>
      </c>
      <c r="B1" s="143"/>
      <c r="C1" s="143"/>
      <c r="D1" s="143"/>
      <c r="E1" s="143"/>
      <c r="F1" s="143"/>
      <c r="G1" s="143"/>
    </row>
    <row r="2" spans="1:7" s="32" customFormat="1" ht="15" customHeight="1">
      <c r="A2" s="143"/>
      <c r="B2" s="143"/>
      <c r="C2" s="143"/>
      <c r="D2" s="143"/>
      <c r="E2" s="143"/>
      <c r="F2" s="143"/>
      <c r="G2" s="143"/>
    </row>
    <row r="3" spans="1:7" s="32" customFormat="1" ht="15.75">
      <c r="A3" s="144" t="s">
        <v>151</v>
      </c>
      <c r="B3" s="144"/>
      <c r="C3" s="144"/>
      <c r="D3" s="144"/>
      <c r="E3" s="144"/>
      <c r="F3" s="144"/>
      <c r="G3" s="144"/>
    </row>
    <row r="4" spans="1:7" s="36" customFormat="1">
      <c r="A4" s="33" t="s">
        <v>0</v>
      </c>
      <c r="B4" s="34"/>
      <c r="C4" s="34"/>
      <c r="D4" s="35"/>
      <c r="E4" s="35"/>
      <c r="F4" s="35"/>
    </row>
    <row r="5" spans="1:7" s="36" customFormat="1" ht="57" customHeight="1">
      <c r="A5" s="1" t="s">
        <v>1</v>
      </c>
      <c r="B5" s="1" t="s">
        <v>2</v>
      </c>
      <c r="C5" s="84" t="s">
        <v>152</v>
      </c>
      <c r="D5" s="84" t="s">
        <v>153</v>
      </c>
      <c r="E5" s="145" t="s">
        <v>157</v>
      </c>
      <c r="F5" s="84" t="s">
        <v>144</v>
      </c>
      <c r="G5" s="72" t="s">
        <v>126</v>
      </c>
    </row>
    <row r="6" spans="1:7" s="36" customFormat="1" ht="13.5" thickBot="1">
      <c r="A6" s="19" t="s">
        <v>3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>
      <c r="A7" s="85" t="s">
        <v>4</v>
      </c>
      <c r="B7" s="86" t="s">
        <v>5</v>
      </c>
      <c r="C7" s="139">
        <v>2754853332.79</v>
      </c>
      <c r="D7" s="139">
        <v>1986458997.5999999</v>
      </c>
      <c r="E7" s="87">
        <f>D7/C7</f>
        <v>0.7210761364156536</v>
      </c>
      <c r="F7" s="126">
        <v>1999276243.74</v>
      </c>
      <c r="G7" s="88">
        <f>D7/F7</f>
        <v>0.99358905694991739</v>
      </c>
    </row>
    <row r="8" spans="1:7">
      <c r="A8" s="8" t="s">
        <v>6</v>
      </c>
      <c r="B8" s="39"/>
      <c r="C8" s="89"/>
      <c r="D8" s="89"/>
      <c r="E8" s="37"/>
      <c r="F8" s="89"/>
      <c r="G8" s="40"/>
    </row>
    <row r="9" spans="1:7" ht="15.75" customHeight="1">
      <c r="A9" s="90" t="s">
        <v>7</v>
      </c>
      <c r="B9" s="91" t="s">
        <v>8</v>
      </c>
      <c r="C9" s="125">
        <v>1141414150</v>
      </c>
      <c r="D9" s="125">
        <v>840164068.42999995</v>
      </c>
      <c r="E9" s="92">
        <f t="shared" ref="E9:E14" si="0">D9/C9</f>
        <v>0.73607293937086726</v>
      </c>
      <c r="F9" s="125">
        <v>756206291.22000003</v>
      </c>
      <c r="G9" s="93">
        <f>D9/F9</f>
        <v>1.1110249652572308</v>
      </c>
    </row>
    <row r="10" spans="1:7" ht="15" customHeight="1">
      <c r="A10" s="9" t="s">
        <v>9</v>
      </c>
      <c r="B10" s="41" t="s">
        <v>10</v>
      </c>
      <c r="C10" s="121">
        <v>895455000</v>
      </c>
      <c r="D10" s="121">
        <v>652680304.36000001</v>
      </c>
      <c r="E10" s="38">
        <f t="shared" si="0"/>
        <v>0.72888118817807712</v>
      </c>
      <c r="F10" s="121">
        <v>570534178.90999997</v>
      </c>
      <c r="G10" s="42">
        <f>D10/F10</f>
        <v>1.1439810768338883</v>
      </c>
    </row>
    <row r="11" spans="1:7" ht="38.25">
      <c r="A11" s="9" t="s">
        <v>11</v>
      </c>
      <c r="B11" s="41" t="s">
        <v>12</v>
      </c>
      <c r="C11" s="121">
        <v>11675300</v>
      </c>
      <c r="D11" s="121">
        <v>8950432.1999999993</v>
      </c>
      <c r="E11" s="38">
        <f t="shared" si="0"/>
        <v>0.76661260952609345</v>
      </c>
      <c r="F11" s="121">
        <v>9438732.7400000002</v>
      </c>
      <c r="G11" s="42">
        <f t="shared" ref="G11:G14" si="1">D11/F11</f>
        <v>0.94826630296134429</v>
      </c>
    </row>
    <row r="12" spans="1:7">
      <c r="A12" s="9" t="s">
        <v>13</v>
      </c>
      <c r="B12" s="41" t="s">
        <v>14</v>
      </c>
      <c r="C12" s="121">
        <v>115630000</v>
      </c>
      <c r="D12" s="121">
        <v>93743265.549999997</v>
      </c>
      <c r="E12" s="38">
        <f t="shared" si="0"/>
        <v>0.81071750886448146</v>
      </c>
      <c r="F12" s="121">
        <v>42628940.950000003</v>
      </c>
      <c r="G12" s="42">
        <f t="shared" si="1"/>
        <v>2.1990521805351113</v>
      </c>
    </row>
    <row r="13" spans="1:7">
      <c r="A13" s="9" t="s">
        <v>15</v>
      </c>
      <c r="B13" s="41" t="s">
        <v>16</v>
      </c>
      <c r="C13" s="121">
        <v>41248000</v>
      </c>
      <c r="D13" s="121">
        <v>14432157.550000001</v>
      </c>
      <c r="E13" s="38">
        <f t="shared" si="0"/>
        <v>0.34988745030062063</v>
      </c>
      <c r="F13" s="121">
        <v>12715618.689999999</v>
      </c>
      <c r="G13" s="42">
        <f t="shared" si="1"/>
        <v>1.1349945214502182</v>
      </c>
    </row>
    <row r="14" spans="1:7">
      <c r="A14" s="9" t="s">
        <v>17</v>
      </c>
      <c r="B14" s="41" t="s">
        <v>18</v>
      </c>
      <c r="C14" s="121">
        <v>12060000</v>
      </c>
      <c r="D14" s="121">
        <v>8766798.9800000004</v>
      </c>
      <c r="E14" s="38">
        <f t="shared" si="0"/>
        <v>0.72693192205638479</v>
      </c>
      <c r="F14" s="121">
        <v>10750727.66</v>
      </c>
      <c r="G14" s="42">
        <f t="shared" si="1"/>
        <v>0.81546098620081686</v>
      </c>
    </row>
    <row r="15" spans="1:7" ht="38.25">
      <c r="A15" s="113" t="s">
        <v>141</v>
      </c>
      <c r="B15" s="99" t="s">
        <v>140</v>
      </c>
      <c r="C15" s="121">
        <v>0</v>
      </c>
      <c r="D15" s="121">
        <v>76.239999999999995</v>
      </c>
      <c r="E15" s="38">
        <v>0</v>
      </c>
      <c r="F15" s="121">
        <v>-1263.8499999999999</v>
      </c>
      <c r="G15" s="42">
        <v>0</v>
      </c>
    </row>
    <row r="16" spans="1:7" ht="38.25">
      <c r="A16" s="9" t="s">
        <v>19</v>
      </c>
      <c r="B16" s="41" t="s">
        <v>20</v>
      </c>
      <c r="C16" s="121">
        <v>40333000</v>
      </c>
      <c r="D16" s="121">
        <v>36748820.810000002</v>
      </c>
      <c r="E16" s="38">
        <f t="shared" ref="E16:E21" si="2">D16/C16</f>
        <v>0.91113531872164244</v>
      </c>
      <c r="F16" s="121">
        <v>49015183.780000001</v>
      </c>
      <c r="G16" s="42">
        <f t="shared" ref="G16:G24" si="3">D16/F16</f>
        <v>0.74974360955053432</v>
      </c>
    </row>
    <row r="17" spans="1:7" ht="25.5">
      <c r="A17" s="9" t="s">
        <v>21</v>
      </c>
      <c r="B17" s="41" t="s">
        <v>22</v>
      </c>
      <c r="C17" s="121">
        <v>4644000</v>
      </c>
      <c r="D17" s="121">
        <v>3683592.3</v>
      </c>
      <c r="E17" s="38">
        <f t="shared" si="2"/>
        <v>0.79319386304909556</v>
      </c>
      <c r="F17" s="121">
        <v>3889885.09</v>
      </c>
      <c r="G17" s="42">
        <f t="shared" si="3"/>
        <v>0.94696686785675721</v>
      </c>
    </row>
    <row r="18" spans="1:7" ht="38.25">
      <c r="A18" s="9" t="s">
        <v>23</v>
      </c>
      <c r="B18" s="41" t="s">
        <v>24</v>
      </c>
      <c r="C18" s="121">
        <v>1725000</v>
      </c>
      <c r="D18" s="121">
        <v>1233966.47</v>
      </c>
      <c r="E18" s="38">
        <f t="shared" si="2"/>
        <v>0.71534288115942024</v>
      </c>
      <c r="F18" s="121">
        <v>9857411.5700000003</v>
      </c>
      <c r="G18" s="42">
        <f t="shared" si="3"/>
        <v>0.12518159166199855</v>
      </c>
    </row>
    <row r="19" spans="1:7" ht="25.5">
      <c r="A19" s="9" t="s">
        <v>25</v>
      </c>
      <c r="B19" s="41" t="s">
        <v>26</v>
      </c>
      <c r="C19" s="121">
        <v>8882000</v>
      </c>
      <c r="D19" s="121">
        <v>7160150.9199999999</v>
      </c>
      <c r="E19" s="38">
        <f t="shared" si="2"/>
        <v>0.80614173834721914</v>
      </c>
      <c r="F19" s="121">
        <v>6360797.6100000003</v>
      </c>
      <c r="G19" s="42">
        <f t="shared" si="3"/>
        <v>1.1256687225424862</v>
      </c>
    </row>
    <row r="20" spans="1:7">
      <c r="A20" s="9" t="s">
        <v>27</v>
      </c>
      <c r="B20" s="41" t="s">
        <v>28</v>
      </c>
      <c r="C20" s="121">
        <v>7774000</v>
      </c>
      <c r="D20" s="121">
        <v>10923286.5</v>
      </c>
      <c r="E20" s="38">
        <f t="shared" si="2"/>
        <v>1.4051050295857987</v>
      </c>
      <c r="F20" s="121">
        <v>35320043.439999998</v>
      </c>
      <c r="G20" s="42">
        <f t="shared" si="3"/>
        <v>0.30926594183146905</v>
      </c>
    </row>
    <row r="21" spans="1:7">
      <c r="A21" s="9" t="s">
        <v>29</v>
      </c>
      <c r="B21" s="41" t="s">
        <v>30</v>
      </c>
      <c r="C21" s="121">
        <v>1987850</v>
      </c>
      <c r="D21" s="121">
        <v>1841216.55</v>
      </c>
      <c r="E21" s="38">
        <f t="shared" si="2"/>
        <v>0.92623515355786401</v>
      </c>
      <c r="F21" s="121">
        <v>5696034.6299999999</v>
      </c>
      <c r="G21" s="42">
        <f t="shared" si="3"/>
        <v>0.32324532233400416</v>
      </c>
    </row>
    <row r="22" spans="1:7" ht="18" customHeight="1">
      <c r="A22" s="95" t="s">
        <v>31</v>
      </c>
      <c r="B22" s="96" t="s">
        <v>32</v>
      </c>
      <c r="C22" s="125">
        <v>1613439182.79</v>
      </c>
      <c r="D22" s="125">
        <v>1146294929.1700001</v>
      </c>
      <c r="E22" s="97">
        <f t="shared" ref="E22:E25" si="4">D22/C22</f>
        <v>0.71046677271578207</v>
      </c>
      <c r="F22" s="125">
        <v>1243069952.52</v>
      </c>
      <c r="G22" s="98">
        <f t="shared" si="3"/>
        <v>0.92214836892017715</v>
      </c>
    </row>
    <row r="23" spans="1:7" ht="38.25">
      <c r="A23" s="9" t="s">
        <v>33</v>
      </c>
      <c r="B23" s="41" t="s">
        <v>34</v>
      </c>
      <c r="C23" s="121">
        <v>1612091222.3499999</v>
      </c>
      <c r="D23" s="121">
        <v>1144946000.6300001</v>
      </c>
      <c r="E23" s="38">
        <f t="shared" si="4"/>
        <v>0.71022407712199664</v>
      </c>
      <c r="F23" s="121">
        <v>1243255632.1500001</v>
      </c>
      <c r="G23" s="42">
        <f t="shared" si="3"/>
        <v>0.92092564957860668</v>
      </c>
    </row>
    <row r="24" spans="1:7" ht="38.25">
      <c r="A24" s="122" t="s">
        <v>147</v>
      </c>
      <c r="B24" s="99" t="s">
        <v>145</v>
      </c>
      <c r="C24" s="121">
        <v>0</v>
      </c>
      <c r="D24" s="121">
        <v>0</v>
      </c>
      <c r="E24" s="38">
        <v>0</v>
      </c>
      <c r="F24" s="121">
        <v>3000</v>
      </c>
      <c r="G24" s="42">
        <f t="shared" si="3"/>
        <v>0</v>
      </c>
    </row>
    <row r="25" spans="1:7" ht="25.5">
      <c r="A25" s="123" t="s">
        <v>149</v>
      </c>
      <c r="B25" s="99" t="s">
        <v>138</v>
      </c>
      <c r="C25" s="121">
        <v>3792263.1</v>
      </c>
      <c r="D25" s="121">
        <v>3793231.2</v>
      </c>
      <c r="E25" s="38">
        <f t="shared" si="4"/>
        <v>1.0002552829206393</v>
      </c>
      <c r="F25" s="121">
        <v>398337</v>
      </c>
      <c r="G25" s="42">
        <v>0</v>
      </c>
    </row>
    <row r="26" spans="1:7" ht="102">
      <c r="A26" s="122" t="s">
        <v>148</v>
      </c>
      <c r="B26" s="99" t="s">
        <v>146</v>
      </c>
      <c r="C26" s="121">
        <v>0</v>
      </c>
      <c r="D26" s="121">
        <v>0</v>
      </c>
      <c r="E26" s="38">
        <v>0</v>
      </c>
      <c r="F26" s="121">
        <v>-4</v>
      </c>
      <c r="G26" s="42">
        <v>0</v>
      </c>
    </row>
    <row r="27" spans="1:7" ht="63.75">
      <c r="A27" s="123" t="s">
        <v>150</v>
      </c>
      <c r="B27" s="99" t="s">
        <v>139</v>
      </c>
      <c r="C27" s="121">
        <v>0</v>
      </c>
      <c r="D27" s="121">
        <v>0</v>
      </c>
      <c r="E27" s="38">
        <v>0</v>
      </c>
      <c r="F27" s="121">
        <v>300000</v>
      </c>
      <c r="G27" s="94">
        <v>0</v>
      </c>
    </row>
    <row r="28" spans="1:7" ht="51.75" thickBot="1">
      <c r="A28" s="123" t="s">
        <v>35</v>
      </c>
      <c r="B28" s="112" t="s">
        <v>36</v>
      </c>
      <c r="C28" s="124">
        <v>-2444302.66</v>
      </c>
      <c r="D28" s="124">
        <v>-2444302.66</v>
      </c>
      <c r="E28" s="43">
        <f>D28/C28</f>
        <v>1</v>
      </c>
      <c r="F28" s="124">
        <v>-887012.63</v>
      </c>
      <c r="G28" s="44">
        <f t="shared" ref="G28" si="5">D28/F28</f>
        <v>2.7556571094145528</v>
      </c>
    </row>
  </sheetData>
  <mergeCells count="2">
    <mergeCell ref="A1:G2"/>
    <mergeCell ref="A3:G3"/>
  </mergeCells>
  <pageMargins left="0.39370078740157483" right="0" top="0" bottom="0" header="0" footer="0"/>
  <pageSetup paperSize="9" scale="69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zoomScaleNormal="100" workbookViewId="0">
      <selection activeCell="F6" sqref="F6"/>
    </sheetView>
  </sheetViews>
  <sheetFormatPr defaultRowHeight="12.75"/>
  <cols>
    <col min="1" max="1" width="46" style="14" customWidth="1"/>
    <col min="2" max="2" width="23.85546875" style="27" customWidth="1"/>
    <col min="3" max="3" width="16" style="27" customWidth="1"/>
    <col min="4" max="4" width="16.7109375" style="27" customWidth="1"/>
    <col min="5" max="5" width="8.42578125" style="27" customWidth="1"/>
    <col min="6" max="6" width="15.28515625" style="14" customWidth="1"/>
    <col min="7" max="7" width="11.140625" style="14" customWidth="1"/>
    <col min="8" max="16384" width="9.140625" style="14"/>
  </cols>
  <sheetData>
    <row r="1" spans="1:7">
      <c r="A1" s="13"/>
      <c r="B1" s="20"/>
      <c r="C1" s="127"/>
      <c r="D1" s="127"/>
      <c r="E1" s="11"/>
    </row>
    <row r="2" spans="1:7">
      <c r="A2" s="6" t="s">
        <v>38</v>
      </c>
      <c r="B2" s="21"/>
      <c r="C2" s="128"/>
      <c r="D2" s="129"/>
      <c r="E2" s="11"/>
    </row>
    <row r="3" spans="1:7">
      <c r="A3" s="16"/>
      <c r="B3" s="23"/>
      <c r="C3" s="130"/>
      <c r="D3" s="131"/>
      <c r="E3" s="26"/>
    </row>
    <row r="4" spans="1:7" ht="52.5" customHeight="1">
      <c r="A4" s="1" t="s">
        <v>1</v>
      </c>
      <c r="B4" s="1" t="s">
        <v>127</v>
      </c>
      <c r="C4" s="84" t="s">
        <v>152</v>
      </c>
      <c r="D4" s="84" t="s">
        <v>154</v>
      </c>
      <c r="E4" s="145" t="s">
        <v>157</v>
      </c>
      <c r="F4" s="84" t="s">
        <v>144</v>
      </c>
      <c r="G4" s="119" t="s">
        <v>126</v>
      </c>
    </row>
    <row r="5" spans="1:7" ht="13.5" thickBot="1">
      <c r="A5" s="19" t="s">
        <v>3</v>
      </c>
      <c r="B5" s="2">
        <v>2</v>
      </c>
      <c r="C5" s="132">
        <v>3</v>
      </c>
      <c r="D5" s="132">
        <v>4</v>
      </c>
      <c r="E5" s="46">
        <v>5</v>
      </c>
      <c r="F5" s="132">
        <v>6</v>
      </c>
      <c r="G5" s="47">
        <v>7</v>
      </c>
    </row>
    <row r="6" spans="1:7" s="27" customFormat="1">
      <c r="A6" s="100" t="s">
        <v>39</v>
      </c>
      <c r="B6" s="101" t="s">
        <v>5</v>
      </c>
      <c r="C6" s="142">
        <v>2855237132.79</v>
      </c>
      <c r="D6" s="142">
        <v>1901369182.6600001</v>
      </c>
      <c r="E6" s="102">
        <f>D6/C6</f>
        <v>0.66592338717662791</v>
      </c>
      <c r="F6" s="136">
        <v>1939665342.23</v>
      </c>
      <c r="G6" s="103">
        <f>D6/F6</f>
        <v>0.98025630569551159</v>
      </c>
    </row>
    <row r="7" spans="1:7" s="27" customFormat="1">
      <c r="A7" s="75" t="s">
        <v>6</v>
      </c>
      <c r="B7" s="48"/>
      <c r="C7" s="99"/>
      <c r="D7" s="99"/>
      <c r="E7" s="37"/>
      <c r="F7" s="99"/>
      <c r="G7" s="58"/>
    </row>
    <row r="8" spans="1:7" s="27" customFormat="1">
      <c r="A8" s="77" t="s">
        <v>40</v>
      </c>
      <c r="B8" s="80" t="s">
        <v>41</v>
      </c>
      <c r="C8" s="125">
        <v>331890740.24000001</v>
      </c>
      <c r="D8" s="125">
        <v>198001622.02000001</v>
      </c>
      <c r="E8" s="81">
        <f t="shared" ref="E8:E16" si="0">D8/C8</f>
        <v>0.59658676188681603</v>
      </c>
      <c r="F8" s="125">
        <v>204923875.34999999</v>
      </c>
      <c r="G8" s="82">
        <f>D8/F8</f>
        <v>0.96622036686463642</v>
      </c>
    </row>
    <row r="9" spans="1:7" s="27" customFormat="1" ht="38.25">
      <c r="A9" s="76" t="s">
        <v>42</v>
      </c>
      <c r="B9" s="49" t="s">
        <v>43</v>
      </c>
      <c r="C9" s="121">
        <v>10798446.08</v>
      </c>
      <c r="D9" s="121">
        <v>7075755.7400000002</v>
      </c>
      <c r="E9" s="38">
        <f t="shared" si="0"/>
        <v>0.6552568478445373</v>
      </c>
      <c r="F9" s="121">
        <v>6041404.7400000002</v>
      </c>
      <c r="G9" s="59">
        <f>D9/F9</f>
        <v>1.1712103466850328</v>
      </c>
    </row>
    <row r="10" spans="1:7" s="27" customFormat="1" ht="51">
      <c r="A10" s="76" t="s">
        <v>44</v>
      </c>
      <c r="B10" s="49" t="s">
        <v>45</v>
      </c>
      <c r="C10" s="121">
        <v>933000</v>
      </c>
      <c r="D10" s="121">
        <v>497899.71</v>
      </c>
      <c r="E10" s="38">
        <f t="shared" si="0"/>
        <v>0.5336545659163987</v>
      </c>
      <c r="F10" s="121">
        <v>634863.84</v>
      </c>
      <c r="G10" s="59">
        <f t="shared" ref="G10:G54" si="1">D10/F10</f>
        <v>0.78426219707205258</v>
      </c>
    </row>
    <row r="11" spans="1:7" s="27" customFormat="1" ht="51">
      <c r="A11" s="76" t="s">
        <v>46</v>
      </c>
      <c r="B11" s="49" t="s">
        <v>47</v>
      </c>
      <c r="C11" s="121">
        <v>174641180.15000001</v>
      </c>
      <c r="D11" s="121">
        <v>107273806.16</v>
      </c>
      <c r="E11" s="38">
        <f t="shared" si="0"/>
        <v>0.61425264114604639</v>
      </c>
      <c r="F11" s="121">
        <v>98573988.489999995</v>
      </c>
      <c r="G11" s="59">
        <f t="shared" si="1"/>
        <v>1.0882567277967308</v>
      </c>
    </row>
    <row r="12" spans="1:7" s="27" customFormat="1" ht="38.25">
      <c r="A12" s="76" t="s">
        <v>48</v>
      </c>
      <c r="B12" s="49" t="s">
        <v>49</v>
      </c>
      <c r="C12" s="121">
        <v>33152191</v>
      </c>
      <c r="D12" s="121">
        <v>19880412.010000002</v>
      </c>
      <c r="E12" s="38">
        <f t="shared" si="0"/>
        <v>0.59967113515966419</v>
      </c>
      <c r="F12" s="121">
        <v>18816791.920000002</v>
      </c>
      <c r="G12" s="59">
        <f t="shared" si="1"/>
        <v>1.0565250492497342</v>
      </c>
    </row>
    <row r="13" spans="1:7" s="27" customFormat="1" ht="25.5">
      <c r="A13" s="73" t="s">
        <v>135</v>
      </c>
      <c r="B13" s="78" t="s">
        <v>132</v>
      </c>
      <c r="C13" s="121">
        <v>1005200</v>
      </c>
      <c r="D13" s="121">
        <v>1000403.13</v>
      </c>
      <c r="E13" s="38"/>
      <c r="F13" s="121">
        <v>970240.36</v>
      </c>
      <c r="G13" s="59">
        <f t="shared" si="1"/>
        <v>1.0310879357770688</v>
      </c>
    </row>
    <row r="14" spans="1:7" s="27" customFormat="1" ht="25.5">
      <c r="A14" s="76" t="s">
        <v>128</v>
      </c>
      <c r="B14" s="49" t="s">
        <v>51</v>
      </c>
      <c r="C14" s="121">
        <v>420000</v>
      </c>
      <c r="D14" s="121">
        <v>0</v>
      </c>
      <c r="E14" s="38">
        <f t="shared" si="0"/>
        <v>0</v>
      </c>
      <c r="F14" s="121">
        <v>0</v>
      </c>
      <c r="G14" s="59">
        <v>0</v>
      </c>
    </row>
    <row r="15" spans="1:7" s="27" customFormat="1">
      <c r="A15" s="76" t="s">
        <v>50</v>
      </c>
      <c r="B15" s="49" t="s">
        <v>53</v>
      </c>
      <c r="C15" s="121">
        <v>110940723.01000001</v>
      </c>
      <c r="D15" s="121">
        <v>62273345.270000003</v>
      </c>
      <c r="E15" s="38">
        <f t="shared" si="0"/>
        <v>0.56132088903356792</v>
      </c>
      <c r="F15" s="121">
        <v>79886586</v>
      </c>
      <c r="G15" s="59">
        <f t="shared" si="1"/>
        <v>0.779521924619485</v>
      </c>
    </row>
    <row r="16" spans="1:7" s="27" customFormat="1">
      <c r="A16" s="104" t="s">
        <v>52</v>
      </c>
      <c r="B16" s="105" t="s">
        <v>54</v>
      </c>
      <c r="C16" s="125">
        <v>32478860.030000001</v>
      </c>
      <c r="D16" s="125">
        <v>18502249.530000001</v>
      </c>
      <c r="E16" s="97">
        <f t="shared" si="0"/>
        <v>0.56967053378443344</v>
      </c>
      <c r="F16" s="125">
        <v>15840344.92</v>
      </c>
      <c r="G16" s="106">
        <f t="shared" si="1"/>
        <v>1.1680458742182491</v>
      </c>
    </row>
    <row r="17" spans="1:7" s="27" customFormat="1">
      <c r="A17" s="76" t="s">
        <v>55</v>
      </c>
      <c r="B17" s="49" t="s">
        <v>56</v>
      </c>
      <c r="C17" s="121">
        <v>31713960.030000001</v>
      </c>
      <c r="D17" s="121">
        <v>18366751.34</v>
      </c>
      <c r="E17" s="38">
        <f t="shared" ref="E17:E50" si="2">D17/C17</f>
        <v>0.57913774636235482</v>
      </c>
      <c r="F17" s="121">
        <v>15713668.15</v>
      </c>
      <c r="G17" s="59">
        <f t="shared" si="1"/>
        <v>1.1688392019402547</v>
      </c>
    </row>
    <row r="18" spans="1:7" s="27" customFormat="1" ht="25.5">
      <c r="A18" s="76" t="s">
        <v>57</v>
      </c>
      <c r="B18" s="74" t="s">
        <v>58</v>
      </c>
      <c r="C18" s="121">
        <v>764900</v>
      </c>
      <c r="D18" s="121">
        <v>135498.19</v>
      </c>
      <c r="E18" s="38">
        <f t="shared" si="2"/>
        <v>0.17714497319911099</v>
      </c>
      <c r="F18" s="121">
        <v>126676.77</v>
      </c>
      <c r="G18" s="59">
        <f t="shared" si="1"/>
        <v>1.0696372349879144</v>
      </c>
    </row>
    <row r="19" spans="1:7" s="27" customFormat="1">
      <c r="A19" s="104" t="s">
        <v>59</v>
      </c>
      <c r="B19" s="105" t="s">
        <v>60</v>
      </c>
      <c r="C19" s="125">
        <v>112776917.87</v>
      </c>
      <c r="D19" s="125">
        <v>45208514.020000003</v>
      </c>
      <c r="E19" s="97">
        <f t="shared" si="2"/>
        <v>0.40086672764113551</v>
      </c>
      <c r="F19" s="125">
        <v>137091557.75999999</v>
      </c>
      <c r="G19" s="106">
        <f t="shared" si="1"/>
        <v>0.32976876737475336</v>
      </c>
    </row>
    <row r="20" spans="1:7" s="27" customFormat="1">
      <c r="A20" s="76" t="s">
        <v>61</v>
      </c>
      <c r="B20" s="49" t="s">
        <v>62</v>
      </c>
      <c r="C20" s="121">
        <v>120000</v>
      </c>
      <c r="D20" s="121">
        <v>0</v>
      </c>
      <c r="E20" s="38">
        <f t="shared" si="2"/>
        <v>0</v>
      </c>
      <c r="F20" s="121">
        <v>19600</v>
      </c>
      <c r="G20" s="59">
        <f t="shared" si="1"/>
        <v>0</v>
      </c>
    </row>
    <row r="21" spans="1:7" s="27" customFormat="1">
      <c r="A21" s="83" t="s">
        <v>143</v>
      </c>
      <c r="B21" s="117" t="s">
        <v>142</v>
      </c>
      <c r="C21" s="121">
        <v>190275</v>
      </c>
      <c r="D21" s="121">
        <v>60875</v>
      </c>
      <c r="E21" s="38">
        <v>0</v>
      </c>
      <c r="F21" s="114">
        <v>0</v>
      </c>
      <c r="G21" s="59" t="e">
        <f t="shared" si="1"/>
        <v>#DIV/0!</v>
      </c>
    </row>
    <row r="22" spans="1:7" s="27" customFormat="1">
      <c r="A22" s="76" t="s">
        <v>63</v>
      </c>
      <c r="B22" s="49" t="s">
        <v>64</v>
      </c>
      <c r="C22" s="121">
        <v>32566566.260000002</v>
      </c>
      <c r="D22" s="121">
        <v>4585722.5999999996</v>
      </c>
      <c r="E22" s="38">
        <f t="shared" si="2"/>
        <v>0.1408107493860177</v>
      </c>
      <c r="F22" s="121">
        <v>2739834.5</v>
      </c>
      <c r="G22" s="59">
        <f t="shared" si="1"/>
        <v>1.6737224821426255</v>
      </c>
    </row>
    <row r="23" spans="1:7" s="27" customFormat="1">
      <c r="A23" s="76" t="s">
        <v>65</v>
      </c>
      <c r="B23" s="49" t="s">
        <v>66</v>
      </c>
      <c r="C23" s="121">
        <v>44952846.5</v>
      </c>
      <c r="D23" s="121">
        <v>18687284.449999999</v>
      </c>
      <c r="E23" s="38">
        <f t="shared" si="2"/>
        <v>0.41570859033365104</v>
      </c>
      <c r="F23" s="121">
        <v>118489066.05</v>
      </c>
      <c r="G23" s="59">
        <f t="shared" si="1"/>
        <v>0.15771315508651526</v>
      </c>
    </row>
    <row r="24" spans="1:7" s="27" customFormat="1">
      <c r="A24" s="83" t="s">
        <v>137</v>
      </c>
      <c r="B24" s="120" t="s">
        <v>136</v>
      </c>
      <c r="C24" s="121">
        <v>185542.86</v>
      </c>
      <c r="D24" s="121">
        <v>101205</v>
      </c>
      <c r="E24" s="38">
        <f t="shared" si="2"/>
        <v>0.54545348713499409</v>
      </c>
      <c r="F24" s="121">
        <v>0</v>
      </c>
      <c r="G24" s="59" t="e">
        <f t="shared" si="1"/>
        <v>#DIV/0!</v>
      </c>
    </row>
    <row r="25" spans="1:7" s="27" customFormat="1" ht="25.5">
      <c r="A25" s="76" t="s">
        <v>67</v>
      </c>
      <c r="B25" s="49" t="s">
        <v>68</v>
      </c>
      <c r="C25" s="121">
        <v>34761687.25</v>
      </c>
      <c r="D25" s="121">
        <v>21773426.969999999</v>
      </c>
      <c r="E25" s="38">
        <f t="shared" si="2"/>
        <v>0.62636277731311785</v>
      </c>
      <c r="F25" s="121">
        <v>15843057.210000001</v>
      </c>
      <c r="G25" s="59">
        <f t="shared" si="1"/>
        <v>1.3743197844578128</v>
      </c>
    </row>
    <row r="26" spans="1:7" s="27" customFormat="1" ht="17.25" customHeight="1">
      <c r="A26" s="77" t="s">
        <v>69</v>
      </c>
      <c r="B26" s="80" t="s">
        <v>70</v>
      </c>
      <c r="C26" s="125">
        <v>469959030.62</v>
      </c>
      <c r="D26" s="125">
        <v>207591550.72</v>
      </c>
      <c r="E26" s="81">
        <f t="shared" si="2"/>
        <v>0.44172265494320206</v>
      </c>
      <c r="F26" s="125">
        <v>226155491.13999999</v>
      </c>
      <c r="G26" s="82">
        <f t="shared" si="1"/>
        <v>0.91791514622783088</v>
      </c>
    </row>
    <row r="27" spans="1:7" s="27" customFormat="1">
      <c r="A27" s="76" t="s">
        <v>71</v>
      </c>
      <c r="B27" s="49" t="s">
        <v>72</v>
      </c>
      <c r="C27" s="121">
        <v>156840041.05000001</v>
      </c>
      <c r="D27" s="121">
        <v>79272881.109999999</v>
      </c>
      <c r="E27" s="38">
        <f t="shared" si="2"/>
        <v>0.50543777328346973</v>
      </c>
      <c r="F27" s="121">
        <v>56139204.93</v>
      </c>
      <c r="G27" s="59">
        <f t="shared" si="1"/>
        <v>1.4120770183483253</v>
      </c>
    </row>
    <row r="28" spans="1:7" s="27" customFormat="1">
      <c r="A28" s="76" t="s">
        <v>73</v>
      </c>
      <c r="B28" s="49" t="s">
        <v>74</v>
      </c>
      <c r="C28" s="121">
        <v>87180998.480000004</v>
      </c>
      <c r="D28" s="121">
        <v>6235983.8700000001</v>
      </c>
      <c r="E28" s="38">
        <f t="shared" si="2"/>
        <v>7.1529163220476116E-2</v>
      </c>
      <c r="F28" s="121">
        <v>8160667.6600000001</v>
      </c>
      <c r="G28" s="59">
        <f t="shared" si="1"/>
        <v>0.76415118588470987</v>
      </c>
    </row>
    <row r="29" spans="1:7" s="27" customFormat="1">
      <c r="A29" s="76" t="s">
        <v>75</v>
      </c>
      <c r="B29" s="49" t="s">
        <v>76</v>
      </c>
      <c r="C29" s="121">
        <v>213851661.09</v>
      </c>
      <c r="D29" s="121">
        <v>114095241.90000001</v>
      </c>
      <c r="E29" s="38">
        <f t="shared" si="2"/>
        <v>0.53352516093846347</v>
      </c>
      <c r="F29" s="121">
        <v>155004229.44999999</v>
      </c>
      <c r="G29" s="59">
        <f t="shared" si="1"/>
        <v>0.73607824963772317</v>
      </c>
    </row>
    <row r="30" spans="1:7" s="27" customFormat="1" ht="25.5">
      <c r="A30" s="76" t="s">
        <v>77</v>
      </c>
      <c r="B30" s="49" t="s">
        <v>78</v>
      </c>
      <c r="C30" s="121">
        <v>12086330</v>
      </c>
      <c r="D30" s="121">
        <v>7987443.8399999999</v>
      </c>
      <c r="E30" s="38">
        <f t="shared" si="2"/>
        <v>0.66086594028129297</v>
      </c>
      <c r="F30" s="121">
        <v>6851389.0999999996</v>
      </c>
      <c r="G30" s="59">
        <f t="shared" si="1"/>
        <v>1.165813782200751</v>
      </c>
    </row>
    <row r="31" spans="1:7" s="27" customFormat="1">
      <c r="A31" s="77" t="s">
        <v>79</v>
      </c>
      <c r="B31" s="80" t="s">
        <v>80</v>
      </c>
      <c r="C31" s="125">
        <v>1525798189.3399999</v>
      </c>
      <c r="D31" s="125">
        <v>1144903638.2</v>
      </c>
      <c r="E31" s="81">
        <f t="shared" si="2"/>
        <v>0.75036374154778629</v>
      </c>
      <c r="F31" s="125">
        <v>1121991540.5699999</v>
      </c>
      <c r="G31" s="82">
        <f t="shared" si="1"/>
        <v>1.0204209183416482</v>
      </c>
    </row>
    <row r="32" spans="1:7" s="27" customFormat="1">
      <c r="A32" s="76" t="s">
        <v>81</v>
      </c>
      <c r="B32" s="49" t="s">
        <v>82</v>
      </c>
      <c r="C32" s="121">
        <v>542136187.39999998</v>
      </c>
      <c r="D32" s="121">
        <v>394932684.35000002</v>
      </c>
      <c r="E32" s="38">
        <f t="shared" si="2"/>
        <v>0.72847504654510364</v>
      </c>
      <c r="F32" s="121">
        <v>406549627.45999998</v>
      </c>
      <c r="G32" s="59">
        <f t="shared" si="1"/>
        <v>0.9714255226783034</v>
      </c>
    </row>
    <row r="33" spans="1:7" s="27" customFormat="1">
      <c r="A33" s="76" t="s">
        <v>83</v>
      </c>
      <c r="B33" s="49" t="s">
        <v>84</v>
      </c>
      <c r="C33" s="121">
        <v>779008813.75999999</v>
      </c>
      <c r="D33" s="121">
        <v>609704819.72000003</v>
      </c>
      <c r="E33" s="38">
        <f t="shared" si="2"/>
        <v>0.78266742166519343</v>
      </c>
      <c r="F33" s="121">
        <v>588499440.89999998</v>
      </c>
      <c r="G33" s="59">
        <f t="shared" si="1"/>
        <v>1.0360329634087169</v>
      </c>
    </row>
    <row r="34" spans="1:7" s="27" customFormat="1">
      <c r="A34" s="76" t="s">
        <v>85</v>
      </c>
      <c r="B34" s="49" t="s">
        <v>86</v>
      </c>
      <c r="C34" s="121">
        <v>94613957.430000007</v>
      </c>
      <c r="D34" s="121">
        <v>67699692.170000002</v>
      </c>
      <c r="E34" s="38">
        <f t="shared" si="2"/>
        <v>0.71553599499405274</v>
      </c>
      <c r="F34" s="121">
        <v>61171573.859999999</v>
      </c>
      <c r="G34" s="59">
        <v>0</v>
      </c>
    </row>
    <row r="35" spans="1:7" s="27" customFormat="1">
      <c r="A35" s="76" t="s">
        <v>129</v>
      </c>
      <c r="B35" s="49" t="s">
        <v>87</v>
      </c>
      <c r="C35" s="121">
        <v>2121500</v>
      </c>
      <c r="D35" s="121">
        <v>973135.9</v>
      </c>
      <c r="E35" s="38">
        <f t="shared" si="2"/>
        <v>0.45870181475371202</v>
      </c>
      <c r="F35" s="121">
        <v>5794419.4400000004</v>
      </c>
      <c r="G35" s="59">
        <f t="shared" si="1"/>
        <v>0.16794364130464121</v>
      </c>
    </row>
    <row r="36" spans="1:7" s="27" customFormat="1">
      <c r="A36" s="76" t="s">
        <v>88</v>
      </c>
      <c r="B36" s="49" t="s">
        <v>89</v>
      </c>
      <c r="C36" s="121">
        <v>107917730.75</v>
      </c>
      <c r="D36" s="121">
        <v>71593306.060000002</v>
      </c>
      <c r="E36" s="38">
        <f t="shared" si="2"/>
        <v>0.66340633334712706</v>
      </c>
      <c r="F36" s="121">
        <v>59976478.909999996</v>
      </c>
      <c r="G36" s="59">
        <f t="shared" si="1"/>
        <v>1.1936897157205923</v>
      </c>
    </row>
    <row r="37" spans="1:7" s="27" customFormat="1">
      <c r="A37" s="77" t="s">
        <v>90</v>
      </c>
      <c r="B37" s="80" t="s">
        <v>91</v>
      </c>
      <c r="C37" s="125">
        <v>242261543.81999999</v>
      </c>
      <c r="D37" s="125">
        <v>179059733.36000001</v>
      </c>
      <c r="E37" s="81">
        <f t="shared" si="2"/>
        <v>0.73911744528896905</v>
      </c>
      <c r="F37" s="125">
        <v>132278503.09</v>
      </c>
      <c r="G37" s="82">
        <f t="shared" si="1"/>
        <v>1.3536570884701566</v>
      </c>
    </row>
    <row r="38" spans="1:7" s="27" customFormat="1">
      <c r="A38" s="76" t="s">
        <v>92</v>
      </c>
      <c r="B38" s="49" t="s">
        <v>93</v>
      </c>
      <c r="C38" s="121">
        <v>194992593.00999999</v>
      </c>
      <c r="D38" s="121">
        <v>145095032.03999999</v>
      </c>
      <c r="E38" s="38">
        <f t="shared" si="2"/>
        <v>0.74410535190205374</v>
      </c>
      <c r="F38" s="121">
        <v>107058624.86</v>
      </c>
      <c r="G38" s="59">
        <f t="shared" si="1"/>
        <v>1.3552857813159847</v>
      </c>
    </row>
    <row r="39" spans="1:7" s="27" customFormat="1">
      <c r="A39" s="76" t="s">
        <v>94</v>
      </c>
      <c r="B39" s="49" t="s">
        <v>95</v>
      </c>
      <c r="C39" s="121">
        <v>22416685</v>
      </c>
      <c r="D39" s="121">
        <v>17819597.469999999</v>
      </c>
      <c r="E39" s="38">
        <f t="shared" si="2"/>
        <v>0.79492563106453962</v>
      </c>
      <c r="F39" s="121">
        <v>9794131.2300000004</v>
      </c>
      <c r="G39" s="59">
        <f t="shared" si="1"/>
        <v>1.8194158370491833</v>
      </c>
    </row>
    <row r="40" spans="1:7" s="27" customFormat="1" ht="25.5">
      <c r="A40" s="76" t="s">
        <v>96</v>
      </c>
      <c r="B40" s="49" t="s">
        <v>97</v>
      </c>
      <c r="C40" s="121">
        <v>24852265.809999999</v>
      </c>
      <c r="D40" s="121">
        <v>16145103.85</v>
      </c>
      <c r="E40" s="38">
        <f t="shared" si="2"/>
        <v>0.64964313408814289</v>
      </c>
      <c r="F40" s="121">
        <v>15425747</v>
      </c>
      <c r="G40" s="59">
        <f t="shared" si="1"/>
        <v>1.0466335179748507</v>
      </c>
    </row>
    <row r="41" spans="1:7" s="27" customFormat="1">
      <c r="A41" s="77" t="s">
        <v>98</v>
      </c>
      <c r="B41" s="80" t="s">
        <v>99</v>
      </c>
      <c r="C41" s="125">
        <v>51515075.5</v>
      </c>
      <c r="D41" s="125">
        <v>37693502.270000003</v>
      </c>
      <c r="E41" s="81">
        <f t="shared" si="2"/>
        <v>0.73169847669154642</v>
      </c>
      <c r="F41" s="125">
        <v>39957134.57</v>
      </c>
      <c r="G41" s="82">
        <f t="shared" si="1"/>
        <v>0.94334848270877902</v>
      </c>
    </row>
    <row r="42" spans="1:7" s="27" customFormat="1">
      <c r="A42" s="76" t="s">
        <v>100</v>
      </c>
      <c r="B42" s="49" t="s">
        <v>101</v>
      </c>
      <c r="C42" s="121">
        <v>17575776.5</v>
      </c>
      <c r="D42" s="121">
        <v>12584063.67</v>
      </c>
      <c r="E42" s="38">
        <f t="shared" si="2"/>
        <v>0.71598905857729811</v>
      </c>
      <c r="F42" s="121">
        <v>11968628.24</v>
      </c>
      <c r="G42" s="59">
        <f t="shared" si="1"/>
        <v>1.0514207156959869</v>
      </c>
    </row>
    <row r="43" spans="1:7" s="27" customFormat="1">
      <c r="A43" s="76" t="s">
        <v>102</v>
      </c>
      <c r="B43" s="49" t="s">
        <v>103</v>
      </c>
      <c r="C43" s="121">
        <v>9459181</v>
      </c>
      <c r="D43" s="121">
        <v>4690530.42</v>
      </c>
      <c r="E43" s="38">
        <f t="shared" si="2"/>
        <v>0.49587066998717966</v>
      </c>
      <c r="F43" s="121">
        <v>6321006.1500000004</v>
      </c>
      <c r="G43" s="59">
        <f t="shared" si="1"/>
        <v>0.74205439904531645</v>
      </c>
    </row>
    <row r="44" spans="1:7" s="27" customFormat="1">
      <c r="A44" s="76" t="s">
        <v>104</v>
      </c>
      <c r="B44" s="49" t="s">
        <v>105</v>
      </c>
      <c r="C44" s="121">
        <v>24480118</v>
      </c>
      <c r="D44" s="121">
        <v>20418908.18</v>
      </c>
      <c r="E44" s="38">
        <f t="shared" si="2"/>
        <v>0.83410170571890219</v>
      </c>
      <c r="F44" s="121">
        <v>21667500.18</v>
      </c>
      <c r="G44" s="59">
        <f t="shared" si="1"/>
        <v>0.94237489375204886</v>
      </c>
    </row>
    <row r="45" spans="1:7" s="27" customFormat="1">
      <c r="A45" s="77" t="s">
        <v>106</v>
      </c>
      <c r="B45" s="80" t="s">
        <v>107</v>
      </c>
      <c r="C45" s="125">
        <v>81682446.930000007</v>
      </c>
      <c r="D45" s="125">
        <v>65518818.25</v>
      </c>
      <c r="E45" s="81">
        <f t="shared" si="2"/>
        <v>0.80211625278743337</v>
      </c>
      <c r="F45" s="125">
        <v>57808894.829999998</v>
      </c>
      <c r="G45" s="82">
        <f t="shared" si="1"/>
        <v>1.133369154395232</v>
      </c>
    </row>
    <row r="46" spans="1:7" s="27" customFormat="1">
      <c r="A46" s="76" t="s">
        <v>108</v>
      </c>
      <c r="B46" s="49" t="s">
        <v>109</v>
      </c>
      <c r="C46" s="121">
        <v>45546388.25</v>
      </c>
      <c r="D46" s="121">
        <v>40539348.960000001</v>
      </c>
      <c r="E46" s="38">
        <f t="shared" si="2"/>
        <v>0.89006725928482378</v>
      </c>
      <c r="F46" s="121">
        <v>57768899.829999998</v>
      </c>
      <c r="G46" s="59">
        <v>0</v>
      </c>
    </row>
    <row r="47" spans="1:7" s="27" customFormat="1">
      <c r="A47" s="76" t="s">
        <v>110</v>
      </c>
      <c r="B47" s="49" t="s">
        <v>111</v>
      </c>
      <c r="C47" s="121">
        <v>43970</v>
      </c>
      <c r="D47" s="121">
        <v>43970</v>
      </c>
      <c r="E47" s="38">
        <f t="shared" si="2"/>
        <v>1</v>
      </c>
      <c r="F47" s="121">
        <v>39995</v>
      </c>
      <c r="G47" s="59">
        <f t="shared" si="1"/>
        <v>1.0993874234279284</v>
      </c>
    </row>
    <row r="48" spans="1:7" s="27" customFormat="1">
      <c r="A48" s="83" t="s">
        <v>156</v>
      </c>
      <c r="B48" s="140" t="s">
        <v>155</v>
      </c>
      <c r="C48" s="121">
        <v>36092088.68</v>
      </c>
      <c r="D48" s="121">
        <v>24935499.289999999</v>
      </c>
      <c r="E48" s="38"/>
      <c r="F48" s="121"/>
      <c r="G48" s="59"/>
    </row>
    <row r="49" spans="1:8" s="27" customFormat="1">
      <c r="A49" s="77" t="s">
        <v>130</v>
      </c>
      <c r="B49" s="79" t="s">
        <v>133</v>
      </c>
      <c r="C49" s="125">
        <v>6874328.4400000004</v>
      </c>
      <c r="D49" s="125">
        <v>4889554.29</v>
      </c>
      <c r="E49" s="81">
        <f t="shared" si="2"/>
        <v>0.71127737533588076</v>
      </c>
      <c r="F49" s="125">
        <v>3618000</v>
      </c>
      <c r="G49" s="82">
        <f t="shared" si="1"/>
        <v>1.351452263681592</v>
      </c>
    </row>
    <row r="50" spans="1:8" s="27" customFormat="1">
      <c r="A50" s="76" t="s">
        <v>131</v>
      </c>
      <c r="B50" s="78" t="s">
        <v>134</v>
      </c>
      <c r="C50" s="121">
        <v>6874328.4400000004</v>
      </c>
      <c r="D50" s="121">
        <v>4889554.29</v>
      </c>
      <c r="E50" s="38">
        <f t="shared" si="2"/>
        <v>0.71127737533588076</v>
      </c>
      <c r="F50" s="121">
        <v>3618000</v>
      </c>
      <c r="G50" s="59">
        <f t="shared" si="1"/>
        <v>1.351452263681592</v>
      </c>
    </row>
    <row r="51" spans="1:8" s="27" customFormat="1" ht="25.5">
      <c r="A51" s="77" t="s">
        <v>112</v>
      </c>
      <c r="B51" s="80" t="s">
        <v>113</v>
      </c>
      <c r="C51" s="115">
        <v>0</v>
      </c>
      <c r="D51" s="115">
        <v>0</v>
      </c>
      <c r="E51" s="81">
        <v>0</v>
      </c>
      <c r="F51" s="115">
        <v>0</v>
      </c>
      <c r="G51" s="82">
        <v>0</v>
      </c>
    </row>
    <row r="52" spans="1:8" s="27" customFormat="1" ht="26.25" thickBot="1">
      <c r="A52" s="76" t="s">
        <v>114</v>
      </c>
      <c r="B52" s="50" t="s">
        <v>115</v>
      </c>
      <c r="C52" s="118">
        <v>0</v>
      </c>
      <c r="D52" s="118">
        <v>0</v>
      </c>
      <c r="E52" s="51">
        <v>0</v>
      </c>
      <c r="F52" s="118">
        <v>0</v>
      </c>
      <c r="G52" s="60">
        <v>0</v>
      </c>
    </row>
    <row r="53" spans="1:8" s="27" customFormat="1" ht="13.5" thickBot="1">
      <c r="A53" s="66"/>
      <c r="B53" s="52"/>
      <c r="C53" s="133"/>
      <c r="D53" s="133"/>
      <c r="E53" s="52"/>
      <c r="F53" s="133"/>
      <c r="G53" s="52"/>
    </row>
    <row r="54" spans="1:8" s="27" customFormat="1" ht="26.25" thickBot="1">
      <c r="A54" s="67" t="s">
        <v>116</v>
      </c>
      <c r="B54" s="55" t="s">
        <v>5</v>
      </c>
      <c r="C54" s="141">
        <v>-100383800</v>
      </c>
      <c r="D54" s="141">
        <v>85089814.939999998</v>
      </c>
      <c r="E54" s="56">
        <f t="shared" ref="E54" si="3">D54/C54</f>
        <v>-0.84764488831863305</v>
      </c>
      <c r="F54" s="141">
        <v>59610901.509999998</v>
      </c>
      <c r="G54" s="57">
        <f t="shared" si="1"/>
        <v>1.4274203674931136</v>
      </c>
    </row>
    <row r="55" spans="1:8">
      <c r="A55" s="5"/>
      <c r="B55" s="53"/>
      <c r="C55" s="134"/>
      <c r="D55" s="134"/>
      <c r="E55" s="53"/>
      <c r="F55" s="54"/>
      <c r="G55" s="54"/>
    </row>
    <row r="56" spans="1:8">
      <c r="A56" s="15"/>
      <c r="B56" s="10"/>
      <c r="C56" s="135"/>
      <c r="D56" s="135"/>
      <c r="E56" s="12"/>
      <c r="G56" s="54"/>
    </row>
    <row r="57" spans="1:8">
      <c r="G57" s="54"/>
    </row>
    <row r="58" spans="1:8">
      <c r="G58" s="54"/>
      <c r="H58" s="54"/>
    </row>
    <row r="59" spans="1:8">
      <c r="G59" s="54"/>
      <c r="H59" s="54"/>
    </row>
  </sheetData>
  <pageMargins left="0.59055118110236227" right="0" top="0" bottom="0" header="0" footer="0"/>
  <pageSetup paperSize="9" scale="70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Normal="100" workbookViewId="0">
      <selection activeCell="F6" sqref="F6"/>
    </sheetView>
  </sheetViews>
  <sheetFormatPr defaultRowHeight="12.75"/>
  <cols>
    <col min="1" max="1" width="39.85546875" style="14" customWidth="1"/>
    <col min="2" max="2" width="26.85546875" style="27" customWidth="1"/>
    <col min="3" max="3" width="17.7109375" style="27" customWidth="1"/>
    <col min="4" max="4" width="15.28515625" style="27" customWidth="1"/>
    <col min="5" max="5" width="10.28515625" style="14" customWidth="1"/>
    <col min="6" max="6" width="13.7109375" style="14" customWidth="1"/>
    <col min="7" max="16384" width="9.140625" style="14"/>
  </cols>
  <sheetData>
    <row r="1" spans="1:7" ht="10.5" customHeight="1">
      <c r="A1" s="13"/>
      <c r="B1" s="30"/>
      <c r="C1" s="20"/>
      <c r="D1" s="20"/>
      <c r="E1" s="5"/>
      <c r="F1" s="5"/>
    </row>
    <row r="2" spans="1:7" ht="14.1" customHeight="1">
      <c r="A2" s="64" t="s">
        <v>117</v>
      </c>
      <c r="B2" s="65"/>
      <c r="C2" s="22"/>
      <c r="D2" s="22"/>
      <c r="E2" s="5"/>
      <c r="F2" s="5"/>
    </row>
    <row r="3" spans="1:7" ht="14.1" customHeight="1">
      <c r="A3" s="28"/>
      <c r="B3" s="25"/>
      <c r="C3" s="24"/>
      <c r="D3" s="24"/>
      <c r="E3" s="17"/>
      <c r="F3" s="5"/>
    </row>
    <row r="4" spans="1:7" ht="53.25" customHeight="1">
      <c r="A4" s="1" t="s">
        <v>1</v>
      </c>
      <c r="B4" s="1" t="s">
        <v>118</v>
      </c>
      <c r="C4" s="84" t="s">
        <v>152</v>
      </c>
      <c r="D4" s="84" t="s">
        <v>153</v>
      </c>
      <c r="E4" s="3" t="s">
        <v>124</v>
      </c>
      <c r="F4" s="84" t="s">
        <v>144</v>
      </c>
      <c r="G4" s="45" t="s">
        <v>126</v>
      </c>
    </row>
    <row r="5" spans="1:7" ht="11.45" customHeight="1" thickBot="1">
      <c r="A5" s="31" t="s">
        <v>3</v>
      </c>
      <c r="B5" s="2">
        <v>2</v>
      </c>
      <c r="C5" s="2">
        <v>3</v>
      </c>
      <c r="D5" s="2">
        <v>4</v>
      </c>
      <c r="E5" s="46">
        <v>5</v>
      </c>
      <c r="F5" s="2">
        <v>6</v>
      </c>
      <c r="G5" s="47">
        <v>7</v>
      </c>
    </row>
    <row r="6" spans="1:7" ht="38.25" customHeight="1">
      <c r="A6" s="110" t="s">
        <v>119</v>
      </c>
      <c r="B6" s="107" t="s">
        <v>5</v>
      </c>
      <c r="C6" s="137">
        <v>100383800</v>
      </c>
      <c r="D6" s="137">
        <v>-85089814.939999998</v>
      </c>
      <c r="E6" s="108">
        <f>D6/C6</f>
        <v>-0.84764488831863305</v>
      </c>
      <c r="F6" s="137">
        <v>-59610901.509999998</v>
      </c>
      <c r="G6" s="109">
        <f>D6/F6</f>
        <v>1.4274203674931136</v>
      </c>
    </row>
    <row r="7" spans="1:7" ht="24" customHeight="1">
      <c r="A7" s="111" t="s">
        <v>120</v>
      </c>
      <c r="B7" s="68" t="s">
        <v>121</v>
      </c>
      <c r="C7" s="116">
        <v>0</v>
      </c>
      <c r="D7" s="116">
        <v>0</v>
      </c>
      <c r="E7" s="70">
        <v>0</v>
      </c>
      <c r="F7" s="116">
        <v>0</v>
      </c>
      <c r="G7" s="62">
        <v>0</v>
      </c>
    </row>
    <row r="8" spans="1:7" ht="26.25" thickBot="1">
      <c r="A8" s="111" t="s">
        <v>122</v>
      </c>
      <c r="B8" s="69" t="s">
        <v>123</v>
      </c>
      <c r="C8" s="138">
        <v>100383800</v>
      </c>
      <c r="D8" s="138">
        <v>-85089814.939999998</v>
      </c>
      <c r="E8" s="71">
        <f>D8/C8</f>
        <v>-0.84764488831863305</v>
      </c>
      <c r="F8" s="138">
        <v>-59610901.509999998</v>
      </c>
      <c r="G8" s="63">
        <f t="shared" ref="G8" si="0">D8/F8</f>
        <v>1.4274203674931136</v>
      </c>
    </row>
    <row r="9" spans="1:7" ht="12.95" customHeight="1">
      <c r="A9" s="29"/>
      <c r="B9" s="53"/>
      <c r="C9" s="53"/>
      <c r="D9" s="53"/>
      <c r="E9" s="61"/>
      <c r="F9" s="5"/>
      <c r="G9" s="54"/>
    </row>
    <row r="10" spans="1:7" hidden="1">
      <c r="A10" s="15"/>
      <c r="B10" s="10"/>
      <c r="C10" s="12"/>
      <c r="D10" s="12"/>
      <c r="E10" s="18"/>
      <c r="F10" s="5" t="s">
        <v>37</v>
      </c>
    </row>
  </sheetData>
  <pageMargins left="0.78740157480314965" right="0" top="0" bottom="0" header="0" footer="0"/>
  <pageSetup paperSize="9" scale="6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6678661-DF8D-4FEE-9539-7E409023DF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2023-10-09T12:10:32Z</cp:lastPrinted>
  <dcterms:created xsi:type="dcterms:W3CDTF">2017-07-13T11:01:10Z</dcterms:created>
  <dcterms:modified xsi:type="dcterms:W3CDTF">2023-10-09T12:43:43Z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C:\Users\Администратор\AppData\Local\Кейсистемс\Свод-СМАРТ\ReportManager\0503317M.xlsx</vt:lpwstr>
  </property>
  <property fmtid="{D5CDD505-2E9C-101B-9397-08002B2CF9AE}" pid="3" name="Report Name">
    <vt:lpwstr>C__Users_Администратор_AppData_Local_Кейсистемс_Свод-СМАРТ_ReportManager_0503317M.xlsx</vt:lpwstr>
  </property>
</Properties>
</file>