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8455" windowHeight="11445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Доходы!$13:$13</definedName>
    <definedName name="_xlnm.Print_Titles" localSheetId="2">Источники!$1:$5</definedName>
    <definedName name="_xlnm.Print_Titles" localSheetId="1">Расходы!$1:$5</definedName>
    <definedName name="_xlnm.Print_Area" localSheetId="0">Доходы!$A$1:$G$212</definedName>
    <definedName name="_xlnm.Print_Area" localSheetId="2">Источники!$A$1:$G$25</definedName>
    <definedName name="_xlnm.Print_Area" localSheetId="1">Расходы!$A$1:$G$344</definedName>
  </definedNames>
  <calcPr calcId="125725"/>
</workbook>
</file>

<file path=xl/calcChain.xml><?xml version="1.0" encoding="utf-8"?>
<calcChain xmlns="http://schemas.openxmlformats.org/spreadsheetml/2006/main">
  <c r="F14" i="4"/>
  <c r="F15"/>
  <c r="F16"/>
  <c r="F17"/>
  <c r="F18"/>
  <c r="F19"/>
  <c r="F20"/>
  <c r="F21"/>
  <c r="F22"/>
  <c r="F23"/>
  <c r="G13"/>
  <c r="F13"/>
  <c r="G12"/>
  <c r="F12"/>
  <c r="F8"/>
  <c r="G6"/>
  <c r="F6"/>
  <c r="G342" i="3"/>
  <c r="F342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254"/>
  <c r="G254"/>
  <c r="F255"/>
  <c r="G255"/>
  <c r="F256"/>
  <c r="G256"/>
  <c r="F257"/>
  <c r="G257"/>
  <c r="F258"/>
  <c r="G258"/>
  <c r="F259"/>
  <c r="G259"/>
  <c r="F260"/>
  <c r="G260"/>
  <c r="F261"/>
  <c r="G261"/>
  <c r="F262"/>
  <c r="G262"/>
  <c r="F263"/>
  <c r="G263"/>
  <c r="F264"/>
  <c r="G264"/>
  <c r="F265"/>
  <c r="G265"/>
  <c r="F266"/>
  <c r="G266"/>
  <c r="F267"/>
  <c r="G267"/>
  <c r="F268"/>
  <c r="G268"/>
  <c r="F269"/>
  <c r="G269"/>
  <c r="F270"/>
  <c r="G270"/>
  <c r="F271"/>
  <c r="G271"/>
  <c r="F272"/>
  <c r="G272"/>
  <c r="F273"/>
  <c r="G273"/>
  <c r="F274"/>
  <c r="G274"/>
  <c r="F275"/>
  <c r="G275"/>
  <c r="F276"/>
  <c r="G276"/>
  <c r="F277"/>
  <c r="G277"/>
  <c r="F278"/>
  <c r="G278"/>
  <c r="F279"/>
  <c r="G279"/>
  <c r="F280"/>
  <c r="G280"/>
  <c r="F281"/>
  <c r="G281"/>
  <c r="F282"/>
  <c r="G282"/>
  <c r="F283"/>
  <c r="G283"/>
  <c r="F284"/>
  <c r="G284"/>
  <c r="F285"/>
  <c r="G285"/>
  <c r="F286"/>
  <c r="G286"/>
  <c r="F287"/>
  <c r="G287"/>
  <c r="F288"/>
  <c r="G288"/>
  <c r="F289"/>
  <c r="G289"/>
  <c r="F290"/>
  <c r="G290"/>
  <c r="F291"/>
  <c r="G291"/>
  <c r="F292"/>
  <c r="G292"/>
  <c r="F293"/>
  <c r="G293"/>
  <c r="F294"/>
  <c r="G294"/>
  <c r="F295"/>
  <c r="G295"/>
  <c r="F296"/>
  <c r="G296"/>
  <c r="F297"/>
  <c r="G297"/>
  <c r="F298"/>
  <c r="G298"/>
  <c r="F299"/>
  <c r="G299"/>
  <c r="F300"/>
  <c r="G300"/>
  <c r="F301"/>
  <c r="G301"/>
  <c r="F302"/>
  <c r="G302"/>
  <c r="F303"/>
  <c r="G303"/>
  <c r="F304"/>
  <c r="G304"/>
  <c r="F305"/>
  <c r="G305"/>
  <c r="F306"/>
  <c r="G306"/>
  <c r="F307"/>
  <c r="G307"/>
  <c r="F308"/>
  <c r="G308"/>
  <c r="F309"/>
  <c r="G309"/>
  <c r="F310"/>
  <c r="G310"/>
  <c r="F311"/>
  <c r="G311"/>
  <c r="F312"/>
  <c r="G312"/>
  <c r="F313"/>
  <c r="G313"/>
  <c r="F314"/>
  <c r="G314"/>
  <c r="F315"/>
  <c r="G315"/>
  <c r="F316"/>
  <c r="G316"/>
  <c r="F317"/>
  <c r="G317"/>
  <c r="F318"/>
  <c r="G318"/>
  <c r="F319"/>
  <c r="G319"/>
  <c r="F320"/>
  <c r="G320"/>
  <c r="F321"/>
  <c r="G321"/>
  <c r="F322"/>
  <c r="G322"/>
  <c r="F323"/>
  <c r="G323"/>
  <c r="F324"/>
  <c r="G324"/>
  <c r="F325"/>
  <c r="G325"/>
  <c r="F326"/>
  <c r="G326"/>
  <c r="F327"/>
  <c r="G327"/>
  <c r="F328"/>
  <c r="G328"/>
  <c r="F329"/>
  <c r="G329"/>
  <c r="F330"/>
  <c r="G330"/>
  <c r="F331"/>
  <c r="G331"/>
  <c r="F332"/>
  <c r="G332"/>
  <c r="F333"/>
  <c r="G333"/>
  <c r="F334"/>
  <c r="G334"/>
  <c r="F335"/>
  <c r="G335"/>
  <c r="F336"/>
  <c r="G336"/>
  <c r="F337"/>
  <c r="G337"/>
  <c r="F338"/>
  <c r="G338"/>
  <c r="F339"/>
  <c r="G339"/>
  <c r="F340"/>
  <c r="G340"/>
  <c r="G9"/>
  <c r="F9"/>
  <c r="G8"/>
  <c r="F8"/>
  <c r="G6"/>
  <c r="F6"/>
  <c r="F20" i="2"/>
  <c r="G20"/>
  <c r="F21"/>
  <c r="G21"/>
  <c r="F22"/>
  <c r="G22"/>
  <c r="F23"/>
  <c r="G23"/>
  <c r="F24"/>
  <c r="F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F45"/>
  <c r="G45"/>
  <c r="F46"/>
  <c r="G46"/>
  <c r="F47"/>
  <c r="G47"/>
  <c r="F48"/>
  <c r="G48"/>
  <c r="F49"/>
  <c r="G49"/>
  <c r="F50"/>
  <c r="G50"/>
  <c r="F51"/>
  <c r="G51"/>
  <c r="F52"/>
  <c r="G52"/>
  <c r="F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F138"/>
  <c r="F139"/>
  <c r="F140"/>
  <c r="G140"/>
  <c r="F141"/>
  <c r="F142"/>
  <c r="F143"/>
  <c r="G143"/>
  <c r="F144"/>
  <c r="G144"/>
  <c r="F145"/>
  <c r="F146"/>
  <c r="G146"/>
  <c r="F147"/>
  <c r="G147"/>
  <c r="F148"/>
  <c r="G148"/>
  <c r="F149"/>
  <c r="F150"/>
  <c r="F151"/>
  <c r="F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F202"/>
  <c r="F203"/>
  <c r="F204"/>
  <c r="G204"/>
  <c r="F205"/>
  <c r="G205"/>
  <c r="F206"/>
  <c r="G206"/>
  <c r="F207"/>
  <c r="G207"/>
  <c r="F208"/>
  <c r="G208"/>
  <c r="F209"/>
  <c r="G209"/>
  <c r="F210"/>
  <c r="G210"/>
  <c r="G19"/>
  <c r="F19"/>
  <c r="G18"/>
  <c r="F18"/>
  <c r="G17"/>
  <c r="F17"/>
  <c r="G16"/>
  <c r="F16"/>
  <c r="G14"/>
  <c r="F14"/>
</calcChain>
</file>

<file path=xl/sharedStrings.xml><?xml version="1.0" encoding="utf-8"?>
<sst xmlns="http://schemas.openxmlformats.org/spreadsheetml/2006/main" count="1708" uniqueCount="897">
  <si>
    <t xml:space="preserve">Форма по ОКУД  </t>
  </si>
  <si>
    <t xml:space="preserve">                   Дата  </t>
  </si>
  <si>
    <t xml:space="preserve">Наименование финансового органа </t>
  </si>
  <si>
    <t xml:space="preserve">             по ОКПО  </t>
  </si>
  <si>
    <t xml:space="preserve">Наименование бюджета </t>
  </si>
  <si>
    <t xml:space="preserve">             по ОКТМО  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</si>
  <si>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</si>
  <si>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</si>
  <si>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</si>
  <si>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</si>
  <si>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</si>
  <si>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</si>
  <si>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</si>
  <si>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</si>
  <si>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</si>
  <si>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</si>
  <si>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</si>
  <si>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</si>
  <si>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</si>
  <si>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</si>
  <si>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</si>
  <si>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7</t>
  </si>
  <si>
    <t>Доходы бюджета - всего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</si>
  <si>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</si>
  <si>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</si>
  <si>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</si>
  <si>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</si>
  <si>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</si>
  <si>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</si>
  <si>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</si>
  <si>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</si>
  <si>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</si>
  <si>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</si>
  <si>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</si>
  <si>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</si>
  <si>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</si>
  <si>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</si>
  <si>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</si>
  <si>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</si>
  <si>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</si>
  <si>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</si>
  <si>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</si>
  <si>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</si>
  <si>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</si>
  <si>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</si>
  <si>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</si>
  <si>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</si>
  <si>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</si>
  <si>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</si>
  <si>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</si>
  <si>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</si>
  <si>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</si>
  <si>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</si>
  <si>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</si>
  <si>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</si>
  <si>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</si>
  <si>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</si>
  <si>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</si>
  <si>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</si>
  <si>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</si>
  <si>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</si>
  <si>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</si>
  <si>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</si>
  <si>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</si>
  <si>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</si>
  <si>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</si>
  <si>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</si>
  <si>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</si>
  <si>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</si>
  <si>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</si>
  <si>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</si>
  <si>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</si>
  <si>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</si>
  <si>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</si>
  <si>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</si>
  <si>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</si>
  <si>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</si>
  <si>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</si>
  <si>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</si>
  <si>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</si>
  <si>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</si>
  <si>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</si>
  <si>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</si>
  <si>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</si>
  <si>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</si>
  <si>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</si>
  <si>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</si>
  <si>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</si>
  <si>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</si>
  <si>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</si>
  <si>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</si>
  <si>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</si>
  <si>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</si>
  <si>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</si>
  <si>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</si>
  <si>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</si>
  <si>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</si>
  <si>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</si>
  <si>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</si>
  <si>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</si>
  <si>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000 1080717001 0000 110</t>
  </si>
  <si>
    <t xml:space="preserve">  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</si>
  <si>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 xml:space="preserve"> 000 1080717401 0000 110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</si>
  <si>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</si>
  <si>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</si>
  <si>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</si>
  <si>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</si>
  <si>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</si>
  <si>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000 1110105005 0000 120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</si>
  <si>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</si>
  <si>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</si>
  <si>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</si>
  <si>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</si>
  <si>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</si>
  <si>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</si>
  <si>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</si>
  <si>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</si>
  <si>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</si>
  <si>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</si>
  <si>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</si>
  <si>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</si>
  <si>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</si>
  <si>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</si>
  <si>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</si>
  <si>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</si>
  <si>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</si>
  <si>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</si>
  <si>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</si>
  <si>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</si>
  <si>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</si>
  <si>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</si>
  <si>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</si>
  <si>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</si>
  <si>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</si>
  <si>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</si>
  <si>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</si>
  <si>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</si>
  <si>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</si>
  <si>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</si>
  <si>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</si>
  <si>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</si>
  <si>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</si>
  <si>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</si>
  <si>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</si>
  <si>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</si>
  <si>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</si>
  <si>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</si>
  <si>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</si>
  <si>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</si>
  <si>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</si>
  <si>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</si>
  <si>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</si>
  <si>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</si>
  <si>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</si>
  <si>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</si>
  <si>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</si>
  <si>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000 1120107001 0000 120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</si>
  <si>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</si>
  <si>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</si>
  <si>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</si>
  <si>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</si>
  <si>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</si>
  <si>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</si>
  <si>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</si>
  <si>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</si>
  <si>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</si>
  <si>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</si>
  <si>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</si>
  <si>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</si>
  <si>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</si>
  <si>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</si>
  <si>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</si>
  <si>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</si>
  <si>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</si>
  <si>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</si>
  <si>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</si>
  <si>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</si>
  <si>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</si>
  <si>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</si>
  <si>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</si>
  <si>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</si>
  <si>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</si>
  <si>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</si>
  <si>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</si>
  <si>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</si>
  <si>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</si>
  <si>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</si>
  <si>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</si>
  <si>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</si>
  <si>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</si>
  <si>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</si>
  <si>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</si>
  <si>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</si>
  <si>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</si>
  <si>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</si>
  <si>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</si>
  <si>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000 1140602513 0000 430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</si>
  <si>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</si>
  <si>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</si>
  <si>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</si>
  <si>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</si>
  <si>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</si>
  <si>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000 1140631305 0000 430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</si>
  <si>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</si>
  <si>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000 1140631313 0000 430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</si>
  <si>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</si>
  <si>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</si>
  <si>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</si>
  <si>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</si>
  <si>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</si>
  <si>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</si>
  <si>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</si>
  <si>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</si>
  <si>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</si>
  <si>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</si>
  <si>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</si>
  <si>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</si>
  <si>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</si>
  <si>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</si>
  <si>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</si>
  <si>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</si>
  <si>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</si>
  <si>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</si>
  <si>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</si>
  <si>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</si>
  <si>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</si>
  <si>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</si>
  <si>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</si>
  <si>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</si>
  <si>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</si>
  <si>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 xml:space="preserve"> 000 1160112001 0000 140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</si>
  <si>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</si>
  <si>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000 1160112301 0000 140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</si>
  <si>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</si>
  <si>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</si>
  <si>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</si>
  <si>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</si>
  <si>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</si>
  <si>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</si>
  <si>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</si>
  <si>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</si>
  <si>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</si>
  <si>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</si>
  <si>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</si>
  <si>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</si>
  <si>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</si>
  <si>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</si>
  <si>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</si>
  <si>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</si>
  <si>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</si>
  <si>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 xml:space="preserve"> 000 1160118001 0000 140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</si>
  <si>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</si>
  <si>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 000 1160118301 0000 140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</si>
  <si>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</si>
  <si>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</si>
  <si>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</si>
  <si>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</si>
  <si>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</si>
  <si>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</si>
  <si>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</si>
  <si>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</si>
  <si>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</si>
  <si>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 000 1160133000 0000 140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</si>
  <si>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</si>
  <si>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000 1160133301 0000 140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</si>
  <si>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</si>
  <si>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</si>
  <si>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</si>
  <si>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</si>
  <si>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</si>
  <si>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</si>
  <si>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</si>
  <si>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</si>
  <si>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</si>
  <si>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000 1161003005 0000 140</t>
  </si>
  <si>
    <t xml:space="preserve">  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</si>
  <si>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000 1161003205 0000 140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</si>
  <si>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</si>
  <si>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</si>
  <si>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</si>
  <si>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</si>
  <si>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</si>
  <si>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</si>
  <si>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</si>
  <si>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</si>
  <si>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</si>
  <si>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</si>
  <si>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</si>
  <si>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</si>
  <si>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</si>
  <si>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</si>
  <si>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</si>
  <si>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</si>
  <si>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</si>
  <si>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</si>
  <si>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</si>
  <si>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</si>
  <si>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Инициативные платежи</t>
  </si>
  <si>
    <t xml:space="preserve"> 000 1171500000 0000 150</t>
  </si>
  <si>
    <t xml:space="preserve">  Инициативные платежи, зачисляемые в бюджеты муниципальных районов</t>
  </si>
  <si>
    <t xml:space="preserve"> 000 1171503005 0000 150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</si>
  <si>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</si>
  <si>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</si>
  <si>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</si>
  <si>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</si>
  <si>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</si>
  <si>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</si>
  <si>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</si>
  <si>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</si>
  <si>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</si>
  <si>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</si>
  <si>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</si>
  <si>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Прочие дотации</t>
  </si>
  <si>
    <t xml:space="preserve"> 000 2021999900 0000 150</t>
  </si>
  <si>
    <t xml:space="preserve">  Прочие дотации бюджетам муниципальных районов</t>
  </si>
  <si>
    <t xml:space="preserve"> 000 2021999905 0000 150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</si>
  <si>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</si>
  <si>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</si>
  <si>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</si>
  <si>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000 2022007700 0000 150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</si>
  <si>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</si>
  <si>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</si>
  <si>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</si>
  <si>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000 2022029900 0000 150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</si>
  <si>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</si>
  <si>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000 2022029905 0000 150</t>
  </si>
  <si>
    <t xml:space="preserve">  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</si>
  <si>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000 2022509800 0000 150</t>
  </si>
  <si>
    <t xml:space="preserve">  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</si>
  <si>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000 2022509805 0000 150</t>
  </si>
  <si>
    <t xml:space="preserve">  Субсидии бюджетам на реализацию программы комплексного развития молодежной политики в регионах Российской Федерации "Регион для молодых"</t>
  </si>
  <si>
    <t xml:space="preserve"> 000 2022511600 0000 150</t>
  </si>
  <si>
    <t xml:space="preserve">  Субсидии бюджетам муниципальных районов на реализацию программы комплексного развития молодежной политики в регионах Российской Федерации "Регион для молодых"</t>
  </si>
  <si>
    <t xml:space="preserve"> 000 2022511605 0000 150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</si>
  <si>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</si>
  <si>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</si>
  <si>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</si>
  <si>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</si>
  <si>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</si>
  <si>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</si>
  <si>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</si>
  <si>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</si>
  <si>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</si>
  <si>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</si>
  <si>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</si>
  <si>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</si>
  <si>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</si>
  <si>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</si>
  <si>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</si>
  <si>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</si>
  <si>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</si>
  <si>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</si>
  <si>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</si>
  <si>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</si>
  <si>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</si>
  <si>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</si>
  <si>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</si>
  <si>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</si>
  <si>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</si>
  <si>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</si>
  <si>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</si>
  <si>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</si>
  <si>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</si>
  <si>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</si>
  <si>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</si>
  <si>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</si>
  <si>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</si>
  <si>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</si>
  <si>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</si>
  <si>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000 2023517600 0000 150</t>
  </si>
  <si>
    <t xml:space="preserve">  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</si>
  <si>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</si>
  <si>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</si>
  <si>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</si>
  <si>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</si>
  <si>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</si>
  <si>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</si>
  <si>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</si>
  <si>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</si>
  <si>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</si>
  <si>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</si>
  <si>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</si>
  <si>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</si>
  <si>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</si>
  <si>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</si>
  <si>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</si>
  <si>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</si>
  <si>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 xml:space="preserve">  Межбюджетные трансферты, передаваемые бюджетам на создание виртуальных концертных залов</t>
  </si>
  <si>
    <t xml:space="preserve"> 000 2024545300 0000 150</t>
  </si>
  <si>
    <t xml:space="preserve">  Межбюджетные трансферты, передаваемые бюджетам муниципальных районов на создание виртуальных концертных залов</t>
  </si>
  <si>
    <t xml:space="preserve"> 000 2024545305 0000 150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</si>
  <si>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</si>
  <si>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</si>
  <si>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</si>
  <si>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</si>
  <si>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</si>
  <si>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</si>
  <si>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</si>
  <si>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000 2040500005 0000 150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</si>
  <si>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</si>
  <si>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000 2040502005 0000 150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</si>
  <si>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</si>
  <si>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</si>
  <si>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</si>
  <si>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</si>
  <si>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</si>
  <si>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</si>
  <si>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</si>
  <si>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</si>
  <si>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</si>
  <si>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</si>
  <si>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</si>
  <si>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</si>
  <si>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</si>
  <si>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</si>
  <si>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                                                          2. Расходы бюджета</t>
  </si>
  <si>
    <t xml:space="preserve">     Форма 0503317  с.4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</si>
  <si>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</si>
  <si>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</si>
  <si>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</si>
  <si>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</si>
  <si>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</si>
  <si>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</si>
  <si>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</si>
  <si>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</si>
  <si>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</si>
  <si>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</si>
  <si>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</si>
  <si>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</si>
  <si>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</si>
  <si>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</si>
  <si>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000 0102 0000000000 122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</si>
  <si>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</si>
  <si>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</si>
  <si>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</si>
  <si>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</si>
  <si>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</si>
  <si>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</si>
  <si>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</si>
  <si>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</si>
  <si>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Прочая закупка товаров, работ и услуг
</t>
  </si>
  <si>
    <t xml:space="preserve"> 000 0103 0000000000 244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</si>
  <si>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</si>
  <si>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</si>
  <si>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</si>
  <si>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</si>
  <si>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</si>
  <si>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</si>
  <si>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</si>
  <si>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</si>
  <si>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</si>
  <si>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</si>
  <si>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</si>
  <si>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</si>
  <si>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Межбюджетные трансферты
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</si>
  <si>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</si>
  <si>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</si>
  <si>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</si>
  <si>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</si>
  <si>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</si>
  <si>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</si>
  <si>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</si>
  <si>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</si>
  <si>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</si>
  <si>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</si>
  <si>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</si>
  <si>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</si>
  <si>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</si>
  <si>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</si>
  <si>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</si>
  <si>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</si>
  <si>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</si>
  <si>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</si>
  <si>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000 0106 0000000000 247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</si>
  <si>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</si>
  <si>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</si>
  <si>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</si>
  <si>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000 0106 0000000000 852</t>
  </si>
  <si>
    <t xml:space="preserve">  
Обеспечение проведения выборов и референдумов
</t>
  </si>
  <si>
    <t xml:space="preserve"> 000 0107 0000000000 000</t>
  </si>
  <si>
    <t xml:space="preserve"> 000 0107 0000000000 800</t>
  </si>
  <si>
    <t xml:space="preserve">  
Специальные расходы
</t>
  </si>
  <si>
    <t xml:space="preserve"> 000 0107 0000000000 880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</si>
  <si>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</si>
  <si>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</si>
  <si>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</si>
  <si>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</si>
  <si>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</si>
  <si>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</si>
  <si>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</si>
  <si>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</si>
  <si>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</si>
  <si>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</si>
  <si>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</si>
  <si>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</si>
  <si>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</si>
  <si>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</si>
  <si>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</si>
  <si>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</si>
  <si>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 
Социальное обеспечение и иные выплаты населению
</t>
  </si>
  <si>
    <t xml:space="preserve"> 000 0113 0000000000 300</t>
  </si>
  <si>
    <t xml:space="preserve">  
Социальные выплаты гражданам, кроме публичных нормативных социальных выплат
</t>
  </si>
  <si>
    <t xml:space="preserve"> 000 0113 0000000000 320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</si>
  <si>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</si>
  <si>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000 0113 0000000000 321</t>
  </si>
  <si>
    <t xml:space="preserve">  
Иные выплаты населению
</t>
  </si>
  <si>
    <t xml:space="preserve"> 000 0113 0000000000 360</t>
  </si>
  <si>
    <t xml:space="preserve"> 000 0113 0000000000 500</t>
  </si>
  <si>
    <t xml:space="preserve">  
Субвенции
</t>
  </si>
  <si>
    <t xml:space="preserve"> 000 0113 0000000000 530</t>
  </si>
  <si>
    <t xml:space="preserve"> 000 0113 0000000000 540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</si>
  <si>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</si>
  <si>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000 0113 0000000000 600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</si>
  <si>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</si>
  <si>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000 0113 0000000000 630</t>
  </si>
  <si>
    <t xml:space="preserve">  
Субсидии (гранты в форме субсидий), не подлежащие казначейскому сопровождению
</t>
  </si>
  <si>
    <t xml:space="preserve"> 000 0113 0000000000 633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</si>
  <si>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</si>
  <si>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</si>
  <si>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</si>
  <si>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</si>
  <si>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</si>
  <si>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</si>
  <si>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</si>
  <si>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</si>
  <si>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 
Уплата иных платежей
</t>
  </si>
  <si>
    <t xml:space="preserve"> 000 0113 0000000000 853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</si>
  <si>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</si>
  <si>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</si>
  <si>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</si>
  <si>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</si>
  <si>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</si>
  <si>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 
Расходы на выплаты персоналу казенных учреждений
</t>
  </si>
  <si>
    <t xml:space="preserve"> 000 0310 0000000000 110</t>
  </si>
  <si>
    <t xml:space="preserve">  
Фонд оплаты труда учреждений
</t>
  </si>
  <si>
    <t xml:space="preserve"> 000 0310 0000000000 111</t>
  </si>
  <si>
    <t xml:space="preserve">  
Иные выплаты персоналу учреждений, за исключением фонда оплаты труда
</t>
  </si>
  <si>
    <t xml:space="preserve"> 000 0310 0000000000 112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</si>
  <si>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</si>
  <si>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</si>
  <si>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</si>
  <si>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</si>
  <si>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</si>
  <si>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000 0310 0000000000 247</t>
  </si>
  <si>
    <t xml:space="preserve"> 000 0310 0000000000 500</t>
  </si>
  <si>
    <t xml:space="preserve"> 000 0310 0000000000 540</t>
  </si>
  <si>
    <t xml:space="preserve"> 000 0310 0000000000 800</t>
  </si>
  <si>
    <t xml:space="preserve"> 000 0310 0000000000 850</t>
  </si>
  <si>
    <t xml:space="preserve"> 000 0310 0000000000 851</t>
  </si>
  <si>
    <t xml:space="preserve"> 000 0310 0000000000 852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</si>
  <si>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</si>
  <si>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</si>
  <si>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</si>
  <si>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</si>
  <si>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</si>
  <si>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</si>
  <si>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</si>
  <si>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</si>
  <si>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</si>
  <si>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</si>
  <si>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</si>
  <si>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</si>
  <si>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Водное хозяйство
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</si>
  <si>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</si>
  <si>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</si>
  <si>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</si>
  <si>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</si>
  <si>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000 0406 0000000000 800</t>
  </si>
  <si>
    <t xml:space="preserve"> 000 0406 0000000000 850</t>
  </si>
  <si>
    <t xml:space="preserve"> 000 0406 0000000000 852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</si>
  <si>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</si>
  <si>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</si>
  <si>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</si>
  <si>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</si>
  <si>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</si>
  <si>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000 0408 0000000000 500</t>
  </si>
  <si>
    <t xml:space="preserve"> 000 0408 0000000000 540</t>
  </si>
  <si>
    <t xml:space="preserve"> 000 0408 0000000000 800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</si>
  <si>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</si>
  <si>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000 0408 0000000000 810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</si>
  <si>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</si>
  <si>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000 0408 0000000000 811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</si>
  <si>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</si>
  <si>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</si>
  <si>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</si>
  <si>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</si>
  <si>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</si>
  <si>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Связь и информатика
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</si>
  <si>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</si>
  <si>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</si>
  <si>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</si>
  <si>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</si>
  <si>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</si>
  <si>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</si>
  <si>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</si>
  <si>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</si>
  <si>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</si>
  <si>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</si>
  <si>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 
Субсидии автономным учреждениям
</t>
  </si>
  <si>
    <t xml:space="preserve"> 000 0412 0000000000 620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</si>
  <si>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</si>
  <si>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000 0412 0000000000 621</t>
  </si>
  <si>
    <t xml:space="preserve">  
Субсидии автономным учреждениям на иные цели
</t>
  </si>
  <si>
    <t xml:space="preserve"> 000 0412 0000000000 622</t>
  </si>
  <si>
    <t xml:space="preserve"> 000 0412 0000000000 800</t>
  </si>
  <si>
    <t xml:space="preserve"> 000 0412 0000000000 810</t>
  </si>
  <si>
    <t xml:space="preserve"> 000 0412 0000000000 811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</si>
  <si>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</si>
  <si>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000 0412 0000000000 813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</si>
  <si>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</si>
  <si>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</si>
  <si>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</si>
  <si>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</si>
  <si>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</si>
  <si>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</si>
  <si>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 
Закупка товаров, работ и услуг в целях капитального ремонта государственного (муниципального) имущества
</t>
  </si>
  <si>
    <t xml:space="preserve"> 000 0501 0000000000 243</t>
  </si>
  <si>
    <t xml:space="preserve"> 000 0501 0000000000 244</t>
  </si>
  <si>
    <t xml:space="preserve">  
Капитальные вложения в объекты государственной (муниципальной) собственности
</t>
  </si>
  <si>
    <t xml:space="preserve"> 000 0501 0000000000 400</t>
  </si>
  <si>
    <t xml:space="preserve">  
Бюджетные инвестиции
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</si>
  <si>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</si>
  <si>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</si>
  <si>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</si>
  <si>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</si>
  <si>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000 0501 0000000000 414</t>
  </si>
  <si>
    <t xml:space="preserve"> 000 0501 0000000000 800</t>
  </si>
  <si>
    <t xml:space="preserve"> 000 0501 0000000000 850</t>
  </si>
  <si>
    <t xml:space="preserve"> 000 0501 0000000000 853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</si>
  <si>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</si>
  <si>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</si>
  <si>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</si>
  <si>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</si>
  <si>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</si>
  <si>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</si>
  <si>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</si>
  <si>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</si>
  <si>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</si>
  <si>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</si>
  <si>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</si>
  <si>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</si>
  <si>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</si>
  <si>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</si>
  <si>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</si>
  <si>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</si>
  <si>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</si>
  <si>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 
Субсидии
</t>
  </si>
  <si>
    <t xml:space="preserve"> 000 0503 0000000000 520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</si>
  <si>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</si>
  <si>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000 0503 0000000000 521</t>
  </si>
  <si>
    <t xml:space="preserve"> 000 0503 0000000000 540</t>
  </si>
  <si>
    <t xml:space="preserve">  
Субсидии бюджетным учреждениям
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</si>
  <si>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</si>
  <si>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бюджетным учреждениям на иные цели
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</si>
  <si>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</si>
  <si>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</si>
  <si>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000 0505 0000000000 100</t>
  </si>
  <si>
    <t xml:space="preserve"> 000 0505 0000000000 110</t>
  </si>
  <si>
    <t xml:space="preserve"> 000 0505 0000000000 111</t>
  </si>
  <si>
    <t xml:space="preserve"> 000 0505 0000000000 112</t>
  </si>
  <si>
    <t xml:space="preserve"> 000 0505 0000000000 119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</si>
  <si>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</si>
  <si>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</si>
  <si>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</si>
  <si>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000 0505 0000000000 247</t>
  </si>
  <si>
    <t xml:space="preserve"> 000 0505 0000000000 800</t>
  </si>
  <si>
    <t xml:space="preserve"> 000 0505 0000000000 850</t>
  </si>
  <si>
    <t xml:space="preserve"> 000 0505 0000000000 851</t>
  </si>
  <si>
    <t xml:space="preserve"> 000 0505 0000000000 852</t>
  </si>
  <si>
    <t xml:space="preserve"> 000 0505 0000000000 853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</si>
  <si>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</si>
  <si>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</si>
  <si>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</si>
  <si>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</si>
  <si>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</si>
  <si>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</si>
  <si>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</si>
  <si>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000 0701 0000000000 612</t>
  </si>
  <si>
    <t xml:space="preserve"> 000 0701 0000000000 620</t>
  </si>
  <si>
    <t xml:space="preserve"> 000 0701 0000000000 621</t>
  </si>
  <si>
    <t xml:space="preserve"> 000 0701 0000000000 622</t>
  </si>
  <si>
    <t xml:space="preserve">  
Общее образование
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</si>
  <si>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</si>
  <si>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</si>
  <si>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</si>
  <si>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</si>
  <si>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</si>
  <si>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000 0702 0000000000 300</t>
  </si>
  <si>
    <t xml:space="preserve">  
Премии и гранты
</t>
  </si>
  <si>
    <t xml:space="preserve"> 000 0702 0000000000 350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</si>
  <si>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</si>
  <si>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</si>
  <si>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</si>
  <si>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</si>
  <si>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</si>
  <si>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</si>
  <si>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</si>
  <si>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000 0703 0000000000 620</t>
  </si>
  <si>
    <t xml:space="preserve"> 000 0703 0000000000 621</t>
  </si>
  <si>
    <t xml:space="preserve"> 000 0703 0000000000 622</t>
  </si>
  <si>
    <t xml:space="preserve">  
Молодежная политика
</t>
  </si>
  <si>
    <t xml:space="preserve"> 000 0707 0000000000 000</t>
  </si>
  <si>
    <t xml:space="preserve"> 000 0707 0000000000 100</t>
  </si>
  <si>
    <t xml:space="preserve"> 000 0707 0000000000 110</t>
  </si>
  <si>
    <t xml:space="preserve">  
Иные выплаты учреждений привлекаемым лицам
</t>
  </si>
  <si>
    <t xml:space="preserve"> 000 0707 0000000000 113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</si>
  <si>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</si>
  <si>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</si>
  <si>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</si>
  <si>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</si>
  <si>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000 0707 0000000000 350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</si>
  <si>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</si>
  <si>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</si>
  <si>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</si>
  <si>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</si>
  <si>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</si>
  <si>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</si>
  <si>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</si>
  <si>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</si>
  <si>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</si>
  <si>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</si>
  <si>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</si>
  <si>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</si>
  <si>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</si>
  <si>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</si>
  <si>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</si>
  <si>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000 0709 0000000000 300</t>
  </si>
  <si>
    <t xml:space="preserve"> 000 0709 0000000000 320</t>
  </si>
  <si>
    <t xml:space="preserve"> 000 0709 0000000000 321</t>
  </si>
  <si>
    <t xml:space="preserve">  
Приобретение товаров, работ и услуг в пользу граждан в целях их социального обеспечения
</t>
  </si>
  <si>
    <t xml:space="preserve"> 000 0709 0000000000 323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</si>
  <si>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</si>
  <si>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</si>
  <si>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</si>
  <si>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000 0709 0000000000 620</t>
  </si>
  <si>
    <t xml:space="preserve"> 000 0709 0000000000 622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</si>
  <si>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</si>
  <si>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</si>
  <si>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</si>
  <si>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</si>
  <si>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</si>
  <si>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</si>
  <si>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</si>
  <si>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</si>
  <si>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</si>
  <si>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</si>
  <si>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</si>
  <si>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</si>
  <si>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</si>
  <si>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</si>
  <si>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</si>
  <si>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</si>
  <si>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</si>
  <si>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</si>
  <si>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</si>
  <si>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</si>
  <si>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</si>
  <si>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</si>
  <si>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</si>
  <si>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</si>
  <si>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</si>
  <si>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</si>
  <si>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</si>
  <si>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</si>
  <si>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000 0804 0000000000 247</t>
  </si>
  <si>
    <t xml:space="preserve"> 000 0804 0000000000 300</t>
  </si>
  <si>
    <t xml:space="preserve"> 000 0804 0000000000 350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</si>
  <si>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</si>
  <si>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</si>
  <si>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</si>
  <si>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000 0804 0000000000 852</t>
  </si>
  <si>
    <t xml:space="preserve"> 000 0804 0000000000 853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</si>
  <si>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</si>
  <si>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</si>
  <si>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</si>
  <si>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</si>
  <si>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</si>
  <si>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</si>
  <si>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</si>
  <si>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</si>
  <si>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</si>
  <si>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000 1001 0000000000 500</t>
  </si>
  <si>
    <t xml:space="preserve"> 000 1001 0000000000 540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</si>
  <si>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</si>
  <si>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</si>
  <si>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</si>
  <si>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</si>
  <si>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</si>
  <si>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</si>
  <si>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000 1003 0000000000 320</t>
  </si>
  <si>
    <t xml:space="preserve"> 000 1003 0000000000 321</t>
  </si>
  <si>
    <t xml:space="preserve">  
Публичные нормативные выплаты гражданам несоциального характера
</t>
  </si>
  <si>
    <t xml:space="preserve"> 000 1003 0000000000 330</t>
  </si>
  <si>
    <t xml:space="preserve"> 000 1003 0000000000 500</t>
  </si>
  <si>
    <t xml:space="preserve"> 000 1003 0000000000 540</t>
  </si>
  <si>
    <t xml:space="preserve"> 000 1003 0000000000 600</t>
  </si>
  <si>
    <t xml:space="preserve"> 000 1003 0000000000 610</t>
  </si>
  <si>
    <t xml:space="preserve"> 000 1003 0000000000 612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</si>
  <si>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</si>
  <si>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</si>
  <si>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</si>
  <si>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</si>
  <si>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</si>
  <si>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</si>
  <si>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 
Субсидии гражданам на приобретение жилья
</t>
  </si>
  <si>
    <t xml:space="preserve"> 000 1004 0000000000 322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</si>
  <si>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</si>
  <si>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</si>
  <si>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</si>
  <si>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</si>
  <si>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</si>
  <si>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</si>
  <si>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000 1004 0000000000 620</t>
  </si>
  <si>
    <t xml:space="preserve"> 000 1004 0000000000 622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</si>
  <si>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</si>
  <si>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</si>
  <si>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</si>
  <si>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</si>
  <si>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</si>
  <si>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</si>
  <si>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000 1101 0000000000 113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</si>
  <si>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</si>
  <si>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</si>
  <si>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</si>
  <si>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000 1101 0000000000 500</t>
  </si>
  <si>
    <t xml:space="preserve"> 000 1101 0000000000 540</t>
  </si>
  <si>
    <t xml:space="preserve"> 000 1101 0000000000 600</t>
  </si>
  <si>
    <t xml:space="preserve"> 000 1101 0000000000 620</t>
  </si>
  <si>
    <t xml:space="preserve"> 000 1101 0000000000 621</t>
  </si>
  <si>
    <t xml:space="preserve"> 000 1101 0000000000 622</t>
  </si>
  <si>
    <t xml:space="preserve">  
Спорт высших достижений
</t>
  </si>
  <si>
    <t xml:space="preserve"> 000 1103 0000000000 000</t>
  </si>
  <si>
    <t xml:space="preserve"> 000 1103 0000000000 600</t>
  </si>
  <si>
    <t xml:space="preserve"> 000 1103 0000000000 620</t>
  </si>
  <si>
    <t xml:space="preserve"> 000 1103 0000000000 621</t>
  </si>
  <si>
    <t xml:space="preserve"> 000 1103 0000000000 622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</si>
  <si>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</si>
  <si>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</si>
  <si>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</si>
  <si>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</si>
  <si>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</si>
  <si>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</si>
  <si>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</si>
  <si>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000 1202 0000000000 622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</si>
  <si>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</si>
  <si>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</si>
  <si>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</si>
  <si>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</si>
  <si>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</si>
  <si>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</si>
  <si>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</si>
  <si>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</si>
  <si>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</si>
  <si>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</si>
  <si>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</si>
  <si>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</si>
  <si>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</si>
  <si>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</si>
  <si>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</si>
  <si>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</si>
  <si>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</si>
  <si>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</si>
  <si>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</si>
  <si>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</si>
  <si>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</si>
  <si>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</si>
  <si>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</si>
  <si>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</si>
  <si>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</si>
  <si>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</si>
  <si>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</si>
  <si>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</si>
  <si>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</si>
  <si>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</si>
  <si>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</si>
  <si>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</si>
  <si>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</si>
  <si>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</si>
  <si>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</si>
  <si>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</si>
  <si>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</si>
  <si>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</si>
  <si>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</si>
  <si>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</si>
  <si>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</si>
  <si>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</si>
  <si>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</si>
  <si>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</si>
  <si>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/>
  </si>
  <si>
    <t xml:space="preserve">ОТЧЕТ ОБ ИСПОЛНЕНИИ БЮДЖЕТА </t>
  </si>
  <si>
    <t>0503117</t>
  </si>
  <si>
    <t>Управление финансов МР "Печора"</t>
  </si>
  <si>
    <t>Бюджет МО МР "Печора"</t>
  </si>
  <si>
    <t>Код стро-ки</t>
  </si>
  <si>
    <t>Неисполненные назначения</t>
  </si>
  <si>
    <t>% исполнения</t>
  </si>
  <si>
    <t>на  1 сентября  2023 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</si>
</sst>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28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9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6" fillId="0" borderId="1"/>
    <xf numFmtId="0" fontId="21" fillId="0" borderId="1"/>
    <xf numFmtId="0" fontId="18" fillId="0" borderId="1"/>
    <xf numFmtId="0" fontId="23" fillId="0" borderId="1"/>
    <xf numFmtId="0" fontId="24" fillId="0" borderId="1">
      <alignment horizontal="left"/>
    </xf>
    <xf numFmtId="49" fontId="24" fillId="0" borderId="30">
      <alignment horizontal="center"/>
    </xf>
    <xf numFmtId="49" fontId="24" fillId="0" borderId="11">
      <alignment horizontal="center"/>
    </xf>
    <xf numFmtId="0" fontId="18" fillId="0" borderId="5"/>
    <xf numFmtId="0" fontId="24" fillId="0" borderId="23">
      <alignment horizontal="left" wrapText="1"/>
    </xf>
    <xf numFmtId="0" fontId="24" fillId="0" borderId="1"/>
    <xf numFmtId="0" fontId="16" fillId="0" borderId="1"/>
    <xf numFmtId="0" fontId="18" fillId="0" borderId="8"/>
    <xf numFmtId="0" fontId="24" fillId="0" borderId="28">
      <alignment horizontal="left" wrapText="1" indent="1"/>
    </xf>
    <xf numFmtId="49" fontId="24" fillId="0" borderId="9">
      <alignment horizontal="center"/>
    </xf>
    <xf numFmtId="0" fontId="24" fillId="0" borderId="9">
      <alignment horizontal="left" wrapText="1" indent="2"/>
    </xf>
    <xf numFmtId="0" fontId="24" fillId="2" borderId="60"/>
    <xf numFmtId="0" fontId="27" fillId="0" borderId="1">
      <alignment horizontal="left" wrapText="1"/>
    </xf>
    <xf numFmtId="49" fontId="24" fillId="0" borderId="1"/>
    <xf numFmtId="0" fontId="24" fillId="0" borderId="1">
      <alignment horizontal="center"/>
    </xf>
    <xf numFmtId="49" fontId="18" fillId="0" borderId="1"/>
    <xf numFmtId="0" fontId="24" fillId="0" borderId="2">
      <alignment wrapText="1"/>
    </xf>
    <xf numFmtId="0" fontId="24" fillId="0" borderId="1">
      <alignment horizontal="right"/>
    </xf>
    <xf numFmtId="0" fontId="16" fillId="0" borderId="1"/>
  </cellStyleXfs>
  <cellXfs count="106">
    <xf numFmtId="0" fontId="0" fillId="0" borderId="0" xfId="0"/>
    <xf numFmtId="0" fontId="17" fillId="0" borderId="1" xfId="1" applyNumberFormat="1" applyFont="1" applyAlignment="1" applyProtection="1">
      <alignment vertical="center"/>
    </xf>
    <xf numFmtId="0" fontId="18" fillId="0" borderId="1" xfId="5" applyNumberFormat="1" applyFont="1" applyAlignment="1" applyProtection="1">
      <alignment vertical="center"/>
    </xf>
    <xf numFmtId="0" fontId="19" fillId="0" borderId="1" xfId="7" applyNumberFormat="1" applyFont="1" applyAlignment="1" applyProtection="1">
      <alignment vertical="center"/>
    </xf>
    <xf numFmtId="0" fontId="20" fillId="0" borderId="0" xfId="0" applyFont="1" applyAlignment="1" applyProtection="1">
      <alignment vertical="center"/>
      <protection locked="0"/>
    </xf>
    <xf numFmtId="0" fontId="18" fillId="0" borderId="1" xfId="19" applyNumberFormat="1" applyFont="1" applyAlignment="1" applyProtection="1">
      <alignment vertical="center"/>
    </xf>
    <xf numFmtId="49" fontId="18" fillId="0" borderId="1" xfId="23" applyNumberFormat="1" applyFont="1" applyAlignment="1" applyProtection="1">
      <alignment vertical="center"/>
    </xf>
    <xf numFmtId="0" fontId="19" fillId="0" borderId="15" xfId="34" applyNumberFormat="1" applyFont="1" applyAlignment="1" applyProtection="1">
      <alignment vertical="center"/>
    </xf>
    <xf numFmtId="49" fontId="18" fillId="0" borderId="16" xfId="35" applyNumberFormat="1" applyFont="1" applyAlignment="1" applyProtection="1">
      <alignment horizontal="center" vertical="center" wrapText="1"/>
    </xf>
    <xf numFmtId="49" fontId="18" fillId="0" borderId="4" xfId="38" applyNumberFormat="1" applyFont="1" applyAlignment="1" applyProtection="1">
      <alignment horizontal="center" vertical="center" wrapText="1"/>
    </xf>
    <xf numFmtId="0" fontId="18" fillId="0" borderId="19" xfId="39" applyNumberFormat="1" applyFont="1" applyAlignment="1" applyProtection="1">
      <alignment horizontal="left" vertical="center" wrapText="1"/>
    </xf>
    <xf numFmtId="49" fontId="18" fillId="0" borderId="20" xfId="40" applyNumberFormat="1" applyFont="1" applyAlignment="1" applyProtection="1">
      <alignment horizontal="center" vertical="center" wrapText="1"/>
    </xf>
    <xf numFmtId="49" fontId="18" fillId="0" borderId="21" xfId="41" applyNumberFormat="1" applyFont="1" applyAlignment="1" applyProtection="1">
      <alignment horizontal="center" vertical="center"/>
    </xf>
    <xf numFmtId="4" fontId="18" fillId="0" borderId="16" xfId="42" applyNumberFormat="1" applyFont="1" applyAlignment="1" applyProtection="1">
      <alignment horizontal="right" vertical="center"/>
    </xf>
    <xf numFmtId="0" fontId="18" fillId="0" borderId="25" xfId="46" applyNumberFormat="1" applyFont="1" applyAlignment="1" applyProtection="1">
      <alignment horizontal="left" vertical="center" wrapText="1"/>
    </xf>
    <xf numFmtId="49" fontId="18" fillId="0" borderId="26" xfId="47" applyNumberFormat="1" applyFont="1" applyAlignment="1" applyProtection="1">
      <alignment horizontal="center" vertical="center" wrapText="1"/>
    </xf>
    <xf numFmtId="49" fontId="18" fillId="0" borderId="27" xfId="48" applyNumberFormat="1" applyFont="1" applyAlignment="1" applyProtection="1">
      <alignment horizontal="center" vertical="center"/>
    </xf>
    <xf numFmtId="49" fontId="18" fillId="0" borderId="1" xfId="52" applyNumberFormat="1" applyFont="1" applyAlignment="1" applyProtection="1">
      <alignment horizontal="center" vertical="center"/>
    </xf>
    <xf numFmtId="0" fontId="18" fillId="0" borderId="22" xfId="53" applyNumberFormat="1" applyFont="1" applyAlignment="1" applyProtection="1">
      <alignment horizontal="left" vertical="center" wrapText="1"/>
    </xf>
    <xf numFmtId="49" fontId="18" fillId="0" borderId="30" xfId="54" applyNumberFormat="1" applyFont="1" applyAlignment="1" applyProtection="1">
      <alignment horizontal="center" vertical="center"/>
    </xf>
    <xf numFmtId="49" fontId="18" fillId="0" borderId="16" xfId="55" applyNumberFormat="1" applyFont="1" applyAlignment="1" applyProtection="1">
      <alignment horizontal="center" vertical="center"/>
    </xf>
    <xf numFmtId="0" fontId="18" fillId="0" borderId="15" xfId="57" applyNumberFormat="1" applyFont="1" applyAlignment="1" applyProtection="1">
      <alignment vertical="center"/>
    </xf>
    <xf numFmtId="0" fontId="18" fillId="2" borderId="1" xfId="59" applyNumberFormat="1" applyFont="1" applyAlignment="1" applyProtection="1">
      <alignment vertical="center"/>
    </xf>
    <xf numFmtId="0" fontId="20" fillId="0" borderId="1" xfId="186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2" fillId="0" borderId="1" xfId="187" applyNumberFormat="1" applyFont="1" applyBorder="1" applyAlignment="1" applyProtection="1">
      <alignment horizontal="center" vertical="center"/>
    </xf>
    <xf numFmtId="0" fontId="18" fillId="0" borderId="1" xfId="188" applyNumberFormat="1" applyFont="1" applyAlignment="1" applyProtection="1">
      <alignment vertical="center"/>
    </xf>
    <xf numFmtId="0" fontId="19" fillId="0" borderId="1" xfId="189" applyNumberFormat="1" applyFont="1" applyAlignment="1" applyProtection="1">
      <alignment vertical="center"/>
    </xf>
    <xf numFmtId="0" fontId="18" fillId="0" borderId="1" xfId="190" applyNumberFormat="1" applyFont="1" applyBorder="1" applyAlignment="1" applyProtection="1">
      <alignment horizontal="left" vertical="center"/>
      <protection locked="0"/>
    </xf>
    <xf numFmtId="0" fontId="18" fillId="0" borderId="1" xfId="191" applyNumberFormat="1" applyFont="1" applyBorder="1" applyAlignment="1" applyProtection="1">
      <alignment horizontal="center" vertical="center"/>
      <protection locked="0"/>
    </xf>
    <xf numFmtId="49" fontId="18" fillId="0" borderId="1" xfId="192" applyNumberFormat="1" applyFont="1" applyBorder="1" applyAlignment="1" applyProtection="1">
      <alignment horizontal="right" vertical="center"/>
      <protection locked="0"/>
    </xf>
    <xf numFmtId="0" fontId="18" fillId="0" borderId="1" xfId="188" applyNumberFormat="1" applyFont="1" applyBorder="1" applyAlignment="1" applyProtection="1">
      <alignment vertical="center"/>
      <protection locked="0"/>
    </xf>
    <xf numFmtId="49" fontId="25" fillId="0" borderId="6" xfId="193" applyNumberFormat="1" applyFont="1" applyBorder="1" applyAlignment="1" applyProtection="1">
      <alignment horizontal="right" vertical="center"/>
    </xf>
    <xf numFmtId="49" fontId="25" fillId="0" borderId="7" xfId="194" applyNumberFormat="1" applyFont="1" applyBorder="1" applyAlignment="1" applyProtection="1">
      <alignment horizontal="center" vertical="center"/>
    </xf>
    <xf numFmtId="0" fontId="18" fillId="0" borderId="1" xfId="195" applyNumberFormat="1" applyFont="1" applyBorder="1" applyAlignment="1" applyProtection="1">
      <alignment vertical="center"/>
      <protection locked="0"/>
    </xf>
    <xf numFmtId="0" fontId="18" fillId="0" borderId="1" xfId="196" applyNumberFormat="1" applyFont="1" applyFill="1" applyBorder="1" applyAlignment="1" applyProtection="1">
      <alignment horizontal="center" vertical="center"/>
    </xf>
    <xf numFmtId="0" fontId="25" fillId="0" borderId="6" xfId="197" applyNumberFormat="1" applyFont="1" applyBorder="1" applyAlignment="1" applyProtection="1">
      <alignment horizontal="right" vertical="center"/>
    </xf>
    <xf numFmtId="14" fontId="26" fillId="0" borderId="9" xfId="198" applyNumberFormat="1" applyFont="1" applyBorder="1" applyAlignment="1" applyProtection="1">
      <alignment horizontal="center" vertical="center"/>
    </xf>
    <xf numFmtId="0" fontId="18" fillId="0" borderId="1" xfId="199" applyNumberFormat="1" applyFont="1" applyBorder="1" applyAlignment="1" applyProtection="1">
      <alignment horizontal="right" vertical="center"/>
      <protection locked="0"/>
    </xf>
    <xf numFmtId="0" fontId="25" fillId="0" borderId="10" xfId="200" applyNumberFormat="1" applyFont="1" applyBorder="1" applyAlignment="1" applyProtection="1">
      <alignment horizontal="center" vertical="center"/>
    </xf>
    <xf numFmtId="0" fontId="25" fillId="0" borderId="1" xfId="190" applyNumberFormat="1" applyFont="1" applyBorder="1" applyAlignment="1" applyProtection="1">
      <alignment horizontal="left" vertical="center"/>
    </xf>
    <xf numFmtId="0" fontId="18" fillId="0" borderId="2" xfId="196" applyFont="1" applyBorder="1" applyAlignment="1">
      <alignment horizontal="left" vertical="center" wrapText="1"/>
    </xf>
    <xf numFmtId="49" fontId="25" fillId="2" borderId="11" xfId="201" applyNumberFormat="1" applyFont="1" applyBorder="1" applyAlignment="1" applyProtection="1">
      <alignment horizontal="center" vertical="center"/>
    </xf>
    <xf numFmtId="0" fontId="17" fillId="0" borderId="12" xfId="196" applyFont="1" applyBorder="1" applyAlignment="1">
      <alignment horizontal="left" vertical="center" wrapText="1"/>
    </xf>
    <xf numFmtId="49" fontId="25" fillId="0" borderId="9" xfId="202" applyNumberFormat="1" applyFont="1" applyBorder="1" applyAlignment="1" applyProtection="1">
      <alignment horizontal="center" vertical="center"/>
    </xf>
    <xf numFmtId="0" fontId="25" fillId="0" borderId="1" xfId="203" applyNumberFormat="1" applyFont="1" applyAlignment="1" applyProtection="1">
      <alignment horizontal="left" vertical="center"/>
    </xf>
    <xf numFmtId="49" fontId="25" fillId="0" borderId="13" xfId="204" applyNumberFormat="1" applyFont="1" applyBorder="1" applyAlignment="1" applyProtection="1">
      <alignment vertical="center"/>
    </xf>
    <xf numFmtId="0" fontId="25" fillId="0" borderId="1" xfId="199" applyNumberFormat="1" applyFont="1" applyBorder="1" applyAlignment="1" applyProtection="1">
      <alignment horizontal="right" vertical="center"/>
    </xf>
    <xf numFmtId="0" fontId="25" fillId="0" borderId="9" xfId="205" applyNumberFormat="1" applyFont="1" applyBorder="1" applyAlignment="1" applyProtection="1">
      <alignment horizontal="center" vertical="center"/>
    </xf>
    <xf numFmtId="49" fontId="25" fillId="0" borderId="1" xfId="206" applyNumberFormat="1" applyFont="1" applyBorder="1" applyAlignment="1" applyProtection="1">
      <alignment vertical="center"/>
    </xf>
    <xf numFmtId="49" fontId="25" fillId="0" borderId="14" xfId="207" applyNumberFormat="1" applyFont="1" applyBorder="1" applyAlignment="1" applyProtection="1">
      <alignment horizontal="center" vertical="center"/>
    </xf>
    <xf numFmtId="0" fontId="17" fillId="0" borderId="1" xfId="187" applyNumberFormat="1" applyFont="1" applyAlignment="1" applyProtection="1">
      <alignment vertical="center"/>
    </xf>
    <xf numFmtId="0" fontId="18" fillId="0" borderId="1" xfId="190" applyNumberFormat="1" applyFont="1" applyAlignment="1" applyProtection="1">
      <alignment horizontal="left" vertical="center"/>
    </xf>
    <xf numFmtId="49" fontId="18" fillId="0" borderId="16" xfId="196" applyNumberFormat="1" applyFont="1" applyFill="1" applyBorder="1" applyAlignment="1" applyProtection="1">
      <alignment horizontal="center" vertical="center" wrapText="1"/>
    </xf>
    <xf numFmtId="49" fontId="18" fillId="0" borderId="24" xfId="196" applyNumberFormat="1" applyFont="1" applyFill="1" applyBorder="1" applyAlignment="1" applyProtection="1">
      <alignment horizontal="center" vertical="center" wrapText="1"/>
    </xf>
    <xf numFmtId="0" fontId="18" fillId="0" borderId="61" xfId="196" applyFont="1" applyBorder="1" applyAlignment="1">
      <alignment horizontal="center" vertical="center" wrapText="1"/>
    </xf>
    <xf numFmtId="0" fontId="18" fillId="0" borderId="61" xfId="196" applyFont="1" applyBorder="1" applyAlignment="1">
      <alignment horizontal="center" vertical="center"/>
    </xf>
    <xf numFmtId="0" fontId="18" fillId="0" borderId="1" xfId="197" applyNumberFormat="1" applyFont="1" applyBorder="1" applyAlignment="1" applyProtection="1">
      <alignment vertical="center"/>
    </xf>
    <xf numFmtId="49" fontId="18" fillId="0" borderId="62" xfId="38" applyNumberFormat="1" applyFont="1" applyBorder="1" applyAlignment="1" applyProtection="1">
      <alignment horizontal="center" vertical="center" wrapText="1"/>
    </xf>
    <xf numFmtId="4" fontId="18" fillId="4" borderId="21" xfId="208" applyNumberFormat="1" applyFont="1" applyFill="1" applyBorder="1" applyAlignment="1">
      <alignment horizontal="right" vertical="center"/>
    </xf>
    <xf numFmtId="10" fontId="18" fillId="4" borderId="38" xfId="208" applyNumberFormat="1" applyFont="1" applyFill="1" applyBorder="1" applyAlignment="1">
      <alignment horizontal="right" vertical="center"/>
    </xf>
    <xf numFmtId="4" fontId="18" fillId="4" borderId="16" xfId="208" applyNumberFormat="1" applyFont="1" applyFill="1" applyBorder="1" applyAlignment="1">
      <alignment horizontal="right" vertical="center"/>
    </xf>
    <xf numFmtId="10" fontId="18" fillId="4" borderId="22" xfId="208" applyNumberFormat="1" applyFont="1" applyFill="1" applyBorder="1" applyAlignment="1">
      <alignment horizontal="right" vertical="center"/>
    </xf>
    <xf numFmtId="0" fontId="18" fillId="0" borderId="1" xfId="60" applyNumberFormat="1" applyFont="1" applyAlignment="1" applyProtection="1">
      <alignment horizontal="left" vertical="center" wrapText="1"/>
    </xf>
    <xf numFmtId="49" fontId="18" fillId="0" borderId="1" xfId="61" applyNumberFormat="1" applyFont="1" applyAlignment="1" applyProtection="1">
      <alignment horizontal="center" vertical="center" wrapText="1"/>
    </xf>
    <xf numFmtId="0" fontId="18" fillId="0" borderId="1" xfId="24" applyNumberFormat="1" applyFont="1" applyAlignment="1" applyProtection="1">
      <alignment horizontal="right" vertical="center"/>
    </xf>
    <xf numFmtId="0" fontId="18" fillId="0" borderId="1" xfId="24" applyFont="1" applyAlignment="1">
      <alignment horizontal="right" vertical="center"/>
    </xf>
    <xf numFmtId="0" fontId="18" fillId="0" borderId="2" xfId="62" applyNumberFormat="1" applyFont="1" applyAlignment="1" applyProtection="1">
      <alignment horizontal="left" vertical="center"/>
    </xf>
    <xf numFmtId="49" fontId="18" fillId="0" borderId="1" xfId="63" applyNumberFormat="1" applyFont="1" applyBorder="1" applyAlignment="1" applyProtection="1">
      <alignment vertical="center"/>
    </xf>
    <xf numFmtId="49" fontId="18" fillId="0" borderId="16" xfId="35" applyNumberFormat="1" applyFont="1" applyBorder="1" applyAlignment="1" applyProtection="1">
      <alignment horizontal="center" vertical="center" wrapText="1"/>
    </xf>
    <xf numFmtId="0" fontId="18" fillId="0" borderId="32" xfId="65" applyNumberFormat="1" applyFont="1" applyAlignment="1" applyProtection="1">
      <alignment horizontal="left" vertical="center" wrapText="1"/>
    </xf>
    <xf numFmtId="49" fontId="18" fillId="0" borderId="21" xfId="66" applyNumberFormat="1" applyFont="1" applyAlignment="1" applyProtection="1">
      <alignment horizontal="center" vertical="center" wrapText="1"/>
    </xf>
    <xf numFmtId="4" fontId="18" fillId="0" borderId="18" xfId="67" applyNumberFormat="1" applyFont="1" applyAlignment="1" applyProtection="1">
      <alignment horizontal="right" vertical="center"/>
    </xf>
    <xf numFmtId="49" fontId="18" fillId="0" borderId="30" xfId="70" applyNumberFormat="1" applyFont="1" applyAlignment="1" applyProtection="1">
      <alignment horizontal="center" vertical="center" wrapText="1"/>
    </xf>
    <xf numFmtId="0" fontId="18" fillId="0" borderId="12" xfId="72" applyNumberFormat="1" applyFont="1" applyAlignment="1" applyProtection="1">
      <alignment vertical="center"/>
    </xf>
    <xf numFmtId="0" fontId="18" fillId="0" borderId="35" xfId="73" applyNumberFormat="1" applyFont="1" applyAlignment="1" applyProtection="1">
      <alignment vertical="center"/>
    </xf>
    <xf numFmtId="0" fontId="17" fillId="0" borderId="31" xfId="74" applyNumberFormat="1" applyFont="1" applyAlignment="1" applyProtection="1">
      <alignment horizontal="left" vertical="center" wrapText="1"/>
    </xf>
    <xf numFmtId="0" fontId="18" fillId="0" borderId="36" xfId="75" applyNumberFormat="1" applyFont="1" applyAlignment="1" applyProtection="1">
      <alignment horizontal="center" vertical="center" wrapText="1"/>
    </xf>
    <xf numFmtId="49" fontId="18" fillId="0" borderId="37" xfId="76" applyNumberFormat="1" applyFont="1" applyAlignment="1" applyProtection="1">
      <alignment horizontal="center" vertical="center" wrapText="1"/>
    </xf>
    <xf numFmtId="4" fontId="18" fillId="0" borderId="21" xfId="77" applyNumberFormat="1" applyFont="1" applyAlignment="1" applyProtection="1">
      <alignment horizontal="right" vertical="center"/>
    </xf>
    <xf numFmtId="0" fontId="18" fillId="0" borderId="15" xfId="80" applyNumberFormat="1" applyFont="1" applyAlignment="1" applyProtection="1">
      <alignment vertical="center"/>
    </xf>
    <xf numFmtId="0" fontId="18" fillId="0" borderId="63" xfId="196" applyFont="1" applyBorder="1" applyAlignment="1">
      <alignment horizontal="center" vertical="center" wrapText="1"/>
    </xf>
    <xf numFmtId="49" fontId="18" fillId="0" borderId="4" xfId="37" applyNumberFormat="1" applyFont="1" applyBorder="1" applyAlignment="1" applyProtection="1">
      <alignment horizontal="center" vertical="center" wrapText="1"/>
    </xf>
    <xf numFmtId="0" fontId="18" fillId="0" borderId="1" xfId="81" applyNumberFormat="1" applyFont="1" applyAlignment="1" applyProtection="1">
      <alignment horizontal="center" vertical="center" wrapText="1"/>
    </xf>
    <xf numFmtId="0" fontId="17" fillId="0" borderId="1" xfId="82" applyNumberFormat="1" applyFont="1" applyAlignment="1" applyProtection="1">
      <alignment horizontal="center" vertical="center"/>
    </xf>
    <xf numFmtId="0" fontId="17" fillId="0" borderId="1" xfId="82" applyFont="1" applyAlignment="1">
      <alignment horizontal="center" vertical="center"/>
    </xf>
    <xf numFmtId="0" fontId="17" fillId="0" borderId="2" xfId="83" applyNumberFormat="1" applyFont="1" applyAlignment="1" applyProtection="1">
      <alignment vertical="center"/>
    </xf>
    <xf numFmtId="49" fontId="18" fillId="0" borderId="2" xfId="84" applyNumberFormat="1" applyFont="1" applyAlignment="1" applyProtection="1">
      <alignment horizontal="left" vertical="center"/>
    </xf>
    <xf numFmtId="0" fontId="18" fillId="0" borderId="2" xfId="64" applyNumberFormat="1" applyFont="1" applyAlignment="1" applyProtection="1">
      <alignment vertical="center"/>
    </xf>
    <xf numFmtId="49" fontId="18" fillId="0" borderId="2" xfId="63" applyNumberFormat="1" applyFont="1" applyAlignment="1" applyProtection="1">
      <alignment vertical="center"/>
    </xf>
    <xf numFmtId="0" fontId="18" fillId="0" borderId="25" xfId="86" applyNumberFormat="1" applyFont="1" applyAlignment="1" applyProtection="1">
      <alignment horizontal="left" vertical="center" wrapText="1"/>
    </xf>
    <xf numFmtId="0" fontId="18" fillId="0" borderId="27" xfId="89" applyNumberFormat="1" applyFont="1" applyAlignment="1" applyProtection="1">
      <alignment vertical="center"/>
    </xf>
    <xf numFmtId="0" fontId="18" fillId="0" borderId="32" xfId="91" applyNumberFormat="1" applyFont="1" applyAlignment="1" applyProtection="1">
      <alignment horizontal="left" vertical="center" wrapText="1"/>
    </xf>
    <xf numFmtId="49" fontId="18" fillId="0" borderId="40" xfId="92" applyNumberFormat="1" applyFont="1" applyAlignment="1" applyProtection="1">
      <alignment horizontal="center" vertical="center" wrapText="1"/>
    </xf>
    <xf numFmtId="49" fontId="18" fillId="0" borderId="18" xfId="85" applyNumberFormat="1" applyFont="1" applyAlignment="1" applyProtection="1">
      <alignment horizontal="center" vertical="center"/>
    </xf>
    <xf numFmtId="0" fontId="18" fillId="0" borderId="25" xfId="94" applyNumberFormat="1" applyFont="1" applyAlignment="1" applyProtection="1">
      <alignment horizontal="left" vertical="center" wrapText="1"/>
    </xf>
    <xf numFmtId="49" fontId="18" fillId="0" borderId="39" xfId="87" applyNumberFormat="1" applyFont="1" applyAlignment="1" applyProtection="1">
      <alignment horizontal="center" vertical="center"/>
    </xf>
    <xf numFmtId="49" fontId="18" fillId="0" borderId="40" xfId="96" applyNumberFormat="1" applyFont="1" applyAlignment="1" applyProtection="1">
      <alignment horizontal="center" vertical="center"/>
    </xf>
    <xf numFmtId="0" fontId="18" fillId="0" borderId="13" xfId="97" applyNumberFormat="1" applyFont="1" applyAlignment="1" applyProtection="1">
      <alignment vertical="center"/>
    </xf>
    <xf numFmtId="49" fontId="18" fillId="0" borderId="17" xfId="196" applyNumberFormat="1" applyFont="1" applyFill="1" applyBorder="1" applyAlignment="1" applyProtection="1">
      <alignment horizontal="center" vertical="center" wrapText="1"/>
    </xf>
    <xf numFmtId="4" fontId="18" fillId="4" borderId="27" xfId="208" applyNumberFormat="1" applyFont="1" applyFill="1" applyBorder="1" applyAlignment="1">
      <alignment horizontal="right" vertical="center"/>
    </xf>
    <xf numFmtId="10" fontId="18" fillId="4" borderId="39" xfId="208" applyNumberFormat="1" applyFont="1" applyFill="1" applyBorder="1" applyAlignment="1">
      <alignment horizontal="right" vertical="center"/>
    </xf>
    <xf numFmtId="4" fontId="18" fillId="4" borderId="18" xfId="208" applyNumberFormat="1" applyFont="1" applyFill="1" applyBorder="1" applyAlignment="1">
      <alignment horizontal="right" vertical="center"/>
    </xf>
    <xf numFmtId="10" fontId="18" fillId="4" borderId="33" xfId="208" applyNumberFormat="1" applyFont="1" applyFill="1" applyBorder="1" applyAlignment="1">
      <alignment horizontal="right" vertical="center"/>
    </xf>
    <xf numFmtId="49" fontId="18" fillId="0" borderId="39" xfId="48" applyNumberFormat="1" applyFont="1" applyBorder="1" applyAlignment="1" applyProtection="1">
      <alignment horizontal="center" vertical="center"/>
    </xf>
    <xf numFmtId="4" fontId="18" fillId="0" borderId="33" xfId="67" applyNumberFormat="1" applyFont="1" applyBorder="1" applyAlignment="1" applyProtection="1">
      <alignment horizontal="right" vertical="center"/>
    </xf>
  </cellXfs>
  <cellStyles count="209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2 2" xfId="187"/>
    <cellStyle name="xl23" xfId="8"/>
    <cellStyle name="xl24" xfId="12"/>
    <cellStyle name="xl24 2" xfId="190"/>
    <cellStyle name="xl25" xfId="19"/>
    <cellStyle name="xl25 2" xfId="195"/>
    <cellStyle name="xl26" xfId="7"/>
    <cellStyle name="xl27" xfId="5"/>
    <cellStyle name="xl27 2" xfId="188"/>
    <cellStyle name="xl28" xfId="35"/>
    <cellStyle name="xl29" xfId="39"/>
    <cellStyle name="xl30" xfId="46"/>
    <cellStyle name="xl31" xfId="53"/>
    <cellStyle name="xl32" xfId="185"/>
    <cellStyle name="xl32 2" xfId="189"/>
    <cellStyle name="xl33" xfId="13"/>
    <cellStyle name="xl34" xfId="30"/>
    <cellStyle name="xl35" xfId="40"/>
    <cellStyle name="xl36" xfId="47"/>
    <cellStyle name="xl37" xfId="54"/>
    <cellStyle name="xl37 2" xfId="191"/>
    <cellStyle name="xl38" xfId="57"/>
    <cellStyle name="xl39" xfId="31"/>
    <cellStyle name="xl40" xfId="23"/>
    <cellStyle name="xl40 2" xfId="20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49 2" xfId="204"/>
    <cellStyle name="xl50" xfId="26"/>
    <cellStyle name="xl50 2" xfId="20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1 2" xfId="192"/>
    <cellStyle name="xl62" xfId="29"/>
    <cellStyle name="xl62 2" xfId="199"/>
    <cellStyle name="xl63" xfId="32"/>
    <cellStyle name="xl64" xfId="33"/>
    <cellStyle name="xl65" xfId="4"/>
    <cellStyle name="xl66" xfId="11"/>
    <cellStyle name="xl66 2" xfId="193"/>
    <cellStyle name="xl67" xfId="16"/>
    <cellStyle name="xl67 2" xfId="197"/>
    <cellStyle name="xl68" xfId="43"/>
    <cellStyle name="xl69" xfId="6"/>
    <cellStyle name="xl70" xfId="17"/>
    <cellStyle name="xl70 2" xfId="194"/>
    <cellStyle name="xl71" xfId="24"/>
    <cellStyle name="xl71 2" xfId="198"/>
    <cellStyle name="xl72" xfId="36"/>
    <cellStyle name="xl72 2" xfId="200"/>
    <cellStyle name="xl73" xfId="44"/>
    <cellStyle name="xl73 2" xfId="201"/>
    <cellStyle name="xl74" xfId="49"/>
    <cellStyle name="xl74 2" xfId="202"/>
    <cellStyle name="xl75" xfId="56"/>
    <cellStyle name="xl75 2" xfId="205"/>
    <cellStyle name="xl76" xfId="58"/>
    <cellStyle name="xl76 2" xfId="207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  <cellStyle name="Обычный 2" xfId="196"/>
    <cellStyle name="Обычный 3" xfId="208"/>
    <cellStyle name="Обычный 6" xfId="186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2"/>
  <sheetViews>
    <sheetView topLeftCell="A3" zoomScale="80" zoomScaleNormal="80" zoomScaleSheetLayoutView="70" zoomScalePageLayoutView="70" workbookViewId="0">
      <selection activeCell="G23" sqref="G23"/>
    </sheetView>
  </sheetViews>
  <sheetFormatPr defaultRowHeight="12.75"/>
  <cols>
    <col min="1" max="1" width="50.85546875" style="4" customWidth="1"/>
    <col min="2" max="2" width="7.42578125" style="4" customWidth="1"/>
    <col min="3" max="3" width="25.42578125" style="4" customWidth="1"/>
    <col min="4" max="4" width="17.140625" style="4" customWidth="1"/>
    <col min="5" max="5" width="17.28515625" style="4" customWidth="1"/>
    <col min="6" max="6" width="16" style="4" customWidth="1"/>
    <col min="7" max="7" width="11.7109375" style="4" customWidth="1"/>
    <col min="8" max="8" width="9.140625" style="4" customWidth="1"/>
    <col min="9" max="16384" width="9.140625" style="4"/>
  </cols>
  <sheetData>
    <row r="1" spans="1:9" s="24" customFormat="1">
      <c r="A1" s="23"/>
      <c r="B1" s="23"/>
      <c r="C1" s="23"/>
      <c r="D1" s="23"/>
      <c r="E1" s="23"/>
      <c r="F1" s="23"/>
      <c r="G1" s="23"/>
      <c r="H1" s="23"/>
      <c r="I1" s="23"/>
    </row>
    <row r="2" spans="1:9" s="24" customFormat="1">
      <c r="A2" s="25" t="s">
        <v>889</v>
      </c>
      <c r="B2" s="25"/>
      <c r="C2" s="25"/>
      <c r="D2" s="25"/>
      <c r="E2" s="25"/>
      <c r="F2" s="25"/>
      <c r="G2" s="25"/>
      <c r="H2" s="26"/>
      <c r="I2" s="27"/>
    </row>
    <row r="3" spans="1:9" s="24" customFormat="1" ht="13.5" thickBot="1">
      <c r="A3" s="25"/>
      <c r="B3" s="25"/>
      <c r="C3" s="25"/>
      <c r="D3" s="25"/>
      <c r="E3" s="25"/>
      <c r="F3" s="25"/>
      <c r="G3" s="25"/>
      <c r="H3" s="26"/>
      <c r="I3" s="27"/>
    </row>
    <row r="4" spans="1:9" s="24" customFormat="1">
      <c r="A4" s="28"/>
      <c r="B4" s="29"/>
      <c r="C4" s="29"/>
      <c r="D4" s="30"/>
      <c r="E4" s="31"/>
      <c r="F4" s="32" t="s">
        <v>0</v>
      </c>
      <c r="G4" s="33" t="s">
        <v>890</v>
      </c>
      <c r="H4" s="26"/>
      <c r="I4" s="27"/>
    </row>
    <row r="5" spans="1:9" s="24" customFormat="1">
      <c r="A5" s="34"/>
      <c r="B5" s="34"/>
      <c r="C5" s="35" t="s">
        <v>896</v>
      </c>
      <c r="D5" s="35"/>
      <c r="E5" s="31"/>
      <c r="F5" s="36" t="s">
        <v>1</v>
      </c>
      <c r="G5" s="37">
        <v>45170</v>
      </c>
      <c r="H5" s="26"/>
      <c r="I5" s="27"/>
    </row>
    <row r="6" spans="1:9" s="24" customFormat="1">
      <c r="A6" s="28"/>
      <c r="B6" s="28"/>
      <c r="C6" s="28"/>
      <c r="D6" s="38"/>
      <c r="E6" s="31"/>
      <c r="F6" s="36"/>
      <c r="G6" s="39"/>
      <c r="H6" s="26"/>
      <c r="I6" s="27"/>
    </row>
    <row r="7" spans="1:9" s="24" customFormat="1">
      <c r="A7" s="40" t="s">
        <v>2</v>
      </c>
      <c r="B7" s="41" t="s">
        <v>891</v>
      </c>
      <c r="C7" s="41"/>
      <c r="D7" s="41"/>
      <c r="E7" s="31"/>
      <c r="F7" s="36" t="s">
        <v>3</v>
      </c>
      <c r="G7" s="42" t="s">
        <v>888</v>
      </c>
      <c r="H7" s="26"/>
      <c r="I7" s="27"/>
    </row>
    <row r="8" spans="1:9" s="24" customFormat="1">
      <c r="A8" s="40" t="s">
        <v>4</v>
      </c>
      <c r="B8" s="43" t="s">
        <v>892</v>
      </c>
      <c r="C8" s="43"/>
      <c r="D8" s="43"/>
      <c r="E8" s="31"/>
      <c r="F8" s="36" t="s">
        <v>5</v>
      </c>
      <c r="G8" s="44" t="s">
        <v>888</v>
      </c>
      <c r="H8" s="26"/>
      <c r="I8" s="27"/>
    </row>
    <row r="9" spans="1:9" s="24" customFormat="1">
      <c r="A9" s="40" t="s">
        <v>6</v>
      </c>
      <c r="B9" s="45"/>
      <c r="C9" s="46" t="s">
        <v>888</v>
      </c>
      <c r="D9" s="47"/>
      <c r="E9" s="31"/>
      <c r="F9" s="36"/>
      <c r="G9" s="48"/>
      <c r="H9" s="26"/>
      <c r="I9" s="27"/>
    </row>
    <row r="10" spans="1:9" s="24" customFormat="1" ht="13.5" thickBot="1">
      <c r="A10" s="40" t="s">
        <v>7</v>
      </c>
      <c r="B10" s="40"/>
      <c r="C10" s="49" t="s">
        <v>888</v>
      </c>
      <c r="D10" s="47"/>
      <c r="E10" s="31"/>
      <c r="F10" s="36" t="s">
        <v>8</v>
      </c>
      <c r="G10" s="50" t="s">
        <v>9</v>
      </c>
      <c r="H10" s="26"/>
      <c r="I10" s="27"/>
    </row>
    <row r="11" spans="1:9" s="24" customFormat="1">
      <c r="A11" s="51" t="s">
        <v>10</v>
      </c>
      <c r="B11" s="51"/>
      <c r="C11" s="52"/>
      <c r="D11" s="52"/>
      <c r="E11" s="26"/>
      <c r="F11" s="26"/>
      <c r="G11" s="26"/>
      <c r="H11" s="26"/>
      <c r="I11" s="27"/>
    </row>
    <row r="12" spans="1:9" s="24" customFormat="1" ht="38.25">
      <c r="A12" s="53" t="s">
        <v>11</v>
      </c>
      <c r="B12" s="53" t="s">
        <v>893</v>
      </c>
      <c r="C12" s="54" t="s">
        <v>12</v>
      </c>
      <c r="D12" s="55" t="s">
        <v>13</v>
      </c>
      <c r="E12" s="56" t="s">
        <v>14</v>
      </c>
      <c r="F12" s="55" t="s">
        <v>894</v>
      </c>
      <c r="G12" s="55" t="s">
        <v>895</v>
      </c>
      <c r="H12" s="57"/>
      <c r="I12" s="27"/>
    </row>
    <row r="13" spans="1:9" s="24" customFormat="1" ht="13.5" thickBot="1">
      <c r="A13" s="8" t="s">
        <v>15</v>
      </c>
      <c r="B13" s="8" t="s">
        <v>16</v>
      </c>
      <c r="C13" s="8" t="s">
        <v>17</v>
      </c>
      <c r="D13" s="58" t="s">
        <v>18</v>
      </c>
      <c r="E13" s="58" t="s">
        <v>19</v>
      </c>
      <c r="F13" s="58" t="s">
        <v>20</v>
      </c>
      <c r="G13" s="58" t="s">
        <v>21</v>
      </c>
      <c r="H13" s="3"/>
    </row>
    <row r="14" spans="1:9" ht="21.75" customHeight="1">
      <c r="A14" s="10" t="s">
        <v>22</v>
      </c>
      <c r="B14" s="11" t="s">
        <v>23</v>
      </c>
      <c r="C14" s="12" t="s">
        <v>24</v>
      </c>
      <c r="D14" s="13">
        <v>2321872560.4699998</v>
      </c>
      <c r="E14" s="13">
        <v>1635562595.4400001</v>
      </c>
      <c r="F14" s="59">
        <f>D14-E14</f>
        <v>686309965.02999973</v>
      </c>
      <c r="G14" s="60">
        <f>E14/D14</f>
        <v>0.70441531688066683</v>
      </c>
      <c r="H14" s="3"/>
    </row>
    <row r="15" spans="1:9" ht="15" customHeight="1">
      <c r="A15" s="14" t="s">
        <v>25</v>
      </c>
      <c r="B15" s="15"/>
      <c r="C15" s="16"/>
      <c r="D15" s="16"/>
      <c r="E15" s="16"/>
      <c r="F15" s="61"/>
      <c r="G15" s="62"/>
      <c r="H15" s="3"/>
    </row>
    <row r="16" spans="1:9">
      <c r="A16" s="18" t="s">
        <v>26</v>
      </c>
      <c r="B16" s="19" t="s">
        <v>23</v>
      </c>
      <c r="C16" s="20" t="s">
        <v>27</v>
      </c>
      <c r="D16" s="13">
        <v>813270600</v>
      </c>
      <c r="E16" s="13">
        <v>609177735.04999995</v>
      </c>
      <c r="F16" s="61">
        <f>D16-E16</f>
        <v>204092864.95000005</v>
      </c>
      <c r="G16" s="62">
        <f>E16/D16</f>
        <v>0.74904679334283075</v>
      </c>
      <c r="H16" s="3"/>
    </row>
    <row r="17" spans="1:8">
      <c r="A17" s="18" t="s">
        <v>28</v>
      </c>
      <c r="B17" s="19" t="s">
        <v>23</v>
      </c>
      <c r="C17" s="20" t="s">
        <v>29</v>
      </c>
      <c r="D17" s="13">
        <v>642688000</v>
      </c>
      <c r="E17" s="13">
        <v>461869312.77999997</v>
      </c>
      <c r="F17" s="61">
        <f t="shared" ref="F17:F19" si="0">D17-E17</f>
        <v>180818687.22000003</v>
      </c>
      <c r="G17" s="62">
        <f t="shared" ref="G17:G19" si="1">E17/D17</f>
        <v>0.71865246088304113</v>
      </c>
      <c r="H17" s="3"/>
    </row>
    <row r="18" spans="1:8">
      <c r="A18" s="18" t="s">
        <v>30</v>
      </c>
      <c r="B18" s="19" t="s">
        <v>23</v>
      </c>
      <c r="C18" s="20" t="s">
        <v>31</v>
      </c>
      <c r="D18" s="13">
        <v>642688000</v>
      </c>
      <c r="E18" s="13">
        <v>461869312.77999997</v>
      </c>
      <c r="F18" s="61">
        <f t="shared" si="0"/>
        <v>180818687.22000003</v>
      </c>
      <c r="G18" s="62">
        <f t="shared" si="1"/>
        <v>0.71865246088304113</v>
      </c>
      <c r="H18" s="3"/>
    </row>
    <row r="19" spans="1:8" ht="102">
      <c r="A19" s="18" t="s">
        <v>32</v>
      </c>
      <c r="B19" s="19" t="s">
        <v>23</v>
      </c>
      <c r="C19" s="20" t="s">
        <v>33</v>
      </c>
      <c r="D19" s="13">
        <v>635003000</v>
      </c>
      <c r="E19" s="13">
        <v>452814256.16000003</v>
      </c>
      <c r="F19" s="61">
        <f t="shared" si="0"/>
        <v>182188743.83999997</v>
      </c>
      <c r="G19" s="62">
        <f t="shared" si="1"/>
        <v>0.71308994785851409</v>
      </c>
      <c r="H19" s="3"/>
    </row>
    <row r="20" spans="1:8" ht="114.75">
      <c r="A20" s="18" t="s">
        <v>34</v>
      </c>
      <c r="B20" s="19" t="s">
        <v>23</v>
      </c>
      <c r="C20" s="20" t="s">
        <v>35</v>
      </c>
      <c r="D20" s="13">
        <v>1292000</v>
      </c>
      <c r="E20" s="13">
        <v>738029.13</v>
      </c>
      <c r="F20" s="61">
        <f t="shared" ref="F20:F64" si="2">D20-E20</f>
        <v>553970.87</v>
      </c>
      <c r="G20" s="62">
        <f t="shared" ref="G20:G64" si="3">E20/D20</f>
        <v>0.57122997678018572</v>
      </c>
      <c r="H20" s="3"/>
    </row>
    <row r="21" spans="1:8" ht="51">
      <c r="A21" s="18" t="s">
        <v>36</v>
      </c>
      <c r="B21" s="19" t="s">
        <v>23</v>
      </c>
      <c r="C21" s="20" t="s">
        <v>37</v>
      </c>
      <c r="D21" s="13">
        <v>2788000</v>
      </c>
      <c r="E21" s="13">
        <v>2156080.13</v>
      </c>
      <c r="F21" s="61">
        <f t="shared" si="2"/>
        <v>631919.87000000011</v>
      </c>
      <c r="G21" s="62">
        <f t="shared" si="3"/>
        <v>0.77334294476327115</v>
      </c>
      <c r="H21" s="3"/>
    </row>
    <row r="22" spans="1:8" ht="89.25">
      <c r="A22" s="18" t="s">
        <v>38</v>
      </c>
      <c r="B22" s="19" t="s">
        <v>23</v>
      </c>
      <c r="C22" s="20" t="s">
        <v>39</v>
      </c>
      <c r="D22" s="13">
        <v>995000</v>
      </c>
      <c r="E22" s="13">
        <v>746383.91</v>
      </c>
      <c r="F22" s="61">
        <f t="shared" si="2"/>
        <v>248616.08999999997</v>
      </c>
      <c r="G22" s="62">
        <f t="shared" si="3"/>
        <v>0.75013458291457291</v>
      </c>
      <c r="H22" s="3"/>
    </row>
    <row r="23" spans="1:8" ht="127.5">
      <c r="A23" s="18" t="s">
        <v>40</v>
      </c>
      <c r="B23" s="19" t="s">
        <v>23</v>
      </c>
      <c r="C23" s="20" t="s">
        <v>41</v>
      </c>
      <c r="D23" s="13">
        <v>2610000</v>
      </c>
      <c r="E23" s="13">
        <v>972670.56</v>
      </c>
      <c r="F23" s="61">
        <f t="shared" si="2"/>
        <v>1637329.44</v>
      </c>
      <c r="G23" s="62">
        <f t="shared" si="3"/>
        <v>0.37267071264367818</v>
      </c>
      <c r="H23" s="3"/>
    </row>
    <row r="24" spans="1:8" ht="51">
      <c r="A24" s="18" t="s">
        <v>42</v>
      </c>
      <c r="B24" s="19" t="s">
        <v>23</v>
      </c>
      <c r="C24" s="20" t="s">
        <v>43</v>
      </c>
      <c r="D24" s="13">
        <v>0</v>
      </c>
      <c r="E24" s="13">
        <v>1872769.78</v>
      </c>
      <c r="F24" s="61">
        <f t="shared" si="2"/>
        <v>-1872769.78</v>
      </c>
      <c r="G24" s="62">
        <v>0</v>
      </c>
      <c r="H24" s="3"/>
    </row>
    <row r="25" spans="1:8" ht="51">
      <c r="A25" s="18" t="s">
        <v>44</v>
      </c>
      <c r="B25" s="19" t="s">
        <v>23</v>
      </c>
      <c r="C25" s="20" t="s">
        <v>45</v>
      </c>
      <c r="D25" s="13">
        <v>0</v>
      </c>
      <c r="E25" s="13">
        <v>2569123.11</v>
      </c>
      <c r="F25" s="61">
        <f t="shared" si="2"/>
        <v>-2569123.11</v>
      </c>
      <c r="G25" s="62">
        <v>0</v>
      </c>
      <c r="H25" s="3"/>
    </row>
    <row r="26" spans="1:8" ht="38.25">
      <c r="A26" s="18" t="s">
        <v>46</v>
      </c>
      <c r="B26" s="19" t="s">
        <v>23</v>
      </c>
      <c r="C26" s="20" t="s">
        <v>47</v>
      </c>
      <c r="D26" s="13">
        <v>8197400</v>
      </c>
      <c r="E26" s="13">
        <v>6099696.3099999996</v>
      </c>
      <c r="F26" s="61">
        <f t="shared" si="2"/>
        <v>2097703.6900000004</v>
      </c>
      <c r="G26" s="62">
        <f t="shared" si="3"/>
        <v>0.74410133822919455</v>
      </c>
      <c r="H26" s="3"/>
    </row>
    <row r="27" spans="1:8" ht="25.5">
      <c r="A27" s="18" t="s">
        <v>48</v>
      </c>
      <c r="B27" s="19" t="s">
        <v>23</v>
      </c>
      <c r="C27" s="20" t="s">
        <v>49</v>
      </c>
      <c r="D27" s="13">
        <v>8197400</v>
      </c>
      <c r="E27" s="13">
        <v>6099696.3099999996</v>
      </c>
      <c r="F27" s="61">
        <f t="shared" si="2"/>
        <v>2097703.6900000004</v>
      </c>
      <c r="G27" s="62">
        <f t="shared" si="3"/>
        <v>0.74410133822919455</v>
      </c>
      <c r="H27" s="3"/>
    </row>
    <row r="28" spans="1:8" ht="76.5">
      <c r="A28" s="18" t="s">
        <v>50</v>
      </c>
      <c r="B28" s="19" t="s">
        <v>23</v>
      </c>
      <c r="C28" s="20" t="s">
        <v>51</v>
      </c>
      <c r="D28" s="13">
        <v>3882700</v>
      </c>
      <c r="E28" s="13">
        <v>3130104.62</v>
      </c>
      <c r="F28" s="61">
        <f t="shared" si="2"/>
        <v>752595.37999999989</v>
      </c>
      <c r="G28" s="62">
        <f t="shared" si="3"/>
        <v>0.80616700234372995</v>
      </c>
      <c r="H28" s="3"/>
    </row>
    <row r="29" spans="1:8" ht="114.75">
      <c r="A29" s="18" t="s">
        <v>52</v>
      </c>
      <c r="B29" s="19" t="s">
        <v>23</v>
      </c>
      <c r="C29" s="20" t="s">
        <v>53</v>
      </c>
      <c r="D29" s="13">
        <v>3882700</v>
      </c>
      <c r="E29" s="13">
        <v>3130104.62</v>
      </c>
      <c r="F29" s="61">
        <f t="shared" si="2"/>
        <v>752595.37999999989</v>
      </c>
      <c r="G29" s="62">
        <f t="shared" si="3"/>
        <v>0.80616700234372995</v>
      </c>
      <c r="H29" s="3"/>
    </row>
    <row r="30" spans="1:8" ht="89.25">
      <c r="A30" s="18" t="s">
        <v>54</v>
      </c>
      <c r="B30" s="19" t="s">
        <v>23</v>
      </c>
      <c r="C30" s="20" t="s">
        <v>55</v>
      </c>
      <c r="D30" s="13">
        <v>27000</v>
      </c>
      <c r="E30" s="13">
        <v>16663.669999999998</v>
      </c>
      <c r="F30" s="61">
        <f t="shared" si="2"/>
        <v>10336.330000000002</v>
      </c>
      <c r="G30" s="62">
        <f t="shared" si="3"/>
        <v>0.61717296296296287</v>
      </c>
      <c r="H30" s="3"/>
    </row>
    <row r="31" spans="1:8" ht="127.5">
      <c r="A31" s="18" t="s">
        <v>56</v>
      </c>
      <c r="B31" s="19" t="s">
        <v>23</v>
      </c>
      <c r="C31" s="20" t="s">
        <v>57</v>
      </c>
      <c r="D31" s="13">
        <v>27000</v>
      </c>
      <c r="E31" s="13">
        <v>16663.669999999998</v>
      </c>
      <c r="F31" s="61">
        <f t="shared" si="2"/>
        <v>10336.330000000002</v>
      </c>
      <c r="G31" s="62">
        <f t="shared" si="3"/>
        <v>0.61717296296296287</v>
      </c>
      <c r="H31" s="3"/>
    </row>
    <row r="32" spans="1:8" ht="76.5">
      <c r="A32" s="18" t="s">
        <v>58</v>
      </c>
      <c r="B32" s="19" t="s">
        <v>23</v>
      </c>
      <c r="C32" s="20" t="s">
        <v>59</v>
      </c>
      <c r="D32" s="13">
        <v>4799800</v>
      </c>
      <c r="E32" s="13">
        <v>3319687.28</v>
      </c>
      <c r="F32" s="61">
        <f t="shared" si="2"/>
        <v>1480112.7200000002</v>
      </c>
      <c r="G32" s="62">
        <f t="shared" si="3"/>
        <v>0.69163033459727485</v>
      </c>
      <c r="H32" s="3"/>
    </row>
    <row r="33" spans="1:8" ht="114.75">
      <c r="A33" s="18" t="s">
        <v>60</v>
      </c>
      <c r="B33" s="19" t="s">
        <v>23</v>
      </c>
      <c r="C33" s="20" t="s">
        <v>61</v>
      </c>
      <c r="D33" s="13">
        <v>4799800</v>
      </c>
      <c r="E33" s="13">
        <v>3319687.28</v>
      </c>
      <c r="F33" s="61">
        <f t="shared" si="2"/>
        <v>1480112.7200000002</v>
      </c>
      <c r="G33" s="62">
        <f t="shared" si="3"/>
        <v>0.69163033459727485</v>
      </c>
      <c r="H33" s="3"/>
    </row>
    <row r="34" spans="1:8" ht="76.5">
      <c r="A34" s="18" t="s">
        <v>62</v>
      </c>
      <c r="B34" s="19" t="s">
        <v>23</v>
      </c>
      <c r="C34" s="20" t="s">
        <v>63</v>
      </c>
      <c r="D34" s="13">
        <v>-512100</v>
      </c>
      <c r="E34" s="13">
        <v>-366759.26</v>
      </c>
      <c r="F34" s="61">
        <f t="shared" si="2"/>
        <v>-145340.74</v>
      </c>
      <c r="G34" s="62">
        <f t="shared" si="3"/>
        <v>0.71618679945323183</v>
      </c>
      <c r="H34" s="3"/>
    </row>
    <row r="35" spans="1:8" ht="114.75">
      <c r="A35" s="18" t="s">
        <v>64</v>
      </c>
      <c r="B35" s="19" t="s">
        <v>23</v>
      </c>
      <c r="C35" s="20" t="s">
        <v>65</v>
      </c>
      <c r="D35" s="13">
        <v>-512100</v>
      </c>
      <c r="E35" s="13">
        <v>-366759.26</v>
      </c>
      <c r="F35" s="61">
        <f t="shared" si="2"/>
        <v>-145340.74</v>
      </c>
      <c r="G35" s="62">
        <f t="shared" si="3"/>
        <v>0.71618679945323183</v>
      </c>
      <c r="H35" s="3"/>
    </row>
    <row r="36" spans="1:8">
      <c r="A36" s="18" t="s">
        <v>66</v>
      </c>
      <c r="B36" s="19" t="s">
        <v>23</v>
      </c>
      <c r="C36" s="20" t="s">
        <v>67</v>
      </c>
      <c r="D36" s="13">
        <v>106883000</v>
      </c>
      <c r="E36" s="13">
        <v>92738991.719999999</v>
      </c>
      <c r="F36" s="61">
        <f t="shared" si="2"/>
        <v>14144008.280000001</v>
      </c>
      <c r="G36" s="62">
        <f t="shared" si="3"/>
        <v>0.86766830758867175</v>
      </c>
      <c r="H36" s="3"/>
    </row>
    <row r="37" spans="1:8" ht="25.5">
      <c r="A37" s="18" t="s">
        <v>68</v>
      </c>
      <c r="B37" s="19" t="s">
        <v>23</v>
      </c>
      <c r="C37" s="20" t="s">
        <v>69</v>
      </c>
      <c r="D37" s="13">
        <v>101000000</v>
      </c>
      <c r="E37" s="13">
        <v>89898936.799999997</v>
      </c>
      <c r="F37" s="61">
        <f t="shared" si="2"/>
        <v>11101063.200000003</v>
      </c>
      <c r="G37" s="62">
        <f t="shared" si="3"/>
        <v>0.89008848316831679</v>
      </c>
      <c r="H37" s="3"/>
    </row>
    <row r="38" spans="1:8" ht="25.5">
      <c r="A38" s="18" t="s">
        <v>70</v>
      </c>
      <c r="B38" s="19" t="s">
        <v>23</v>
      </c>
      <c r="C38" s="20" t="s">
        <v>71</v>
      </c>
      <c r="D38" s="13">
        <v>76000000</v>
      </c>
      <c r="E38" s="13">
        <v>69465906.260000005</v>
      </c>
      <c r="F38" s="61">
        <f t="shared" si="2"/>
        <v>6534093.7399999946</v>
      </c>
      <c r="G38" s="62">
        <f t="shared" si="3"/>
        <v>0.91402508236842117</v>
      </c>
      <c r="H38" s="3"/>
    </row>
    <row r="39" spans="1:8" ht="25.5">
      <c r="A39" s="18" t="s">
        <v>70</v>
      </c>
      <c r="B39" s="19" t="s">
        <v>23</v>
      </c>
      <c r="C39" s="20" t="s">
        <v>72</v>
      </c>
      <c r="D39" s="13">
        <v>76000000</v>
      </c>
      <c r="E39" s="13">
        <v>69465906.260000005</v>
      </c>
      <c r="F39" s="61">
        <f t="shared" si="2"/>
        <v>6534093.7399999946</v>
      </c>
      <c r="G39" s="62">
        <f t="shared" si="3"/>
        <v>0.91402508236842117</v>
      </c>
      <c r="H39" s="3"/>
    </row>
    <row r="40" spans="1:8" ht="38.25">
      <c r="A40" s="18" t="s">
        <v>73</v>
      </c>
      <c r="B40" s="19" t="s">
        <v>23</v>
      </c>
      <c r="C40" s="20" t="s">
        <v>74</v>
      </c>
      <c r="D40" s="13">
        <v>25000000</v>
      </c>
      <c r="E40" s="13">
        <v>20433030.539999999</v>
      </c>
      <c r="F40" s="61">
        <f t="shared" si="2"/>
        <v>4566969.4600000009</v>
      </c>
      <c r="G40" s="62">
        <f t="shared" si="3"/>
        <v>0.81732122159999998</v>
      </c>
      <c r="H40" s="3"/>
    </row>
    <row r="41" spans="1:8" ht="63.75">
      <c r="A41" s="18" t="s">
        <v>75</v>
      </c>
      <c r="B41" s="19" t="s">
        <v>23</v>
      </c>
      <c r="C41" s="20" t="s">
        <v>76</v>
      </c>
      <c r="D41" s="13">
        <v>25000000</v>
      </c>
      <c r="E41" s="13">
        <v>20433030.539999999</v>
      </c>
      <c r="F41" s="61">
        <f t="shared" si="2"/>
        <v>4566969.4600000009</v>
      </c>
      <c r="G41" s="62">
        <f t="shared" si="3"/>
        <v>0.81732122159999998</v>
      </c>
      <c r="H41" s="3"/>
    </row>
    <row r="42" spans="1:8" ht="25.5">
      <c r="A42" s="18" t="s">
        <v>77</v>
      </c>
      <c r="B42" s="19" t="s">
        <v>23</v>
      </c>
      <c r="C42" s="20" t="s">
        <v>78</v>
      </c>
      <c r="D42" s="13">
        <v>70000</v>
      </c>
      <c r="E42" s="13">
        <v>-56117.8</v>
      </c>
      <c r="F42" s="61">
        <f t="shared" si="2"/>
        <v>126117.8</v>
      </c>
      <c r="G42" s="62">
        <f t="shared" si="3"/>
        <v>-0.80168285714285714</v>
      </c>
      <c r="H42" s="3"/>
    </row>
    <row r="43" spans="1:8" ht="25.5">
      <c r="A43" s="18" t="s">
        <v>77</v>
      </c>
      <c r="B43" s="19" t="s">
        <v>23</v>
      </c>
      <c r="C43" s="20" t="s">
        <v>79</v>
      </c>
      <c r="D43" s="13">
        <v>70000</v>
      </c>
      <c r="E43" s="13">
        <v>-56132.53</v>
      </c>
      <c r="F43" s="61">
        <f t="shared" si="2"/>
        <v>126132.53</v>
      </c>
      <c r="G43" s="62">
        <f t="shared" si="3"/>
        <v>-0.80189328571428575</v>
      </c>
      <c r="H43" s="3"/>
    </row>
    <row r="44" spans="1:8" ht="38.25">
      <c r="A44" s="18" t="s">
        <v>80</v>
      </c>
      <c r="B44" s="19" t="s">
        <v>23</v>
      </c>
      <c r="C44" s="20" t="s">
        <v>81</v>
      </c>
      <c r="D44" s="13">
        <v>0</v>
      </c>
      <c r="E44" s="13">
        <v>14.73</v>
      </c>
      <c r="F44" s="61">
        <f t="shared" si="2"/>
        <v>-14.73</v>
      </c>
      <c r="G44" s="62">
        <v>0</v>
      </c>
      <c r="H44" s="3"/>
    </row>
    <row r="45" spans="1:8">
      <c r="A45" s="18" t="s">
        <v>82</v>
      </c>
      <c r="B45" s="19" t="s">
        <v>23</v>
      </c>
      <c r="C45" s="20" t="s">
        <v>83</v>
      </c>
      <c r="D45" s="13">
        <v>113000</v>
      </c>
      <c r="E45" s="13">
        <v>271172.23</v>
      </c>
      <c r="F45" s="61">
        <f t="shared" si="2"/>
        <v>-158172.22999999998</v>
      </c>
      <c r="G45" s="62">
        <f t="shared" si="3"/>
        <v>2.3997542477876106</v>
      </c>
      <c r="H45" s="3"/>
    </row>
    <row r="46" spans="1:8">
      <c r="A46" s="18" t="s">
        <v>82</v>
      </c>
      <c r="B46" s="19" t="s">
        <v>23</v>
      </c>
      <c r="C46" s="20" t="s">
        <v>84</v>
      </c>
      <c r="D46" s="13">
        <v>113000</v>
      </c>
      <c r="E46" s="13">
        <v>271172.23</v>
      </c>
      <c r="F46" s="61">
        <f t="shared" si="2"/>
        <v>-158172.22999999998</v>
      </c>
      <c r="G46" s="62">
        <f t="shared" si="3"/>
        <v>2.3997542477876106</v>
      </c>
      <c r="H46" s="3"/>
    </row>
    <row r="47" spans="1:8" ht="25.5">
      <c r="A47" s="18" t="s">
        <v>85</v>
      </c>
      <c r="B47" s="19" t="s">
        <v>23</v>
      </c>
      <c r="C47" s="20" t="s">
        <v>86</v>
      </c>
      <c r="D47" s="13">
        <v>5700000</v>
      </c>
      <c r="E47" s="13">
        <v>2625000.4900000002</v>
      </c>
      <c r="F47" s="61">
        <f t="shared" si="2"/>
        <v>3074999.51</v>
      </c>
      <c r="G47" s="62">
        <f t="shared" si="3"/>
        <v>0.46052640175438603</v>
      </c>
      <c r="H47" s="3"/>
    </row>
    <row r="48" spans="1:8" ht="38.25">
      <c r="A48" s="18" t="s">
        <v>87</v>
      </c>
      <c r="B48" s="19" t="s">
        <v>23</v>
      </c>
      <c r="C48" s="20" t="s">
        <v>88</v>
      </c>
      <c r="D48" s="13">
        <v>5700000</v>
      </c>
      <c r="E48" s="13">
        <v>2625000.4900000002</v>
      </c>
      <c r="F48" s="61">
        <f t="shared" si="2"/>
        <v>3074999.51</v>
      </c>
      <c r="G48" s="62">
        <f t="shared" si="3"/>
        <v>0.46052640175438603</v>
      </c>
      <c r="H48" s="3"/>
    </row>
    <row r="49" spans="1:8">
      <c r="A49" s="18" t="s">
        <v>89</v>
      </c>
      <c r="B49" s="19" t="s">
        <v>23</v>
      </c>
      <c r="C49" s="20" t="s">
        <v>90</v>
      </c>
      <c r="D49" s="13">
        <v>11929000</v>
      </c>
      <c r="E49" s="13">
        <v>7521586.4100000001</v>
      </c>
      <c r="F49" s="61">
        <f t="shared" si="2"/>
        <v>4407413.59</v>
      </c>
      <c r="G49" s="62">
        <f t="shared" si="3"/>
        <v>0.63052950037723199</v>
      </c>
      <c r="H49" s="3"/>
    </row>
    <row r="50" spans="1:8" ht="38.25">
      <c r="A50" s="18" t="s">
        <v>91</v>
      </c>
      <c r="B50" s="19" t="s">
        <v>23</v>
      </c>
      <c r="C50" s="20" t="s">
        <v>92</v>
      </c>
      <c r="D50" s="13">
        <v>11800000</v>
      </c>
      <c r="E50" s="13">
        <v>7452986.4100000001</v>
      </c>
      <c r="F50" s="61">
        <f t="shared" si="2"/>
        <v>4347013.59</v>
      </c>
      <c r="G50" s="62">
        <f t="shared" si="3"/>
        <v>0.63160901779661016</v>
      </c>
      <c r="H50" s="3"/>
    </row>
    <row r="51" spans="1:8" ht="51">
      <c r="A51" s="18" t="s">
        <v>93</v>
      </c>
      <c r="B51" s="19" t="s">
        <v>23</v>
      </c>
      <c r="C51" s="20" t="s">
        <v>94</v>
      </c>
      <c r="D51" s="13">
        <v>11800000</v>
      </c>
      <c r="E51" s="13">
        <v>7452986.4100000001</v>
      </c>
      <c r="F51" s="61">
        <f t="shared" si="2"/>
        <v>4347013.59</v>
      </c>
      <c r="G51" s="62">
        <f t="shared" si="3"/>
        <v>0.63160901779661016</v>
      </c>
      <c r="H51" s="3"/>
    </row>
    <row r="52" spans="1:8" ht="38.25">
      <c r="A52" s="18" t="s">
        <v>95</v>
      </c>
      <c r="B52" s="19" t="s">
        <v>23</v>
      </c>
      <c r="C52" s="20" t="s">
        <v>96</v>
      </c>
      <c r="D52" s="13">
        <v>129000</v>
      </c>
      <c r="E52" s="13">
        <v>68600</v>
      </c>
      <c r="F52" s="61">
        <f t="shared" si="2"/>
        <v>60400</v>
      </c>
      <c r="G52" s="62">
        <f t="shared" si="3"/>
        <v>0.53178294573643414</v>
      </c>
      <c r="H52" s="3"/>
    </row>
    <row r="53" spans="1:8" ht="25.5">
      <c r="A53" s="18" t="s">
        <v>97</v>
      </c>
      <c r="B53" s="19" t="s">
        <v>23</v>
      </c>
      <c r="C53" s="20" t="s">
        <v>98</v>
      </c>
      <c r="D53" s="13">
        <v>0</v>
      </c>
      <c r="E53" s="13">
        <v>35000</v>
      </c>
      <c r="F53" s="61">
        <f t="shared" si="2"/>
        <v>-35000</v>
      </c>
      <c r="G53" s="62">
        <v>0</v>
      </c>
      <c r="H53" s="3"/>
    </row>
    <row r="54" spans="1:8" ht="63.75">
      <c r="A54" s="18" t="s">
        <v>99</v>
      </c>
      <c r="B54" s="19" t="s">
        <v>23</v>
      </c>
      <c r="C54" s="20" t="s">
        <v>100</v>
      </c>
      <c r="D54" s="13">
        <v>129000</v>
      </c>
      <c r="E54" s="13">
        <v>33600</v>
      </c>
      <c r="F54" s="61">
        <f t="shared" si="2"/>
        <v>95400</v>
      </c>
      <c r="G54" s="62">
        <f t="shared" si="3"/>
        <v>0.26046511627906976</v>
      </c>
      <c r="H54" s="3"/>
    </row>
    <row r="55" spans="1:8" ht="89.25">
      <c r="A55" s="18" t="s">
        <v>101</v>
      </c>
      <c r="B55" s="19" t="s">
        <v>23</v>
      </c>
      <c r="C55" s="20" t="s">
        <v>102</v>
      </c>
      <c r="D55" s="13">
        <v>129000</v>
      </c>
      <c r="E55" s="13">
        <v>33600</v>
      </c>
      <c r="F55" s="61">
        <f t="shared" si="2"/>
        <v>95400</v>
      </c>
      <c r="G55" s="62">
        <f t="shared" si="3"/>
        <v>0.26046511627906976</v>
      </c>
      <c r="H55" s="3"/>
    </row>
    <row r="56" spans="1:8" ht="38.25">
      <c r="A56" s="18" t="s">
        <v>103</v>
      </c>
      <c r="B56" s="19" t="s">
        <v>23</v>
      </c>
      <c r="C56" s="20" t="s">
        <v>104</v>
      </c>
      <c r="D56" s="13">
        <v>26603000</v>
      </c>
      <c r="E56" s="13">
        <v>23555691.84</v>
      </c>
      <c r="F56" s="61">
        <f t="shared" si="2"/>
        <v>3047308.16</v>
      </c>
      <c r="G56" s="62">
        <f t="shared" si="3"/>
        <v>0.88545246175243397</v>
      </c>
      <c r="H56" s="3"/>
    </row>
    <row r="57" spans="1:8" ht="76.5">
      <c r="A57" s="18" t="s">
        <v>105</v>
      </c>
      <c r="B57" s="19" t="s">
        <v>23</v>
      </c>
      <c r="C57" s="20" t="s">
        <v>106</v>
      </c>
      <c r="D57" s="13">
        <v>225000</v>
      </c>
      <c r="E57" s="13">
        <v>225000</v>
      </c>
      <c r="F57" s="61">
        <f t="shared" si="2"/>
        <v>0</v>
      </c>
      <c r="G57" s="62">
        <f t="shared" si="3"/>
        <v>1</v>
      </c>
      <c r="H57" s="3"/>
    </row>
    <row r="58" spans="1:8" ht="51">
      <c r="A58" s="18" t="s">
        <v>107</v>
      </c>
      <c r="B58" s="19" t="s">
        <v>23</v>
      </c>
      <c r="C58" s="20" t="s">
        <v>108</v>
      </c>
      <c r="D58" s="13">
        <v>225000</v>
      </c>
      <c r="E58" s="13">
        <v>225000</v>
      </c>
      <c r="F58" s="61">
        <f t="shared" si="2"/>
        <v>0</v>
      </c>
      <c r="G58" s="62">
        <f t="shared" si="3"/>
        <v>1</v>
      </c>
      <c r="H58" s="3"/>
    </row>
    <row r="59" spans="1:8" ht="89.25">
      <c r="A59" s="18" t="s">
        <v>109</v>
      </c>
      <c r="B59" s="19" t="s">
        <v>23</v>
      </c>
      <c r="C59" s="20" t="s">
        <v>110</v>
      </c>
      <c r="D59" s="13">
        <v>22698000</v>
      </c>
      <c r="E59" s="13">
        <v>20625853.030000001</v>
      </c>
      <c r="F59" s="61">
        <f t="shared" si="2"/>
        <v>2072146.9699999988</v>
      </c>
      <c r="G59" s="62">
        <f t="shared" si="3"/>
        <v>0.90870794915851627</v>
      </c>
      <c r="H59" s="3"/>
    </row>
    <row r="60" spans="1:8" ht="63.75">
      <c r="A60" s="18" t="s">
        <v>111</v>
      </c>
      <c r="B60" s="19" t="s">
        <v>23</v>
      </c>
      <c r="C60" s="20" t="s">
        <v>112</v>
      </c>
      <c r="D60" s="13">
        <v>7293000</v>
      </c>
      <c r="E60" s="13">
        <v>4378204.08</v>
      </c>
      <c r="F60" s="61">
        <f t="shared" si="2"/>
        <v>2914795.92</v>
      </c>
      <c r="G60" s="62">
        <f t="shared" si="3"/>
        <v>0.60032964212258333</v>
      </c>
      <c r="H60" s="3"/>
    </row>
    <row r="61" spans="1:8" ht="89.25">
      <c r="A61" s="18" t="s">
        <v>113</v>
      </c>
      <c r="B61" s="19" t="s">
        <v>23</v>
      </c>
      <c r="C61" s="20" t="s">
        <v>114</v>
      </c>
      <c r="D61" s="13">
        <v>3415000</v>
      </c>
      <c r="E61" s="13">
        <v>2379245.15</v>
      </c>
      <c r="F61" s="61">
        <f t="shared" si="2"/>
        <v>1035754.8500000001</v>
      </c>
      <c r="G61" s="62">
        <f t="shared" si="3"/>
        <v>0.69670428989751099</v>
      </c>
      <c r="H61" s="3"/>
    </row>
    <row r="62" spans="1:8" ht="76.5">
      <c r="A62" s="18" t="s">
        <v>115</v>
      </c>
      <c r="B62" s="19" t="s">
        <v>23</v>
      </c>
      <c r="C62" s="20" t="s">
        <v>116</v>
      </c>
      <c r="D62" s="13">
        <v>3878000</v>
      </c>
      <c r="E62" s="13">
        <v>1998958.93</v>
      </c>
      <c r="F62" s="61">
        <f t="shared" si="2"/>
        <v>1879041.07</v>
      </c>
      <c r="G62" s="62">
        <f t="shared" si="3"/>
        <v>0.51546130221763797</v>
      </c>
      <c r="H62" s="3"/>
    </row>
    <row r="63" spans="1:8" ht="76.5">
      <c r="A63" s="18" t="s">
        <v>117</v>
      </c>
      <c r="B63" s="19" t="s">
        <v>23</v>
      </c>
      <c r="C63" s="20" t="s">
        <v>118</v>
      </c>
      <c r="D63" s="13">
        <v>150000</v>
      </c>
      <c r="E63" s="13">
        <v>188526.76</v>
      </c>
      <c r="F63" s="61">
        <f t="shared" si="2"/>
        <v>-38526.760000000009</v>
      </c>
      <c r="G63" s="62">
        <f t="shared" si="3"/>
        <v>1.2568450666666666</v>
      </c>
      <c r="H63" s="3"/>
    </row>
    <row r="64" spans="1:8" ht="76.5">
      <c r="A64" s="18" t="s">
        <v>119</v>
      </c>
      <c r="B64" s="19" t="s">
        <v>23</v>
      </c>
      <c r="C64" s="20" t="s">
        <v>120</v>
      </c>
      <c r="D64" s="13">
        <v>150000</v>
      </c>
      <c r="E64" s="13">
        <v>188526.76</v>
      </c>
      <c r="F64" s="61">
        <f t="shared" si="2"/>
        <v>-38526.760000000009</v>
      </c>
      <c r="G64" s="62">
        <f t="shared" si="3"/>
        <v>1.2568450666666666</v>
      </c>
      <c r="H64" s="3"/>
    </row>
    <row r="65" spans="1:8" ht="89.25">
      <c r="A65" s="18" t="s">
        <v>121</v>
      </c>
      <c r="B65" s="19" t="s">
        <v>23</v>
      </c>
      <c r="C65" s="20" t="s">
        <v>122</v>
      </c>
      <c r="D65" s="13">
        <v>255000</v>
      </c>
      <c r="E65" s="13">
        <v>1255868.6399999999</v>
      </c>
      <c r="F65" s="61">
        <f t="shared" ref="F65:F114" si="4">D65-E65</f>
        <v>-1000868.6399999999</v>
      </c>
      <c r="G65" s="62">
        <f t="shared" ref="G65:G114" si="5">E65/D65</f>
        <v>4.924975058823529</v>
      </c>
      <c r="H65" s="3"/>
    </row>
    <row r="66" spans="1:8" ht="63.75">
      <c r="A66" s="18" t="s">
        <v>123</v>
      </c>
      <c r="B66" s="19" t="s">
        <v>23</v>
      </c>
      <c r="C66" s="20" t="s">
        <v>124</v>
      </c>
      <c r="D66" s="13">
        <v>255000</v>
      </c>
      <c r="E66" s="13">
        <v>1255868.6399999999</v>
      </c>
      <c r="F66" s="61">
        <f t="shared" si="4"/>
        <v>-1000868.6399999999</v>
      </c>
      <c r="G66" s="62">
        <f t="shared" si="5"/>
        <v>4.924975058823529</v>
      </c>
      <c r="H66" s="3"/>
    </row>
    <row r="67" spans="1:8" ht="38.25">
      <c r="A67" s="18" t="s">
        <v>125</v>
      </c>
      <c r="B67" s="19" t="s">
        <v>23</v>
      </c>
      <c r="C67" s="20" t="s">
        <v>126</v>
      </c>
      <c r="D67" s="13">
        <v>15000000</v>
      </c>
      <c r="E67" s="13">
        <v>14803253.550000001</v>
      </c>
      <c r="F67" s="61">
        <f t="shared" si="4"/>
        <v>196746.44999999925</v>
      </c>
      <c r="G67" s="62">
        <f t="shared" si="5"/>
        <v>0.98688357000000004</v>
      </c>
      <c r="H67" s="3"/>
    </row>
    <row r="68" spans="1:8" ht="38.25">
      <c r="A68" s="18" t="s">
        <v>127</v>
      </c>
      <c r="B68" s="19" t="s">
        <v>23</v>
      </c>
      <c r="C68" s="20" t="s">
        <v>128</v>
      </c>
      <c r="D68" s="13">
        <v>15000000</v>
      </c>
      <c r="E68" s="13">
        <v>14803253.550000001</v>
      </c>
      <c r="F68" s="61">
        <f t="shared" si="4"/>
        <v>196746.44999999925</v>
      </c>
      <c r="G68" s="62">
        <f t="shared" si="5"/>
        <v>0.98688357000000004</v>
      </c>
      <c r="H68" s="3"/>
    </row>
    <row r="69" spans="1:8" ht="25.5">
      <c r="A69" s="18" t="s">
        <v>129</v>
      </c>
      <c r="B69" s="19" t="s">
        <v>23</v>
      </c>
      <c r="C69" s="20" t="s">
        <v>130</v>
      </c>
      <c r="D69" s="13">
        <v>180000</v>
      </c>
      <c r="E69" s="13">
        <v>33276.39</v>
      </c>
      <c r="F69" s="61">
        <f t="shared" si="4"/>
        <v>146723.60999999999</v>
      </c>
      <c r="G69" s="62">
        <f t="shared" si="5"/>
        <v>0.18486883333333334</v>
      </c>
      <c r="H69" s="3"/>
    </row>
    <row r="70" spans="1:8" ht="51">
      <c r="A70" s="18" t="s">
        <v>131</v>
      </c>
      <c r="B70" s="19" t="s">
        <v>23</v>
      </c>
      <c r="C70" s="20" t="s">
        <v>132</v>
      </c>
      <c r="D70" s="13">
        <v>180000</v>
      </c>
      <c r="E70" s="13">
        <v>33276.39</v>
      </c>
      <c r="F70" s="61">
        <f t="shared" si="4"/>
        <v>146723.60999999999</v>
      </c>
      <c r="G70" s="62">
        <f t="shared" si="5"/>
        <v>0.18486883333333334</v>
      </c>
      <c r="H70" s="3"/>
    </row>
    <row r="71" spans="1:8" ht="51">
      <c r="A71" s="18" t="s">
        <v>133</v>
      </c>
      <c r="B71" s="19" t="s">
        <v>23</v>
      </c>
      <c r="C71" s="20" t="s">
        <v>134</v>
      </c>
      <c r="D71" s="13">
        <v>180000</v>
      </c>
      <c r="E71" s="13">
        <v>33276.39</v>
      </c>
      <c r="F71" s="61">
        <f t="shared" si="4"/>
        <v>146723.60999999999</v>
      </c>
      <c r="G71" s="62">
        <f t="shared" si="5"/>
        <v>0.18486883333333334</v>
      </c>
      <c r="H71" s="3"/>
    </row>
    <row r="72" spans="1:8" ht="76.5">
      <c r="A72" s="18" t="s">
        <v>135</v>
      </c>
      <c r="B72" s="19" t="s">
        <v>23</v>
      </c>
      <c r="C72" s="20" t="s">
        <v>136</v>
      </c>
      <c r="D72" s="13">
        <v>3500000</v>
      </c>
      <c r="E72" s="13">
        <v>2671562.42</v>
      </c>
      <c r="F72" s="61">
        <f t="shared" si="4"/>
        <v>828437.58000000007</v>
      </c>
      <c r="G72" s="62">
        <f t="shared" si="5"/>
        <v>0.76330354857142857</v>
      </c>
      <c r="H72" s="3"/>
    </row>
    <row r="73" spans="1:8" ht="76.5">
      <c r="A73" s="18" t="s">
        <v>137</v>
      </c>
      <c r="B73" s="19" t="s">
        <v>23</v>
      </c>
      <c r="C73" s="20" t="s">
        <v>138</v>
      </c>
      <c r="D73" s="13">
        <v>3500000</v>
      </c>
      <c r="E73" s="13">
        <v>2671562.42</v>
      </c>
      <c r="F73" s="61">
        <f t="shared" si="4"/>
        <v>828437.58000000007</v>
      </c>
      <c r="G73" s="62">
        <f t="shared" si="5"/>
        <v>0.76330354857142857</v>
      </c>
      <c r="H73" s="3"/>
    </row>
    <row r="74" spans="1:8" ht="76.5">
      <c r="A74" s="18" t="s">
        <v>139</v>
      </c>
      <c r="B74" s="19" t="s">
        <v>23</v>
      </c>
      <c r="C74" s="20" t="s">
        <v>140</v>
      </c>
      <c r="D74" s="13">
        <v>3500000</v>
      </c>
      <c r="E74" s="13">
        <v>2671562.42</v>
      </c>
      <c r="F74" s="61">
        <f t="shared" si="4"/>
        <v>828437.58000000007</v>
      </c>
      <c r="G74" s="62">
        <f t="shared" si="5"/>
        <v>0.76330354857142857</v>
      </c>
      <c r="H74" s="3"/>
    </row>
    <row r="75" spans="1:8" ht="25.5">
      <c r="A75" s="18" t="s">
        <v>141</v>
      </c>
      <c r="B75" s="19" t="s">
        <v>23</v>
      </c>
      <c r="C75" s="20" t="s">
        <v>142</v>
      </c>
      <c r="D75" s="13">
        <v>4599000</v>
      </c>
      <c r="E75" s="13">
        <v>3678931.31</v>
      </c>
      <c r="F75" s="61">
        <f t="shared" si="4"/>
        <v>920068.69</v>
      </c>
      <c r="G75" s="62">
        <f t="shared" si="5"/>
        <v>0.79994157642965869</v>
      </c>
      <c r="H75" s="3"/>
    </row>
    <row r="76" spans="1:8" ht="25.5">
      <c r="A76" s="18" t="s">
        <v>143</v>
      </c>
      <c r="B76" s="19" t="s">
        <v>23</v>
      </c>
      <c r="C76" s="20" t="s">
        <v>144</v>
      </c>
      <c r="D76" s="13">
        <v>4599000</v>
      </c>
      <c r="E76" s="13">
        <v>3678931.31</v>
      </c>
      <c r="F76" s="61">
        <f t="shared" si="4"/>
        <v>920068.69</v>
      </c>
      <c r="G76" s="62">
        <f t="shared" si="5"/>
        <v>0.79994157642965869</v>
      </c>
      <c r="H76" s="3"/>
    </row>
    <row r="77" spans="1:8" ht="25.5">
      <c r="A77" s="18" t="s">
        <v>145</v>
      </c>
      <c r="B77" s="19" t="s">
        <v>23</v>
      </c>
      <c r="C77" s="20" t="s">
        <v>146</v>
      </c>
      <c r="D77" s="13">
        <v>3600000</v>
      </c>
      <c r="E77" s="13">
        <v>2643548.08</v>
      </c>
      <c r="F77" s="61">
        <f t="shared" si="4"/>
        <v>956451.91999999993</v>
      </c>
      <c r="G77" s="62">
        <f t="shared" si="5"/>
        <v>0.73431891111111114</v>
      </c>
      <c r="H77" s="3"/>
    </row>
    <row r="78" spans="1:8" ht="25.5">
      <c r="A78" s="18" t="s">
        <v>147</v>
      </c>
      <c r="B78" s="19" t="s">
        <v>23</v>
      </c>
      <c r="C78" s="20" t="s">
        <v>148</v>
      </c>
      <c r="D78" s="13">
        <v>2000</v>
      </c>
      <c r="E78" s="13">
        <v>6171.46</v>
      </c>
      <c r="F78" s="61">
        <f t="shared" si="4"/>
        <v>-4171.46</v>
      </c>
      <c r="G78" s="62">
        <f t="shared" si="5"/>
        <v>3.0857299999999999</v>
      </c>
      <c r="H78" s="3"/>
    </row>
    <row r="79" spans="1:8" ht="25.5">
      <c r="A79" s="18" t="s">
        <v>149</v>
      </c>
      <c r="B79" s="19" t="s">
        <v>23</v>
      </c>
      <c r="C79" s="20" t="s">
        <v>150</v>
      </c>
      <c r="D79" s="13">
        <v>970000</v>
      </c>
      <c r="E79" s="13">
        <v>1008291.46</v>
      </c>
      <c r="F79" s="61">
        <f t="shared" si="4"/>
        <v>-38291.459999999963</v>
      </c>
      <c r="G79" s="62">
        <f t="shared" si="5"/>
        <v>1.0394757319587629</v>
      </c>
      <c r="H79" s="3"/>
    </row>
    <row r="80" spans="1:8">
      <c r="A80" s="18" t="s">
        <v>151</v>
      </c>
      <c r="B80" s="19" t="s">
        <v>23</v>
      </c>
      <c r="C80" s="20" t="s">
        <v>152</v>
      </c>
      <c r="D80" s="13">
        <v>60000</v>
      </c>
      <c r="E80" s="13">
        <v>99183.64</v>
      </c>
      <c r="F80" s="61">
        <f t="shared" si="4"/>
        <v>-39183.64</v>
      </c>
      <c r="G80" s="62">
        <f t="shared" si="5"/>
        <v>1.6530606666666667</v>
      </c>
      <c r="H80" s="3"/>
    </row>
    <row r="81" spans="1:8" ht="25.5">
      <c r="A81" s="18" t="s">
        <v>153</v>
      </c>
      <c r="B81" s="19" t="s">
        <v>23</v>
      </c>
      <c r="C81" s="20" t="s">
        <v>154</v>
      </c>
      <c r="D81" s="13">
        <v>910000</v>
      </c>
      <c r="E81" s="13">
        <v>909107.82</v>
      </c>
      <c r="F81" s="61">
        <f t="shared" si="4"/>
        <v>892.18000000005122</v>
      </c>
      <c r="G81" s="62">
        <f t="shared" si="5"/>
        <v>0.99901958241758237</v>
      </c>
      <c r="H81" s="3"/>
    </row>
    <row r="82" spans="1:8" ht="38.25">
      <c r="A82" s="18" t="s">
        <v>155</v>
      </c>
      <c r="B82" s="19" t="s">
        <v>23</v>
      </c>
      <c r="C82" s="20" t="s">
        <v>156</v>
      </c>
      <c r="D82" s="13">
        <v>27000</v>
      </c>
      <c r="E82" s="13">
        <v>20920.310000000001</v>
      </c>
      <c r="F82" s="61">
        <f t="shared" si="4"/>
        <v>6079.6899999999987</v>
      </c>
      <c r="G82" s="62">
        <f t="shared" si="5"/>
        <v>0.77482629629629629</v>
      </c>
      <c r="H82" s="3"/>
    </row>
    <row r="83" spans="1:8" ht="25.5">
      <c r="A83" s="18" t="s">
        <v>157</v>
      </c>
      <c r="B83" s="19" t="s">
        <v>23</v>
      </c>
      <c r="C83" s="20" t="s">
        <v>158</v>
      </c>
      <c r="D83" s="13">
        <v>748000</v>
      </c>
      <c r="E83" s="13">
        <v>669669.68999999994</v>
      </c>
      <c r="F83" s="61">
        <f t="shared" si="4"/>
        <v>78330.310000000056</v>
      </c>
      <c r="G83" s="62">
        <f t="shared" si="5"/>
        <v>0.89528033422459885</v>
      </c>
      <c r="H83" s="3"/>
    </row>
    <row r="84" spans="1:8">
      <c r="A84" s="18" t="s">
        <v>159</v>
      </c>
      <c r="B84" s="19" t="s">
        <v>23</v>
      </c>
      <c r="C84" s="20" t="s">
        <v>160</v>
      </c>
      <c r="D84" s="13">
        <v>279000</v>
      </c>
      <c r="E84" s="13">
        <v>308431.2</v>
      </c>
      <c r="F84" s="61">
        <f t="shared" si="4"/>
        <v>-29431.200000000012</v>
      </c>
      <c r="G84" s="62">
        <f t="shared" si="5"/>
        <v>1.1054881720430108</v>
      </c>
      <c r="H84" s="3"/>
    </row>
    <row r="85" spans="1:8">
      <c r="A85" s="18" t="s">
        <v>161</v>
      </c>
      <c r="B85" s="19" t="s">
        <v>23</v>
      </c>
      <c r="C85" s="20" t="s">
        <v>162</v>
      </c>
      <c r="D85" s="13">
        <v>279000</v>
      </c>
      <c r="E85" s="13">
        <v>308431.2</v>
      </c>
      <c r="F85" s="61">
        <f t="shared" si="4"/>
        <v>-29431.200000000012</v>
      </c>
      <c r="G85" s="62">
        <f t="shared" si="5"/>
        <v>1.1054881720430108</v>
      </c>
      <c r="H85" s="3"/>
    </row>
    <row r="86" spans="1:8" ht="38.25">
      <c r="A86" s="18" t="s">
        <v>163</v>
      </c>
      <c r="B86" s="19" t="s">
        <v>23</v>
      </c>
      <c r="C86" s="20" t="s">
        <v>164</v>
      </c>
      <c r="D86" s="13">
        <v>279000</v>
      </c>
      <c r="E86" s="13">
        <v>308431.2</v>
      </c>
      <c r="F86" s="61">
        <f t="shared" si="4"/>
        <v>-29431.200000000012</v>
      </c>
      <c r="G86" s="62">
        <f t="shared" si="5"/>
        <v>1.1054881720430108</v>
      </c>
      <c r="H86" s="3"/>
    </row>
    <row r="87" spans="1:8">
      <c r="A87" s="18" t="s">
        <v>165</v>
      </c>
      <c r="B87" s="19" t="s">
        <v>23</v>
      </c>
      <c r="C87" s="20" t="s">
        <v>166</v>
      </c>
      <c r="D87" s="13">
        <v>469000</v>
      </c>
      <c r="E87" s="13">
        <v>361238.49</v>
      </c>
      <c r="F87" s="61">
        <f t="shared" si="4"/>
        <v>107761.51000000001</v>
      </c>
      <c r="G87" s="62">
        <f t="shared" si="5"/>
        <v>0.77023132196162047</v>
      </c>
      <c r="H87" s="3"/>
    </row>
    <row r="88" spans="1:8" ht="38.25">
      <c r="A88" s="18" t="s">
        <v>167</v>
      </c>
      <c r="B88" s="19" t="s">
        <v>23</v>
      </c>
      <c r="C88" s="20" t="s">
        <v>168</v>
      </c>
      <c r="D88" s="13">
        <v>442000</v>
      </c>
      <c r="E88" s="13">
        <v>215963.78</v>
      </c>
      <c r="F88" s="61">
        <f t="shared" si="4"/>
        <v>226036.22</v>
      </c>
      <c r="G88" s="62">
        <f t="shared" si="5"/>
        <v>0.4886058371040724</v>
      </c>
      <c r="H88" s="3"/>
    </row>
    <row r="89" spans="1:8" ht="38.25">
      <c r="A89" s="18" t="s">
        <v>169</v>
      </c>
      <c r="B89" s="19" t="s">
        <v>23</v>
      </c>
      <c r="C89" s="20" t="s">
        <v>170</v>
      </c>
      <c r="D89" s="13">
        <v>442000</v>
      </c>
      <c r="E89" s="13">
        <v>215963.78</v>
      </c>
      <c r="F89" s="61">
        <f t="shared" si="4"/>
        <v>226036.22</v>
      </c>
      <c r="G89" s="62">
        <f t="shared" si="5"/>
        <v>0.4886058371040724</v>
      </c>
      <c r="H89" s="3"/>
    </row>
    <row r="90" spans="1:8">
      <c r="A90" s="18" t="s">
        <v>171</v>
      </c>
      <c r="B90" s="19" t="s">
        <v>23</v>
      </c>
      <c r="C90" s="20" t="s">
        <v>172</v>
      </c>
      <c r="D90" s="13">
        <v>27000</v>
      </c>
      <c r="E90" s="13">
        <v>145274.71</v>
      </c>
      <c r="F90" s="61">
        <f t="shared" si="4"/>
        <v>-118274.70999999999</v>
      </c>
      <c r="G90" s="62">
        <f t="shared" si="5"/>
        <v>5.3805448148148143</v>
      </c>
      <c r="H90" s="3"/>
    </row>
    <row r="91" spans="1:8" ht="25.5">
      <c r="A91" s="18" t="s">
        <v>173</v>
      </c>
      <c r="B91" s="19" t="s">
        <v>23</v>
      </c>
      <c r="C91" s="20" t="s">
        <v>174</v>
      </c>
      <c r="D91" s="13">
        <v>27000</v>
      </c>
      <c r="E91" s="13">
        <v>145274.71</v>
      </c>
      <c r="F91" s="61">
        <f t="shared" si="4"/>
        <v>-118274.70999999999</v>
      </c>
      <c r="G91" s="62">
        <f t="shared" si="5"/>
        <v>5.3805448148148143</v>
      </c>
      <c r="H91" s="3"/>
    </row>
    <row r="92" spans="1:8" ht="25.5">
      <c r="A92" s="18" t="s">
        <v>175</v>
      </c>
      <c r="B92" s="19" t="s">
        <v>23</v>
      </c>
      <c r="C92" s="20" t="s">
        <v>176</v>
      </c>
      <c r="D92" s="13">
        <v>4805000</v>
      </c>
      <c r="E92" s="13">
        <v>5393579.2000000002</v>
      </c>
      <c r="F92" s="61">
        <f t="shared" si="4"/>
        <v>-588579.20000000019</v>
      </c>
      <c r="G92" s="62">
        <f t="shared" si="5"/>
        <v>1.1224930697190427</v>
      </c>
      <c r="H92" s="3"/>
    </row>
    <row r="93" spans="1:8" ht="76.5">
      <c r="A93" s="18" t="s">
        <v>177</v>
      </c>
      <c r="B93" s="19" t="s">
        <v>23</v>
      </c>
      <c r="C93" s="20" t="s">
        <v>178</v>
      </c>
      <c r="D93" s="13">
        <v>3880000</v>
      </c>
      <c r="E93" s="13">
        <v>4618111.8499999996</v>
      </c>
      <c r="F93" s="61">
        <f t="shared" si="4"/>
        <v>-738111.84999999963</v>
      </c>
      <c r="G93" s="62">
        <f t="shared" si="5"/>
        <v>1.1902350128865979</v>
      </c>
      <c r="H93" s="3"/>
    </row>
    <row r="94" spans="1:8" ht="89.25">
      <c r="A94" s="18" t="s">
        <v>179</v>
      </c>
      <c r="B94" s="19" t="s">
        <v>23</v>
      </c>
      <c r="C94" s="20" t="s">
        <v>180</v>
      </c>
      <c r="D94" s="13">
        <v>3880000</v>
      </c>
      <c r="E94" s="13">
        <v>4618111.8499999996</v>
      </c>
      <c r="F94" s="61">
        <f t="shared" si="4"/>
        <v>-738111.84999999963</v>
      </c>
      <c r="G94" s="62">
        <f t="shared" si="5"/>
        <v>1.1902350128865979</v>
      </c>
      <c r="H94" s="3"/>
    </row>
    <row r="95" spans="1:8" ht="89.25">
      <c r="A95" s="18" t="s">
        <v>181</v>
      </c>
      <c r="B95" s="19" t="s">
        <v>23</v>
      </c>
      <c r="C95" s="20" t="s">
        <v>182</v>
      </c>
      <c r="D95" s="13">
        <v>3880000</v>
      </c>
      <c r="E95" s="13">
        <v>4618111.8499999996</v>
      </c>
      <c r="F95" s="61">
        <f t="shared" si="4"/>
        <v>-738111.84999999963</v>
      </c>
      <c r="G95" s="62">
        <f t="shared" si="5"/>
        <v>1.1902350128865979</v>
      </c>
      <c r="H95" s="3"/>
    </row>
    <row r="96" spans="1:8" ht="38.25">
      <c r="A96" s="18" t="s">
        <v>183</v>
      </c>
      <c r="B96" s="19" t="s">
        <v>23</v>
      </c>
      <c r="C96" s="20" t="s">
        <v>184</v>
      </c>
      <c r="D96" s="13">
        <v>860000</v>
      </c>
      <c r="E96" s="13">
        <v>529854.18999999994</v>
      </c>
      <c r="F96" s="61">
        <f t="shared" si="4"/>
        <v>330145.81000000006</v>
      </c>
      <c r="G96" s="62">
        <f t="shared" si="5"/>
        <v>0.61610952325581392</v>
      </c>
      <c r="H96" s="3"/>
    </row>
    <row r="97" spans="1:8" ht="38.25">
      <c r="A97" s="18" t="s">
        <v>185</v>
      </c>
      <c r="B97" s="19" t="s">
        <v>23</v>
      </c>
      <c r="C97" s="20" t="s">
        <v>186</v>
      </c>
      <c r="D97" s="13">
        <v>710000</v>
      </c>
      <c r="E97" s="13">
        <v>489641.76</v>
      </c>
      <c r="F97" s="61">
        <f t="shared" si="4"/>
        <v>220358.24</v>
      </c>
      <c r="G97" s="62">
        <f t="shared" si="5"/>
        <v>0.68963628169014091</v>
      </c>
      <c r="H97" s="3"/>
    </row>
    <row r="98" spans="1:8" ht="63.75">
      <c r="A98" s="18" t="s">
        <v>187</v>
      </c>
      <c r="B98" s="19" t="s">
        <v>23</v>
      </c>
      <c r="C98" s="20" t="s">
        <v>188</v>
      </c>
      <c r="D98" s="13">
        <v>28000</v>
      </c>
      <c r="E98" s="13">
        <v>-35141.47</v>
      </c>
      <c r="F98" s="61">
        <f t="shared" si="4"/>
        <v>63141.47</v>
      </c>
      <c r="G98" s="62">
        <f t="shared" si="5"/>
        <v>-1.2550525000000001</v>
      </c>
      <c r="H98" s="3"/>
    </row>
    <row r="99" spans="1:8" ht="51">
      <c r="A99" s="18" t="s">
        <v>189</v>
      </c>
      <c r="B99" s="19" t="s">
        <v>23</v>
      </c>
      <c r="C99" s="20" t="s">
        <v>190</v>
      </c>
      <c r="D99" s="13">
        <v>682000</v>
      </c>
      <c r="E99" s="13">
        <v>524783.23</v>
      </c>
      <c r="F99" s="61">
        <f t="shared" si="4"/>
        <v>157216.77000000002</v>
      </c>
      <c r="G99" s="62">
        <f t="shared" si="5"/>
        <v>0.7694768768328446</v>
      </c>
      <c r="H99" s="3"/>
    </row>
    <row r="100" spans="1:8" ht="51">
      <c r="A100" s="18" t="s">
        <v>191</v>
      </c>
      <c r="B100" s="19" t="s">
        <v>23</v>
      </c>
      <c r="C100" s="20" t="s">
        <v>192</v>
      </c>
      <c r="D100" s="13">
        <v>150000</v>
      </c>
      <c r="E100" s="13">
        <v>40212.43</v>
      </c>
      <c r="F100" s="61">
        <f t="shared" si="4"/>
        <v>109787.57</v>
      </c>
      <c r="G100" s="62">
        <f t="shared" si="5"/>
        <v>0.26808286666666664</v>
      </c>
      <c r="H100" s="3"/>
    </row>
    <row r="101" spans="1:8" ht="51">
      <c r="A101" s="18" t="s">
        <v>193</v>
      </c>
      <c r="B101" s="19" t="s">
        <v>23</v>
      </c>
      <c r="C101" s="20" t="s">
        <v>194</v>
      </c>
      <c r="D101" s="13">
        <v>150000</v>
      </c>
      <c r="E101" s="13">
        <v>40212.43</v>
      </c>
      <c r="F101" s="61">
        <f t="shared" si="4"/>
        <v>109787.57</v>
      </c>
      <c r="G101" s="62">
        <f t="shared" si="5"/>
        <v>0.26808286666666664</v>
      </c>
      <c r="H101" s="3"/>
    </row>
    <row r="102" spans="1:8" ht="51">
      <c r="A102" s="18" t="s">
        <v>195</v>
      </c>
      <c r="B102" s="19" t="s">
        <v>23</v>
      </c>
      <c r="C102" s="20" t="s">
        <v>196</v>
      </c>
      <c r="D102" s="13">
        <v>0</v>
      </c>
      <c r="E102" s="13">
        <v>0</v>
      </c>
      <c r="F102" s="61">
        <f t="shared" si="4"/>
        <v>0</v>
      </c>
      <c r="G102" s="62" t="e">
        <f t="shared" si="5"/>
        <v>#DIV/0!</v>
      </c>
      <c r="H102" s="3"/>
    </row>
    <row r="103" spans="1:8" ht="63.75">
      <c r="A103" s="18" t="s">
        <v>197</v>
      </c>
      <c r="B103" s="19" t="s">
        <v>23</v>
      </c>
      <c r="C103" s="20" t="s">
        <v>198</v>
      </c>
      <c r="D103" s="13">
        <v>65000</v>
      </c>
      <c r="E103" s="13">
        <v>245613.16</v>
      </c>
      <c r="F103" s="61">
        <f t="shared" si="4"/>
        <v>-180613.16</v>
      </c>
      <c r="G103" s="62">
        <f t="shared" si="5"/>
        <v>3.778664</v>
      </c>
      <c r="H103" s="3"/>
    </row>
    <row r="104" spans="1:8" ht="63.75">
      <c r="A104" s="18" t="s">
        <v>199</v>
      </c>
      <c r="B104" s="19" t="s">
        <v>23</v>
      </c>
      <c r="C104" s="20" t="s">
        <v>200</v>
      </c>
      <c r="D104" s="13">
        <v>65000</v>
      </c>
      <c r="E104" s="13">
        <v>245613.16</v>
      </c>
      <c r="F104" s="61">
        <f t="shared" si="4"/>
        <v>-180613.16</v>
      </c>
      <c r="G104" s="62">
        <f t="shared" si="5"/>
        <v>3.778664</v>
      </c>
      <c r="H104" s="3"/>
    </row>
    <row r="105" spans="1:8" ht="89.25">
      <c r="A105" s="18" t="s">
        <v>201</v>
      </c>
      <c r="B105" s="19" t="s">
        <v>23</v>
      </c>
      <c r="C105" s="20" t="s">
        <v>202</v>
      </c>
      <c r="D105" s="13">
        <v>30000</v>
      </c>
      <c r="E105" s="13">
        <v>0</v>
      </c>
      <c r="F105" s="61">
        <f t="shared" si="4"/>
        <v>30000</v>
      </c>
      <c r="G105" s="62">
        <f t="shared" si="5"/>
        <v>0</v>
      </c>
      <c r="H105" s="3"/>
    </row>
    <row r="106" spans="1:8" ht="76.5">
      <c r="A106" s="18" t="s">
        <v>203</v>
      </c>
      <c r="B106" s="19" t="s">
        <v>23</v>
      </c>
      <c r="C106" s="20" t="s">
        <v>204</v>
      </c>
      <c r="D106" s="13">
        <v>35000</v>
      </c>
      <c r="E106" s="13">
        <v>245613.16</v>
      </c>
      <c r="F106" s="61">
        <f t="shared" si="4"/>
        <v>-210613.16</v>
      </c>
      <c r="G106" s="62">
        <f t="shared" si="5"/>
        <v>7.0175188571428571</v>
      </c>
      <c r="H106" s="3"/>
    </row>
    <row r="107" spans="1:8">
      <c r="A107" s="18" t="s">
        <v>205</v>
      </c>
      <c r="B107" s="19" t="s">
        <v>23</v>
      </c>
      <c r="C107" s="20" t="s">
        <v>206</v>
      </c>
      <c r="D107" s="13">
        <v>6447000</v>
      </c>
      <c r="E107" s="13">
        <v>5860909.2400000002</v>
      </c>
      <c r="F107" s="61">
        <f t="shared" si="4"/>
        <v>586090.75999999978</v>
      </c>
      <c r="G107" s="62">
        <f t="shared" si="5"/>
        <v>0.90909093221653481</v>
      </c>
      <c r="H107" s="3"/>
    </row>
    <row r="108" spans="1:8" ht="38.25">
      <c r="A108" s="18" t="s">
        <v>207</v>
      </c>
      <c r="B108" s="19" t="s">
        <v>23</v>
      </c>
      <c r="C108" s="20" t="s">
        <v>208</v>
      </c>
      <c r="D108" s="13">
        <v>5397000</v>
      </c>
      <c r="E108" s="13">
        <v>3747947.8</v>
      </c>
      <c r="F108" s="61">
        <f t="shared" si="4"/>
        <v>1649052.2000000002</v>
      </c>
      <c r="G108" s="62">
        <f t="shared" si="5"/>
        <v>0.69445021308134147</v>
      </c>
      <c r="H108" s="3"/>
    </row>
    <row r="109" spans="1:8" ht="51">
      <c r="A109" s="18" t="s">
        <v>209</v>
      </c>
      <c r="B109" s="19" t="s">
        <v>23</v>
      </c>
      <c r="C109" s="20" t="s">
        <v>210</v>
      </c>
      <c r="D109" s="13">
        <v>56000</v>
      </c>
      <c r="E109" s="13">
        <v>73328.89</v>
      </c>
      <c r="F109" s="61">
        <f t="shared" si="4"/>
        <v>-17328.89</v>
      </c>
      <c r="G109" s="62">
        <f t="shared" si="5"/>
        <v>1.3094444642857144</v>
      </c>
      <c r="H109" s="3"/>
    </row>
    <row r="110" spans="1:8" ht="76.5">
      <c r="A110" s="18" t="s">
        <v>211</v>
      </c>
      <c r="B110" s="19" t="s">
        <v>23</v>
      </c>
      <c r="C110" s="20" t="s">
        <v>212</v>
      </c>
      <c r="D110" s="13">
        <v>56000</v>
      </c>
      <c r="E110" s="13">
        <v>73328.89</v>
      </c>
      <c r="F110" s="61">
        <f t="shared" si="4"/>
        <v>-17328.89</v>
      </c>
      <c r="G110" s="62">
        <f t="shared" si="5"/>
        <v>1.3094444642857144</v>
      </c>
      <c r="H110" s="3"/>
    </row>
    <row r="111" spans="1:8" ht="76.5">
      <c r="A111" s="18" t="s">
        <v>213</v>
      </c>
      <c r="B111" s="19" t="s">
        <v>23</v>
      </c>
      <c r="C111" s="20" t="s">
        <v>214</v>
      </c>
      <c r="D111" s="13">
        <v>830000</v>
      </c>
      <c r="E111" s="13">
        <v>501967.09</v>
      </c>
      <c r="F111" s="61">
        <f t="shared" si="4"/>
        <v>328032.90999999997</v>
      </c>
      <c r="G111" s="62">
        <f t="shared" si="5"/>
        <v>0.60477962650602413</v>
      </c>
      <c r="H111" s="3"/>
    </row>
    <row r="112" spans="1:8" ht="102">
      <c r="A112" s="18" t="s">
        <v>215</v>
      </c>
      <c r="B112" s="19" t="s">
        <v>23</v>
      </c>
      <c r="C112" s="20" t="s">
        <v>216</v>
      </c>
      <c r="D112" s="13">
        <v>830000</v>
      </c>
      <c r="E112" s="13">
        <v>501967.09</v>
      </c>
      <c r="F112" s="61">
        <f t="shared" si="4"/>
        <v>328032.90999999997</v>
      </c>
      <c r="G112" s="62">
        <f t="shared" si="5"/>
        <v>0.60477962650602413</v>
      </c>
      <c r="H112" s="3"/>
    </row>
    <row r="113" spans="1:8" ht="51">
      <c r="A113" s="18" t="s">
        <v>217</v>
      </c>
      <c r="B113" s="19" t="s">
        <v>23</v>
      </c>
      <c r="C113" s="20" t="s">
        <v>218</v>
      </c>
      <c r="D113" s="13">
        <v>300000</v>
      </c>
      <c r="E113" s="13">
        <v>179431.93</v>
      </c>
      <c r="F113" s="61">
        <f t="shared" si="4"/>
        <v>120568.07</v>
      </c>
      <c r="G113" s="62">
        <f t="shared" si="5"/>
        <v>0.59810643333333335</v>
      </c>
      <c r="H113" s="3"/>
    </row>
    <row r="114" spans="1:8" ht="76.5">
      <c r="A114" s="18" t="s">
        <v>219</v>
      </c>
      <c r="B114" s="19" t="s">
        <v>23</v>
      </c>
      <c r="C114" s="20" t="s">
        <v>220</v>
      </c>
      <c r="D114" s="13">
        <v>300000</v>
      </c>
      <c r="E114" s="13">
        <v>179431.93</v>
      </c>
      <c r="F114" s="61">
        <f t="shared" si="4"/>
        <v>120568.07</v>
      </c>
      <c r="G114" s="62">
        <f t="shared" si="5"/>
        <v>0.59810643333333335</v>
      </c>
      <c r="H114" s="3"/>
    </row>
    <row r="115" spans="1:8" ht="63.75">
      <c r="A115" s="18" t="s">
        <v>221</v>
      </c>
      <c r="B115" s="19" t="s">
        <v>23</v>
      </c>
      <c r="C115" s="20" t="s">
        <v>222</v>
      </c>
      <c r="D115" s="13">
        <v>30000</v>
      </c>
      <c r="E115" s="13">
        <v>53500</v>
      </c>
      <c r="F115" s="61">
        <f t="shared" ref="F115:F170" si="6">D115-E115</f>
        <v>-23500</v>
      </c>
      <c r="G115" s="62">
        <f t="shared" ref="G115:G170" si="7">E115/D115</f>
        <v>1.7833333333333334</v>
      </c>
      <c r="H115" s="3"/>
    </row>
    <row r="116" spans="1:8" ht="89.25">
      <c r="A116" s="18" t="s">
        <v>223</v>
      </c>
      <c r="B116" s="19" t="s">
        <v>23</v>
      </c>
      <c r="C116" s="20" t="s">
        <v>224</v>
      </c>
      <c r="D116" s="13">
        <v>30000</v>
      </c>
      <c r="E116" s="13">
        <v>53500</v>
      </c>
      <c r="F116" s="61">
        <f t="shared" si="6"/>
        <v>-23500</v>
      </c>
      <c r="G116" s="62">
        <f t="shared" si="7"/>
        <v>1.7833333333333334</v>
      </c>
      <c r="H116" s="3"/>
    </row>
    <row r="117" spans="1:8" ht="63.75">
      <c r="A117" s="18" t="s">
        <v>225</v>
      </c>
      <c r="B117" s="19" t="s">
        <v>23</v>
      </c>
      <c r="C117" s="20" t="s">
        <v>226</v>
      </c>
      <c r="D117" s="13">
        <v>100000</v>
      </c>
      <c r="E117" s="13">
        <v>0</v>
      </c>
      <c r="F117" s="61">
        <f t="shared" si="6"/>
        <v>100000</v>
      </c>
      <c r="G117" s="62">
        <f t="shared" si="7"/>
        <v>0</v>
      </c>
      <c r="H117" s="3"/>
    </row>
    <row r="118" spans="1:8" ht="89.25">
      <c r="A118" s="18" t="s">
        <v>227</v>
      </c>
      <c r="B118" s="19" t="s">
        <v>23</v>
      </c>
      <c r="C118" s="20" t="s">
        <v>228</v>
      </c>
      <c r="D118" s="13">
        <v>100000</v>
      </c>
      <c r="E118" s="13">
        <v>0</v>
      </c>
      <c r="F118" s="61">
        <f t="shared" si="6"/>
        <v>100000</v>
      </c>
      <c r="G118" s="62">
        <f t="shared" si="7"/>
        <v>0</v>
      </c>
      <c r="H118" s="3"/>
    </row>
    <row r="119" spans="1:8" ht="51">
      <c r="A119" s="18" t="s">
        <v>229</v>
      </c>
      <c r="B119" s="19" t="s">
        <v>23</v>
      </c>
      <c r="C119" s="20" t="s">
        <v>230</v>
      </c>
      <c r="D119" s="13">
        <v>1000</v>
      </c>
      <c r="E119" s="13">
        <v>2500</v>
      </c>
      <c r="F119" s="61">
        <f t="shared" si="6"/>
        <v>-1500</v>
      </c>
      <c r="G119" s="62">
        <f t="shared" si="7"/>
        <v>2.5</v>
      </c>
      <c r="H119" s="3"/>
    </row>
    <row r="120" spans="1:8" ht="76.5">
      <c r="A120" s="18" t="s">
        <v>231</v>
      </c>
      <c r="B120" s="19" t="s">
        <v>23</v>
      </c>
      <c r="C120" s="20" t="s">
        <v>232</v>
      </c>
      <c r="D120" s="13">
        <v>1000</v>
      </c>
      <c r="E120" s="13">
        <v>2500</v>
      </c>
      <c r="F120" s="61">
        <f t="shared" si="6"/>
        <v>-1500</v>
      </c>
      <c r="G120" s="62">
        <f t="shared" si="7"/>
        <v>2.5</v>
      </c>
      <c r="H120" s="3"/>
    </row>
    <row r="121" spans="1:8" ht="51">
      <c r="A121" s="18" t="s">
        <v>233</v>
      </c>
      <c r="B121" s="19" t="s">
        <v>23</v>
      </c>
      <c r="C121" s="20" t="s">
        <v>234</v>
      </c>
      <c r="D121" s="13">
        <v>3000</v>
      </c>
      <c r="E121" s="13">
        <v>12030</v>
      </c>
      <c r="F121" s="61">
        <f t="shared" si="6"/>
        <v>-9030</v>
      </c>
      <c r="G121" s="62">
        <f t="shared" si="7"/>
        <v>4.01</v>
      </c>
      <c r="H121" s="3"/>
    </row>
    <row r="122" spans="1:8" ht="76.5">
      <c r="A122" s="18" t="s">
        <v>235</v>
      </c>
      <c r="B122" s="19" t="s">
        <v>23</v>
      </c>
      <c r="C122" s="20" t="s">
        <v>236</v>
      </c>
      <c r="D122" s="13">
        <v>3000</v>
      </c>
      <c r="E122" s="13">
        <v>12030</v>
      </c>
      <c r="F122" s="61">
        <f t="shared" si="6"/>
        <v>-9030</v>
      </c>
      <c r="G122" s="62">
        <f t="shared" si="7"/>
        <v>4.01</v>
      </c>
      <c r="H122" s="3"/>
    </row>
    <row r="123" spans="1:8" ht="76.5">
      <c r="A123" s="18" t="s">
        <v>237</v>
      </c>
      <c r="B123" s="19" t="s">
        <v>23</v>
      </c>
      <c r="C123" s="20" t="s">
        <v>238</v>
      </c>
      <c r="D123" s="13">
        <v>200000</v>
      </c>
      <c r="E123" s="13">
        <v>7040.41</v>
      </c>
      <c r="F123" s="61">
        <f t="shared" si="6"/>
        <v>192959.59</v>
      </c>
      <c r="G123" s="62">
        <f t="shared" si="7"/>
        <v>3.5202049999999999E-2</v>
      </c>
      <c r="H123" s="3"/>
    </row>
    <row r="124" spans="1:8" ht="102">
      <c r="A124" s="18" t="s">
        <v>239</v>
      </c>
      <c r="B124" s="19" t="s">
        <v>23</v>
      </c>
      <c r="C124" s="20" t="s">
        <v>240</v>
      </c>
      <c r="D124" s="13">
        <v>200000</v>
      </c>
      <c r="E124" s="13">
        <v>7040.41</v>
      </c>
      <c r="F124" s="61">
        <f t="shared" si="6"/>
        <v>192959.59</v>
      </c>
      <c r="G124" s="62">
        <f t="shared" si="7"/>
        <v>3.5202049999999999E-2</v>
      </c>
      <c r="H124" s="3"/>
    </row>
    <row r="125" spans="1:8" ht="63.75">
      <c r="A125" s="18" t="s">
        <v>241</v>
      </c>
      <c r="B125" s="19" t="s">
        <v>23</v>
      </c>
      <c r="C125" s="20" t="s">
        <v>242</v>
      </c>
      <c r="D125" s="13">
        <v>10000</v>
      </c>
      <c r="E125" s="13">
        <v>19350</v>
      </c>
      <c r="F125" s="61">
        <f t="shared" si="6"/>
        <v>-9350</v>
      </c>
      <c r="G125" s="62">
        <f t="shared" si="7"/>
        <v>1.9350000000000001</v>
      </c>
      <c r="H125" s="3"/>
    </row>
    <row r="126" spans="1:8" ht="114.75">
      <c r="A126" s="18" t="s">
        <v>243</v>
      </c>
      <c r="B126" s="19" t="s">
        <v>23</v>
      </c>
      <c r="C126" s="20" t="s">
        <v>244</v>
      </c>
      <c r="D126" s="13">
        <v>10000</v>
      </c>
      <c r="E126" s="13">
        <v>19350</v>
      </c>
      <c r="F126" s="61">
        <f t="shared" si="6"/>
        <v>-9350</v>
      </c>
      <c r="G126" s="62">
        <f t="shared" si="7"/>
        <v>1.9350000000000001</v>
      </c>
      <c r="H126" s="3"/>
    </row>
    <row r="127" spans="1:8" ht="63.75">
      <c r="A127" s="18" t="s">
        <v>245</v>
      </c>
      <c r="B127" s="19" t="s">
        <v>23</v>
      </c>
      <c r="C127" s="20" t="s">
        <v>246</v>
      </c>
      <c r="D127" s="13">
        <v>12000</v>
      </c>
      <c r="E127" s="13">
        <v>12287.72</v>
      </c>
      <c r="F127" s="61">
        <f t="shared" si="6"/>
        <v>-287.71999999999935</v>
      </c>
      <c r="G127" s="62">
        <f t="shared" si="7"/>
        <v>1.0239766666666665</v>
      </c>
      <c r="H127" s="3"/>
    </row>
    <row r="128" spans="1:8" ht="89.25">
      <c r="A128" s="18" t="s">
        <v>247</v>
      </c>
      <c r="B128" s="19" t="s">
        <v>23</v>
      </c>
      <c r="C128" s="20" t="s">
        <v>248</v>
      </c>
      <c r="D128" s="13">
        <v>12000</v>
      </c>
      <c r="E128" s="13">
        <v>12287.72</v>
      </c>
      <c r="F128" s="61">
        <f t="shared" si="6"/>
        <v>-287.71999999999935</v>
      </c>
      <c r="G128" s="62">
        <f t="shared" si="7"/>
        <v>1.0239766666666665</v>
      </c>
      <c r="H128" s="3"/>
    </row>
    <row r="129" spans="1:8" ht="89.25">
      <c r="A129" s="18" t="s">
        <v>249</v>
      </c>
      <c r="B129" s="19" t="s">
        <v>23</v>
      </c>
      <c r="C129" s="20" t="s">
        <v>250</v>
      </c>
      <c r="D129" s="13">
        <v>25000</v>
      </c>
      <c r="E129" s="13">
        <v>0</v>
      </c>
      <c r="F129" s="61">
        <f t="shared" si="6"/>
        <v>25000</v>
      </c>
      <c r="G129" s="62">
        <f t="shared" si="7"/>
        <v>0</v>
      </c>
      <c r="H129" s="3"/>
    </row>
    <row r="130" spans="1:8" ht="114.75">
      <c r="A130" s="18" t="s">
        <v>251</v>
      </c>
      <c r="B130" s="19" t="s">
        <v>23</v>
      </c>
      <c r="C130" s="20" t="s">
        <v>252</v>
      </c>
      <c r="D130" s="13">
        <v>25000</v>
      </c>
      <c r="E130" s="13">
        <v>0</v>
      </c>
      <c r="F130" s="61">
        <f t="shared" si="6"/>
        <v>25000</v>
      </c>
      <c r="G130" s="62">
        <f t="shared" si="7"/>
        <v>0</v>
      </c>
      <c r="H130" s="3"/>
    </row>
    <row r="131" spans="1:8" ht="51">
      <c r="A131" s="18" t="s">
        <v>253</v>
      </c>
      <c r="B131" s="19" t="s">
        <v>23</v>
      </c>
      <c r="C131" s="20" t="s">
        <v>254</v>
      </c>
      <c r="D131" s="13">
        <v>800000</v>
      </c>
      <c r="E131" s="13">
        <v>181583.31</v>
      </c>
      <c r="F131" s="61">
        <f t="shared" si="6"/>
        <v>618416.68999999994</v>
      </c>
      <c r="G131" s="62">
        <f t="shared" si="7"/>
        <v>0.22697913749999998</v>
      </c>
      <c r="H131" s="3"/>
    </row>
    <row r="132" spans="1:8" ht="76.5">
      <c r="A132" s="18" t="s">
        <v>255</v>
      </c>
      <c r="B132" s="19" t="s">
        <v>23</v>
      </c>
      <c r="C132" s="20" t="s">
        <v>256</v>
      </c>
      <c r="D132" s="13">
        <v>800000</v>
      </c>
      <c r="E132" s="13">
        <v>181583.31</v>
      </c>
      <c r="F132" s="61">
        <f t="shared" si="6"/>
        <v>618416.68999999994</v>
      </c>
      <c r="G132" s="62">
        <f t="shared" si="7"/>
        <v>0.22697913749999998</v>
      </c>
      <c r="H132" s="3"/>
    </row>
    <row r="133" spans="1:8" ht="63.75">
      <c r="A133" s="18" t="s">
        <v>257</v>
      </c>
      <c r="B133" s="19" t="s">
        <v>23</v>
      </c>
      <c r="C133" s="20" t="s">
        <v>258</v>
      </c>
      <c r="D133" s="13">
        <v>3030000</v>
      </c>
      <c r="E133" s="13">
        <v>2704928.45</v>
      </c>
      <c r="F133" s="61">
        <f t="shared" si="6"/>
        <v>325071.54999999981</v>
      </c>
      <c r="G133" s="62">
        <f t="shared" si="7"/>
        <v>0.89271566006600667</v>
      </c>
      <c r="H133" s="3"/>
    </row>
    <row r="134" spans="1:8" ht="89.25">
      <c r="A134" s="18" t="s">
        <v>259</v>
      </c>
      <c r="B134" s="19" t="s">
        <v>23</v>
      </c>
      <c r="C134" s="20" t="s">
        <v>260</v>
      </c>
      <c r="D134" s="13">
        <v>3030000</v>
      </c>
      <c r="E134" s="13">
        <v>2704928.45</v>
      </c>
      <c r="F134" s="61">
        <f t="shared" si="6"/>
        <v>325071.54999999981</v>
      </c>
      <c r="G134" s="62">
        <f t="shared" si="7"/>
        <v>0.89271566006600667</v>
      </c>
      <c r="H134" s="3"/>
    </row>
    <row r="135" spans="1:8" ht="114.75">
      <c r="A135" s="18" t="s">
        <v>261</v>
      </c>
      <c r="B135" s="19" t="s">
        <v>23</v>
      </c>
      <c r="C135" s="20" t="s">
        <v>262</v>
      </c>
      <c r="D135" s="13">
        <v>30000</v>
      </c>
      <c r="E135" s="13">
        <v>269501.90000000002</v>
      </c>
      <c r="F135" s="61">
        <f t="shared" si="6"/>
        <v>-239501.90000000002</v>
      </c>
      <c r="G135" s="62">
        <f t="shared" si="7"/>
        <v>8.9833966666666676</v>
      </c>
      <c r="H135" s="3"/>
    </row>
    <row r="136" spans="1:8" ht="140.25">
      <c r="A136" s="18" t="s">
        <v>263</v>
      </c>
      <c r="B136" s="19" t="s">
        <v>23</v>
      </c>
      <c r="C136" s="20" t="s">
        <v>264</v>
      </c>
      <c r="D136" s="13">
        <v>30000</v>
      </c>
      <c r="E136" s="13">
        <v>269501.90000000002</v>
      </c>
      <c r="F136" s="61">
        <f t="shared" si="6"/>
        <v>-239501.90000000002</v>
      </c>
      <c r="G136" s="62">
        <f t="shared" si="7"/>
        <v>8.9833966666666676</v>
      </c>
      <c r="H136" s="3"/>
    </row>
    <row r="137" spans="1:8" ht="102">
      <c r="A137" s="18" t="s">
        <v>265</v>
      </c>
      <c r="B137" s="19" t="s">
        <v>23</v>
      </c>
      <c r="C137" s="20" t="s">
        <v>266</v>
      </c>
      <c r="D137" s="13">
        <v>0</v>
      </c>
      <c r="E137" s="13">
        <v>122312.9</v>
      </c>
      <c r="F137" s="61">
        <f t="shared" si="6"/>
        <v>-122312.9</v>
      </c>
      <c r="G137" s="62">
        <v>0</v>
      </c>
      <c r="H137" s="3"/>
    </row>
    <row r="138" spans="1:8" ht="51">
      <c r="A138" s="18" t="s">
        <v>267</v>
      </c>
      <c r="B138" s="19" t="s">
        <v>23</v>
      </c>
      <c r="C138" s="20" t="s">
        <v>268</v>
      </c>
      <c r="D138" s="13">
        <v>0</v>
      </c>
      <c r="E138" s="13">
        <v>122312.9</v>
      </c>
      <c r="F138" s="61">
        <f t="shared" si="6"/>
        <v>-122312.9</v>
      </c>
      <c r="G138" s="62">
        <v>0</v>
      </c>
      <c r="H138" s="3"/>
    </row>
    <row r="139" spans="1:8" ht="76.5">
      <c r="A139" s="18" t="s">
        <v>269</v>
      </c>
      <c r="B139" s="19" t="s">
        <v>23</v>
      </c>
      <c r="C139" s="20" t="s">
        <v>270</v>
      </c>
      <c r="D139" s="13">
        <v>0</v>
      </c>
      <c r="E139" s="13">
        <v>122312.9</v>
      </c>
      <c r="F139" s="61">
        <f t="shared" si="6"/>
        <v>-122312.9</v>
      </c>
      <c r="G139" s="62">
        <v>0</v>
      </c>
      <c r="H139" s="3"/>
    </row>
    <row r="140" spans="1:8" ht="25.5">
      <c r="A140" s="18" t="s">
        <v>271</v>
      </c>
      <c r="B140" s="19" t="s">
        <v>23</v>
      </c>
      <c r="C140" s="20" t="s">
        <v>272</v>
      </c>
      <c r="D140" s="13">
        <v>620000</v>
      </c>
      <c r="E140" s="13">
        <v>863627.62</v>
      </c>
      <c r="F140" s="61">
        <f t="shared" si="6"/>
        <v>-243627.62</v>
      </c>
      <c r="G140" s="62">
        <f t="shared" si="7"/>
        <v>1.3929477741935483</v>
      </c>
      <c r="H140" s="3"/>
    </row>
    <row r="141" spans="1:8" ht="89.25">
      <c r="A141" s="18" t="s">
        <v>273</v>
      </c>
      <c r="B141" s="19" t="s">
        <v>23</v>
      </c>
      <c r="C141" s="20" t="s">
        <v>274</v>
      </c>
      <c r="D141" s="13">
        <v>0</v>
      </c>
      <c r="E141" s="13">
        <v>338850</v>
      </c>
      <c r="F141" s="61">
        <f t="shared" si="6"/>
        <v>-338850</v>
      </c>
      <c r="G141" s="62">
        <v>0</v>
      </c>
      <c r="H141" s="3"/>
    </row>
    <row r="142" spans="1:8" ht="63.75">
      <c r="A142" s="18" t="s">
        <v>275</v>
      </c>
      <c r="B142" s="19" t="s">
        <v>23</v>
      </c>
      <c r="C142" s="20" t="s">
        <v>276</v>
      </c>
      <c r="D142" s="13">
        <v>0</v>
      </c>
      <c r="E142" s="13">
        <v>338850</v>
      </c>
      <c r="F142" s="61">
        <f t="shared" si="6"/>
        <v>-338850</v>
      </c>
      <c r="G142" s="62">
        <v>0</v>
      </c>
      <c r="H142" s="3"/>
    </row>
    <row r="143" spans="1:8" ht="76.5">
      <c r="A143" s="18" t="s">
        <v>277</v>
      </c>
      <c r="B143" s="19" t="s">
        <v>23</v>
      </c>
      <c r="C143" s="20" t="s">
        <v>278</v>
      </c>
      <c r="D143" s="13">
        <v>620000</v>
      </c>
      <c r="E143" s="13">
        <v>524777.62</v>
      </c>
      <c r="F143" s="61">
        <f t="shared" si="6"/>
        <v>95222.38</v>
      </c>
      <c r="G143" s="62">
        <f t="shared" si="7"/>
        <v>0.84641551612903221</v>
      </c>
      <c r="H143" s="3"/>
    </row>
    <row r="144" spans="1:8" ht="63.75">
      <c r="A144" s="18" t="s">
        <v>279</v>
      </c>
      <c r="B144" s="19" t="s">
        <v>23</v>
      </c>
      <c r="C144" s="20" t="s">
        <v>280</v>
      </c>
      <c r="D144" s="13">
        <v>620000</v>
      </c>
      <c r="E144" s="13">
        <v>522693.48</v>
      </c>
      <c r="F144" s="61">
        <f t="shared" si="6"/>
        <v>97306.520000000019</v>
      </c>
      <c r="G144" s="62">
        <f t="shared" si="7"/>
        <v>0.84305399999999997</v>
      </c>
      <c r="H144" s="3"/>
    </row>
    <row r="145" spans="1:8" ht="76.5">
      <c r="A145" s="18" t="s">
        <v>281</v>
      </c>
      <c r="B145" s="19" t="s">
        <v>23</v>
      </c>
      <c r="C145" s="20" t="s">
        <v>282</v>
      </c>
      <c r="D145" s="13">
        <v>0</v>
      </c>
      <c r="E145" s="13">
        <v>2084.14</v>
      </c>
      <c r="F145" s="61">
        <f t="shared" si="6"/>
        <v>-2084.14</v>
      </c>
      <c r="G145" s="62">
        <v>0</v>
      </c>
      <c r="H145" s="3"/>
    </row>
    <row r="146" spans="1:8">
      <c r="A146" s="18" t="s">
        <v>283</v>
      </c>
      <c r="B146" s="19" t="s">
        <v>23</v>
      </c>
      <c r="C146" s="20" t="s">
        <v>284</v>
      </c>
      <c r="D146" s="13">
        <v>400000</v>
      </c>
      <c r="E146" s="13">
        <v>857519.02</v>
      </c>
      <c r="F146" s="61">
        <f t="shared" si="6"/>
        <v>-457519.02</v>
      </c>
      <c r="G146" s="62">
        <f t="shared" si="7"/>
        <v>2.1437975499999999</v>
      </c>
      <c r="H146" s="3"/>
    </row>
    <row r="147" spans="1:8" ht="102">
      <c r="A147" s="18" t="s">
        <v>285</v>
      </c>
      <c r="B147" s="19" t="s">
        <v>23</v>
      </c>
      <c r="C147" s="20" t="s">
        <v>286</v>
      </c>
      <c r="D147" s="13">
        <v>400000</v>
      </c>
      <c r="E147" s="13">
        <v>857519.02</v>
      </c>
      <c r="F147" s="61">
        <f t="shared" si="6"/>
        <v>-457519.02</v>
      </c>
      <c r="G147" s="62">
        <f t="shared" si="7"/>
        <v>2.1437975499999999</v>
      </c>
      <c r="H147" s="3"/>
    </row>
    <row r="148" spans="1:8">
      <c r="A148" s="18" t="s">
        <v>287</v>
      </c>
      <c r="B148" s="19" t="s">
        <v>23</v>
      </c>
      <c r="C148" s="20" t="s">
        <v>288</v>
      </c>
      <c r="D148" s="13">
        <v>371200</v>
      </c>
      <c r="E148" s="13">
        <v>1789366.55</v>
      </c>
      <c r="F148" s="61">
        <f t="shared" si="6"/>
        <v>-1418166.55</v>
      </c>
      <c r="G148" s="62">
        <f t="shared" si="7"/>
        <v>4.8204917834051724</v>
      </c>
      <c r="H148" s="3"/>
    </row>
    <row r="149" spans="1:8">
      <c r="A149" s="18" t="s">
        <v>289</v>
      </c>
      <c r="B149" s="19" t="s">
        <v>23</v>
      </c>
      <c r="C149" s="20" t="s">
        <v>290</v>
      </c>
      <c r="D149" s="13">
        <v>0</v>
      </c>
      <c r="E149" s="13">
        <v>-146989</v>
      </c>
      <c r="F149" s="61">
        <f t="shared" si="6"/>
        <v>146989</v>
      </c>
      <c r="G149" s="62">
        <v>0</v>
      </c>
      <c r="H149" s="3"/>
    </row>
    <row r="150" spans="1:8" ht="25.5">
      <c r="A150" s="18" t="s">
        <v>291</v>
      </c>
      <c r="B150" s="19" t="s">
        <v>23</v>
      </c>
      <c r="C150" s="20" t="s">
        <v>292</v>
      </c>
      <c r="D150" s="13">
        <v>0</v>
      </c>
      <c r="E150" s="13">
        <v>-146989</v>
      </c>
      <c r="F150" s="61">
        <f t="shared" si="6"/>
        <v>146989</v>
      </c>
      <c r="G150" s="62">
        <v>0</v>
      </c>
      <c r="H150" s="3"/>
    </row>
    <row r="151" spans="1:8">
      <c r="A151" s="18" t="s">
        <v>293</v>
      </c>
      <c r="B151" s="19" t="s">
        <v>23</v>
      </c>
      <c r="C151" s="20" t="s">
        <v>294</v>
      </c>
      <c r="D151" s="13">
        <v>0</v>
      </c>
      <c r="E151" s="13">
        <v>1565155.55</v>
      </c>
      <c r="F151" s="61">
        <f t="shared" si="6"/>
        <v>-1565155.55</v>
      </c>
      <c r="G151" s="62">
        <v>0</v>
      </c>
      <c r="H151" s="3"/>
    </row>
    <row r="152" spans="1:8" ht="25.5">
      <c r="A152" s="18" t="s">
        <v>295</v>
      </c>
      <c r="B152" s="19" t="s">
        <v>23</v>
      </c>
      <c r="C152" s="20" t="s">
        <v>296</v>
      </c>
      <c r="D152" s="13">
        <v>0</v>
      </c>
      <c r="E152" s="13">
        <v>1565155.55</v>
      </c>
      <c r="F152" s="61">
        <f t="shared" si="6"/>
        <v>-1565155.55</v>
      </c>
      <c r="G152" s="62">
        <v>0</v>
      </c>
      <c r="H152" s="3"/>
    </row>
    <row r="153" spans="1:8">
      <c r="A153" s="18" t="s">
        <v>297</v>
      </c>
      <c r="B153" s="19" t="s">
        <v>23</v>
      </c>
      <c r="C153" s="20" t="s">
        <v>298</v>
      </c>
      <c r="D153" s="13">
        <v>371200</v>
      </c>
      <c r="E153" s="13">
        <v>371200</v>
      </c>
      <c r="F153" s="61">
        <f t="shared" si="6"/>
        <v>0</v>
      </c>
      <c r="G153" s="62">
        <f t="shared" si="7"/>
        <v>1</v>
      </c>
      <c r="H153" s="3"/>
    </row>
    <row r="154" spans="1:8" ht="25.5">
      <c r="A154" s="18" t="s">
        <v>299</v>
      </c>
      <c r="B154" s="19" t="s">
        <v>23</v>
      </c>
      <c r="C154" s="20" t="s">
        <v>300</v>
      </c>
      <c r="D154" s="13">
        <v>371200</v>
      </c>
      <c r="E154" s="13">
        <v>371200</v>
      </c>
      <c r="F154" s="61">
        <f t="shared" si="6"/>
        <v>0</v>
      </c>
      <c r="G154" s="62">
        <f t="shared" si="7"/>
        <v>1</v>
      </c>
      <c r="H154" s="3"/>
    </row>
    <row r="155" spans="1:8">
      <c r="A155" s="18" t="s">
        <v>301</v>
      </c>
      <c r="B155" s="19" t="s">
        <v>23</v>
      </c>
      <c r="C155" s="20" t="s">
        <v>302</v>
      </c>
      <c r="D155" s="13">
        <v>1508601960.47</v>
      </c>
      <c r="E155" s="13">
        <v>1026384860.39</v>
      </c>
      <c r="F155" s="61">
        <f t="shared" si="6"/>
        <v>482217100.08000004</v>
      </c>
      <c r="G155" s="62">
        <f t="shared" si="7"/>
        <v>0.68035498248340676</v>
      </c>
      <c r="H155" s="3"/>
    </row>
    <row r="156" spans="1:8" ht="38.25">
      <c r="A156" s="18" t="s">
        <v>303</v>
      </c>
      <c r="B156" s="19" t="s">
        <v>23</v>
      </c>
      <c r="C156" s="20" t="s">
        <v>304</v>
      </c>
      <c r="D156" s="13">
        <v>1509130120.9000001</v>
      </c>
      <c r="E156" s="13">
        <v>1027262653.45</v>
      </c>
      <c r="F156" s="61">
        <f t="shared" si="6"/>
        <v>481867467.45000005</v>
      </c>
      <c r="G156" s="62">
        <f t="shared" si="7"/>
        <v>0.68069852905551398</v>
      </c>
      <c r="H156" s="3"/>
    </row>
    <row r="157" spans="1:8" ht="25.5">
      <c r="A157" s="18" t="s">
        <v>305</v>
      </c>
      <c r="B157" s="19" t="s">
        <v>23</v>
      </c>
      <c r="C157" s="20" t="s">
        <v>306</v>
      </c>
      <c r="D157" s="13">
        <v>92921157.590000004</v>
      </c>
      <c r="E157" s="13">
        <v>63206790.950000003</v>
      </c>
      <c r="F157" s="61">
        <f t="shared" si="6"/>
        <v>29714366.640000001</v>
      </c>
      <c r="G157" s="62">
        <f t="shared" si="7"/>
        <v>0.68021958173282804</v>
      </c>
      <c r="H157" s="3"/>
    </row>
    <row r="158" spans="1:8">
      <c r="A158" s="18" t="s">
        <v>307</v>
      </c>
      <c r="B158" s="19" t="s">
        <v>23</v>
      </c>
      <c r="C158" s="20" t="s">
        <v>308</v>
      </c>
      <c r="D158" s="13">
        <v>89143100</v>
      </c>
      <c r="E158" s="13">
        <v>59428733.359999999</v>
      </c>
      <c r="F158" s="61">
        <f t="shared" si="6"/>
        <v>29714366.640000001</v>
      </c>
      <c r="G158" s="62">
        <f t="shared" si="7"/>
        <v>0.66666666696581112</v>
      </c>
      <c r="H158" s="3"/>
    </row>
    <row r="159" spans="1:8" ht="38.25">
      <c r="A159" s="18" t="s">
        <v>310</v>
      </c>
      <c r="B159" s="19" t="s">
        <v>23</v>
      </c>
      <c r="C159" s="20" t="s">
        <v>311</v>
      </c>
      <c r="D159" s="13">
        <v>89143100</v>
      </c>
      <c r="E159" s="13">
        <v>59428733.359999999</v>
      </c>
      <c r="F159" s="61">
        <f t="shared" si="6"/>
        <v>29714366.640000001</v>
      </c>
      <c r="G159" s="62">
        <f t="shared" si="7"/>
        <v>0.66666666696581112</v>
      </c>
      <c r="H159" s="3"/>
    </row>
    <row r="160" spans="1:8">
      <c r="A160" s="18" t="s">
        <v>312</v>
      </c>
      <c r="B160" s="19" t="s">
        <v>23</v>
      </c>
      <c r="C160" s="20" t="s">
        <v>313</v>
      </c>
      <c r="D160" s="13">
        <v>3778057.59</v>
      </c>
      <c r="E160" s="13">
        <v>3778057.59</v>
      </c>
      <c r="F160" s="61">
        <f t="shared" si="6"/>
        <v>0</v>
      </c>
      <c r="G160" s="62">
        <f t="shared" si="7"/>
        <v>1</v>
      </c>
      <c r="H160" s="3"/>
    </row>
    <row r="161" spans="1:8">
      <c r="A161" s="18" t="s">
        <v>314</v>
      </c>
      <c r="B161" s="19" t="s">
        <v>23</v>
      </c>
      <c r="C161" s="20" t="s">
        <v>315</v>
      </c>
      <c r="D161" s="13">
        <v>3778057.59</v>
      </c>
      <c r="E161" s="13">
        <v>3778057.59</v>
      </c>
      <c r="F161" s="61">
        <f t="shared" si="6"/>
        <v>0</v>
      </c>
      <c r="G161" s="62">
        <f t="shared" si="7"/>
        <v>1</v>
      </c>
      <c r="H161" s="3"/>
    </row>
    <row r="162" spans="1:8" ht="25.5">
      <c r="A162" s="18" t="s">
        <v>316</v>
      </c>
      <c r="B162" s="19" t="s">
        <v>23</v>
      </c>
      <c r="C162" s="20" t="s">
        <v>317</v>
      </c>
      <c r="D162" s="13">
        <v>210104041.81</v>
      </c>
      <c r="E162" s="13">
        <v>114505567.20999999</v>
      </c>
      <c r="F162" s="61">
        <f t="shared" si="6"/>
        <v>95598474.600000009</v>
      </c>
      <c r="G162" s="62">
        <f t="shared" si="7"/>
        <v>0.54499459517084858</v>
      </c>
      <c r="H162" s="3"/>
    </row>
    <row r="163" spans="1:8" ht="38.25">
      <c r="A163" s="18" t="s">
        <v>318</v>
      </c>
      <c r="B163" s="19" t="s">
        <v>23</v>
      </c>
      <c r="C163" s="20" t="s">
        <v>319</v>
      </c>
      <c r="D163" s="13">
        <v>27762170.629999999</v>
      </c>
      <c r="E163" s="13">
        <v>0</v>
      </c>
      <c r="F163" s="61">
        <f t="shared" si="6"/>
        <v>27762170.629999999</v>
      </c>
      <c r="G163" s="62">
        <f t="shared" si="7"/>
        <v>0</v>
      </c>
      <c r="H163" s="3"/>
    </row>
    <row r="164" spans="1:8" ht="38.25">
      <c r="A164" s="18" t="s">
        <v>320</v>
      </c>
      <c r="B164" s="19" t="s">
        <v>23</v>
      </c>
      <c r="C164" s="20" t="s">
        <v>321</v>
      </c>
      <c r="D164" s="13">
        <v>27762170.629999999</v>
      </c>
      <c r="E164" s="13">
        <v>0</v>
      </c>
      <c r="F164" s="61">
        <f t="shared" si="6"/>
        <v>27762170.629999999</v>
      </c>
      <c r="G164" s="62">
        <f t="shared" si="7"/>
        <v>0</v>
      </c>
      <c r="H164" s="3"/>
    </row>
    <row r="165" spans="1:8" ht="102">
      <c r="A165" s="18" t="s">
        <v>322</v>
      </c>
      <c r="B165" s="19" t="s">
        <v>23</v>
      </c>
      <c r="C165" s="20" t="s">
        <v>323</v>
      </c>
      <c r="D165" s="13">
        <v>30546128.350000001</v>
      </c>
      <c r="E165" s="13">
        <v>0</v>
      </c>
      <c r="F165" s="61">
        <f t="shared" si="6"/>
        <v>30546128.350000001</v>
      </c>
      <c r="G165" s="62">
        <f t="shared" si="7"/>
        <v>0</v>
      </c>
      <c r="H165" s="3"/>
    </row>
    <row r="166" spans="1:8" ht="102">
      <c r="A166" s="18" t="s">
        <v>324</v>
      </c>
      <c r="B166" s="19" t="s">
        <v>23</v>
      </c>
      <c r="C166" s="20" t="s">
        <v>325</v>
      </c>
      <c r="D166" s="13">
        <v>30546128.350000001</v>
      </c>
      <c r="E166" s="13">
        <v>0</v>
      </c>
      <c r="F166" s="61">
        <f t="shared" si="6"/>
        <v>30546128.350000001</v>
      </c>
      <c r="G166" s="62">
        <f t="shared" si="7"/>
        <v>0</v>
      </c>
      <c r="H166" s="3"/>
    </row>
    <row r="167" spans="1:8" ht="63.75">
      <c r="A167" s="18" t="s">
        <v>326</v>
      </c>
      <c r="B167" s="19" t="s">
        <v>23</v>
      </c>
      <c r="C167" s="20" t="s">
        <v>327</v>
      </c>
      <c r="D167" s="13">
        <v>1738877.33</v>
      </c>
      <c r="E167" s="13">
        <v>1738877.33</v>
      </c>
      <c r="F167" s="61">
        <f t="shared" si="6"/>
        <v>0</v>
      </c>
      <c r="G167" s="62">
        <f t="shared" si="7"/>
        <v>1</v>
      </c>
      <c r="H167" s="3"/>
    </row>
    <row r="168" spans="1:8" ht="76.5">
      <c r="A168" s="18" t="s">
        <v>328</v>
      </c>
      <c r="B168" s="19" t="s">
        <v>23</v>
      </c>
      <c r="C168" s="20" t="s">
        <v>329</v>
      </c>
      <c r="D168" s="13">
        <v>1738877.33</v>
      </c>
      <c r="E168" s="13">
        <v>1738877.33</v>
      </c>
      <c r="F168" s="61">
        <f t="shared" si="6"/>
        <v>0</v>
      </c>
      <c r="G168" s="62">
        <f t="shared" si="7"/>
        <v>1</v>
      </c>
      <c r="H168" s="3"/>
    </row>
    <row r="169" spans="1:8" ht="51">
      <c r="A169" s="18" t="s">
        <v>330</v>
      </c>
      <c r="B169" s="19" t="s">
        <v>23</v>
      </c>
      <c r="C169" s="20" t="s">
        <v>331</v>
      </c>
      <c r="D169" s="13">
        <v>1041500</v>
      </c>
      <c r="E169" s="13">
        <v>555883</v>
      </c>
      <c r="F169" s="61">
        <f t="shared" si="6"/>
        <v>485617</v>
      </c>
      <c r="G169" s="62">
        <f t="shared" si="7"/>
        <v>0.53373307729236674</v>
      </c>
      <c r="H169" s="3"/>
    </row>
    <row r="170" spans="1:8" ht="51">
      <c r="A170" s="18" t="s">
        <v>332</v>
      </c>
      <c r="B170" s="19" t="s">
        <v>23</v>
      </c>
      <c r="C170" s="20" t="s">
        <v>333</v>
      </c>
      <c r="D170" s="13">
        <v>1041500</v>
      </c>
      <c r="E170" s="13">
        <v>555883</v>
      </c>
      <c r="F170" s="61">
        <f t="shared" si="6"/>
        <v>485617</v>
      </c>
      <c r="G170" s="62">
        <f t="shared" si="7"/>
        <v>0.53373307729236674</v>
      </c>
      <c r="H170" s="3"/>
    </row>
    <row r="171" spans="1:8" ht="51">
      <c r="A171" s="18" t="s">
        <v>334</v>
      </c>
      <c r="B171" s="19" t="s">
        <v>23</v>
      </c>
      <c r="C171" s="20" t="s">
        <v>335</v>
      </c>
      <c r="D171" s="13">
        <v>28865600</v>
      </c>
      <c r="E171" s="13">
        <v>16000000</v>
      </c>
      <c r="F171" s="61">
        <f t="shared" ref="F171:F208" si="8">D171-E171</f>
        <v>12865600</v>
      </c>
      <c r="G171" s="62">
        <f t="shared" ref="G171:G208" si="9">E171/D171</f>
        <v>0.55429299927941911</v>
      </c>
      <c r="H171" s="3"/>
    </row>
    <row r="172" spans="1:8" ht="63.75">
      <c r="A172" s="18" t="s">
        <v>336</v>
      </c>
      <c r="B172" s="19" t="s">
        <v>23</v>
      </c>
      <c r="C172" s="20" t="s">
        <v>337</v>
      </c>
      <c r="D172" s="13">
        <v>28865600</v>
      </c>
      <c r="E172" s="13">
        <v>16000000</v>
      </c>
      <c r="F172" s="61">
        <f t="shared" si="8"/>
        <v>12865600</v>
      </c>
      <c r="G172" s="62">
        <f t="shared" si="9"/>
        <v>0.55429299927941911</v>
      </c>
      <c r="H172" s="3"/>
    </row>
    <row r="173" spans="1:8" ht="51">
      <c r="A173" s="18" t="s">
        <v>338</v>
      </c>
      <c r="B173" s="19" t="s">
        <v>23</v>
      </c>
      <c r="C173" s="20" t="s">
        <v>339</v>
      </c>
      <c r="D173" s="13">
        <v>838530.61</v>
      </c>
      <c r="E173" s="13">
        <v>838530.61</v>
      </c>
      <c r="F173" s="61">
        <f t="shared" si="8"/>
        <v>0</v>
      </c>
      <c r="G173" s="62">
        <f t="shared" si="9"/>
        <v>1</v>
      </c>
      <c r="H173" s="3"/>
    </row>
    <row r="174" spans="1:8" ht="51">
      <c r="A174" s="18" t="s">
        <v>340</v>
      </c>
      <c r="B174" s="19" t="s">
        <v>23</v>
      </c>
      <c r="C174" s="20" t="s">
        <v>341</v>
      </c>
      <c r="D174" s="13">
        <v>838530.61</v>
      </c>
      <c r="E174" s="13">
        <v>838530.61</v>
      </c>
      <c r="F174" s="61">
        <f t="shared" si="8"/>
        <v>0</v>
      </c>
      <c r="G174" s="62">
        <f t="shared" si="9"/>
        <v>1</v>
      </c>
      <c r="H174" s="3"/>
    </row>
    <row r="175" spans="1:8" ht="25.5">
      <c r="A175" s="18" t="s">
        <v>342</v>
      </c>
      <c r="B175" s="19" t="s">
        <v>23</v>
      </c>
      <c r="C175" s="20" t="s">
        <v>343</v>
      </c>
      <c r="D175" s="13">
        <v>1367378.79</v>
      </c>
      <c r="E175" s="13">
        <v>1367378.79</v>
      </c>
      <c r="F175" s="61">
        <f t="shared" si="8"/>
        <v>0</v>
      </c>
      <c r="G175" s="62">
        <f t="shared" si="9"/>
        <v>1</v>
      </c>
      <c r="H175" s="3"/>
    </row>
    <row r="176" spans="1:8" ht="38.25">
      <c r="A176" s="18" t="s">
        <v>344</v>
      </c>
      <c r="B176" s="19" t="s">
        <v>23</v>
      </c>
      <c r="C176" s="20" t="s">
        <v>345</v>
      </c>
      <c r="D176" s="13">
        <v>1367378.79</v>
      </c>
      <c r="E176" s="13">
        <v>1367378.79</v>
      </c>
      <c r="F176" s="61">
        <f t="shared" si="8"/>
        <v>0</v>
      </c>
      <c r="G176" s="62">
        <f t="shared" si="9"/>
        <v>1</v>
      </c>
      <c r="H176" s="3"/>
    </row>
    <row r="177" spans="1:8">
      <c r="A177" s="18" t="s">
        <v>346</v>
      </c>
      <c r="B177" s="19" t="s">
        <v>23</v>
      </c>
      <c r="C177" s="20" t="s">
        <v>347</v>
      </c>
      <c r="D177" s="13">
        <v>361977.91</v>
      </c>
      <c r="E177" s="13">
        <v>361977.91</v>
      </c>
      <c r="F177" s="61">
        <f t="shared" si="8"/>
        <v>0</v>
      </c>
      <c r="G177" s="62">
        <f t="shared" si="9"/>
        <v>1</v>
      </c>
      <c r="H177" s="3"/>
    </row>
    <row r="178" spans="1:8" ht="25.5">
      <c r="A178" s="18" t="s">
        <v>348</v>
      </c>
      <c r="B178" s="19" t="s">
        <v>23</v>
      </c>
      <c r="C178" s="20" t="s">
        <v>349</v>
      </c>
      <c r="D178" s="13">
        <v>361977.91</v>
      </c>
      <c r="E178" s="13">
        <v>361977.91</v>
      </c>
      <c r="F178" s="61">
        <f t="shared" si="8"/>
        <v>0</v>
      </c>
      <c r="G178" s="62">
        <f t="shared" si="9"/>
        <v>1</v>
      </c>
      <c r="H178" s="3"/>
    </row>
    <row r="179" spans="1:8">
      <c r="A179" s="18" t="s">
        <v>350</v>
      </c>
      <c r="B179" s="19" t="s">
        <v>23</v>
      </c>
      <c r="C179" s="20" t="s">
        <v>351</v>
      </c>
      <c r="D179" s="13">
        <v>117581878.19</v>
      </c>
      <c r="E179" s="13">
        <v>93642919.569999993</v>
      </c>
      <c r="F179" s="61">
        <f t="shared" si="8"/>
        <v>23938958.620000005</v>
      </c>
      <c r="G179" s="62">
        <f t="shared" si="9"/>
        <v>0.79640605347945581</v>
      </c>
      <c r="H179" s="3"/>
    </row>
    <row r="180" spans="1:8">
      <c r="A180" s="18" t="s">
        <v>352</v>
      </c>
      <c r="B180" s="19" t="s">
        <v>23</v>
      </c>
      <c r="C180" s="20" t="s">
        <v>353</v>
      </c>
      <c r="D180" s="13">
        <v>117581878.19</v>
      </c>
      <c r="E180" s="13">
        <v>93642919.569999993</v>
      </c>
      <c r="F180" s="61">
        <f t="shared" si="8"/>
        <v>23938958.620000005</v>
      </c>
      <c r="G180" s="62">
        <f t="shared" si="9"/>
        <v>0.79640605347945581</v>
      </c>
      <c r="H180" s="3"/>
    </row>
    <row r="181" spans="1:8" ht="25.5">
      <c r="A181" s="18" t="s">
        <v>354</v>
      </c>
      <c r="B181" s="19" t="s">
        <v>23</v>
      </c>
      <c r="C181" s="20" t="s">
        <v>355</v>
      </c>
      <c r="D181" s="13">
        <v>1052779919</v>
      </c>
      <c r="E181" s="13">
        <v>768597052.90999997</v>
      </c>
      <c r="F181" s="61">
        <f t="shared" si="8"/>
        <v>284182866.09000003</v>
      </c>
      <c r="G181" s="62">
        <f t="shared" si="9"/>
        <v>0.73006431737419941</v>
      </c>
      <c r="H181" s="3"/>
    </row>
    <row r="182" spans="1:8" ht="38.25">
      <c r="A182" s="18" t="s">
        <v>356</v>
      </c>
      <c r="B182" s="19" t="s">
        <v>23</v>
      </c>
      <c r="C182" s="20" t="s">
        <v>357</v>
      </c>
      <c r="D182" s="13">
        <v>37471918</v>
      </c>
      <c r="E182" s="13">
        <v>30768752.91</v>
      </c>
      <c r="F182" s="61">
        <f t="shared" si="8"/>
        <v>6703165.0899999999</v>
      </c>
      <c r="G182" s="62">
        <f t="shared" si="9"/>
        <v>0.82111497228404484</v>
      </c>
      <c r="H182" s="3"/>
    </row>
    <row r="183" spans="1:8" ht="38.25">
      <c r="A183" s="18" t="s">
        <v>358</v>
      </c>
      <c r="B183" s="19" t="s">
        <v>23</v>
      </c>
      <c r="C183" s="20" t="s">
        <v>359</v>
      </c>
      <c r="D183" s="13">
        <v>37471918</v>
      </c>
      <c r="E183" s="13">
        <v>30768752.91</v>
      </c>
      <c r="F183" s="61">
        <f t="shared" si="8"/>
        <v>6703165.0899999999</v>
      </c>
      <c r="G183" s="62">
        <f t="shared" si="9"/>
        <v>0.82111497228404484</v>
      </c>
      <c r="H183" s="3"/>
    </row>
    <row r="184" spans="1:8" ht="76.5">
      <c r="A184" s="18" t="s">
        <v>360</v>
      </c>
      <c r="B184" s="19" t="s">
        <v>23</v>
      </c>
      <c r="C184" s="20" t="s">
        <v>361</v>
      </c>
      <c r="D184" s="13">
        <v>12516900</v>
      </c>
      <c r="E184" s="13">
        <v>7850000</v>
      </c>
      <c r="F184" s="61">
        <f t="shared" si="8"/>
        <v>4666900</v>
      </c>
      <c r="G184" s="62">
        <f t="shared" si="9"/>
        <v>0.62715209037381459</v>
      </c>
      <c r="H184" s="3"/>
    </row>
    <row r="185" spans="1:8" ht="76.5">
      <c r="A185" s="18" t="s">
        <v>362</v>
      </c>
      <c r="B185" s="19" t="s">
        <v>23</v>
      </c>
      <c r="C185" s="20" t="s">
        <v>363</v>
      </c>
      <c r="D185" s="13">
        <v>12516900</v>
      </c>
      <c r="E185" s="13">
        <v>7850000</v>
      </c>
      <c r="F185" s="61">
        <f t="shared" si="8"/>
        <v>4666900</v>
      </c>
      <c r="G185" s="62">
        <f t="shared" si="9"/>
        <v>0.62715209037381459</v>
      </c>
      <c r="H185" s="3"/>
    </row>
    <row r="186" spans="1:8" ht="51">
      <c r="A186" s="18" t="s">
        <v>364</v>
      </c>
      <c r="B186" s="19" t="s">
        <v>23</v>
      </c>
      <c r="C186" s="20" t="s">
        <v>365</v>
      </c>
      <c r="D186" s="13">
        <v>6329</v>
      </c>
      <c r="E186" s="13">
        <v>6000</v>
      </c>
      <c r="F186" s="61">
        <f t="shared" si="8"/>
        <v>329</v>
      </c>
      <c r="G186" s="62">
        <f t="shared" si="9"/>
        <v>0.94801706430715749</v>
      </c>
      <c r="H186" s="3"/>
    </row>
    <row r="187" spans="1:8" ht="63.75">
      <c r="A187" s="18" t="s">
        <v>366</v>
      </c>
      <c r="B187" s="19" t="s">
        <v>23</v>
      </c>
      <c r="C187" s="20" t="s">
        <v>367</v>
      </c>
      <c r="D187" s="13">
        <v>6329</v>
      </c>
      <c r="E187" s="13">
        <v>6000</v>
      </c>
      <c r="F187" s="61">
        <f t="shared" si="8"/>
        <v>329</v>
      </c>
      <c r="G187" s="62">
        <f t="shared" si="9"/>
        <v>0.94801706430715749</v>
      </c>
      <c r="H187" s="3"/>
    </row>
    <row r="188" spans="1:8" ht="63.75">
      <c r="A188" s="18" t="s">
        <v>368</v>
      </c>
      <c r="B188" s="19" t="s">
        <v>23</v>
      </c>
      <c r="C188" s="20" t="s">
        <v>369</v>
      </c>
      <c r="D188" s="13">
        <v>1368972</v>
      </c>
      <c r="E188" s="13">
        <v>0</v>
      </c>
      <c r="F188" s="61">
        <f t="shared" si="8"/>
        <v>1368972</v>
      </c>
      <c r="G188" s="62">
        <f t="shared" si="9"/>
        <v>0</v>
      </c>
      <c r="H188" s="3"/>
    </row>
    <row r="189" spans="1:8" ht="76.5">
      <c r="A189" s="18" t="s">
        <v>370</v>
      </c>
      <c r="B189" s="19" t="s">
        <v>23</v>
      </c>
      <c r="C189" s="20" t="s">
        <v>371</v>
      </c>
      <c r="D189" s="13">
        <v>1368972</v>
      </c>
      <c r="E189" s="13">
        <v>0</v>
      </c>
      <c r="F189" s="61">
        <f t="shared" si="8"/>
        <v>1368972</v>
      </c>
      <c r="G189" s="62">
        <f t="shared" si="9"/>
        <v>0</v>
      </c>
      <c r="H189" s="3"/>
    </row>
    <row r="190" spans="1:8">
      <c r="A190" s="18" t="s">
        <v>372</v>
      </c>
      <c r="B190" s="19" t="s">
        <v>23</v>
      </c>
      <c r="C190" s="20" t="s">
        <v>373</v>
      </c>
      <c r="D190" s="13">
        <v>1001415800</v>
      </c>
      <c r="E190" s="13">
        <v>729972300</v>
      </c>
      <c r="F190" s="61">
        <f t="shared" si="8"/>
        <v>271443500</v>
      </c>
      <c r="G190" s="62">
        <f t="shared" si="9"/>
        <v>0.72894026637087217</v>
      </c>
      <c r="H190" s="3"/>
    </row>
    <row r="191" spans="1:8">
      <c r="A191" s="18" t="s">
        <v>374</v>
      </c>
      <c r="B191" s="19" t="s">
        <v>23</v>
      </c>
      <c r="C191" s="20" t="s">
        <v>375</v>
      </c>
      <c r="D191" s="13">
        <v>1001415800</v>
      </c>
      <c r="E191" s="13">
        <v>729972300</v>
      </c>
      <c r="F191" s="61">
        <f t="shared" si="8"/>
        <v>271443500</v>
      </c>
      <c r="G191" s="62">
        <f t="shared" si="9"/>
        <v>0.72894026637087217</v>
      </c>
      <c r="H191" s="3"/>
    </row>
    <row r="192" spans="1:8">
      <c r="A192" s="18" t="s">
        <v>376</v>
      </c>
      <c r="B192" s="19" t="s">
        <v>23</v>
      </c>
      <c r="C192" s="20" t="s">
        <v>377</v>
      </c>
      <c r="D192" s="13">
        <v>153325002.5</v>
      </c>
      <c r="E192" s="13">
        <v>80953242.379999995</v>
      </c>
      <c r="F192" s="61">
        <f t="shared" si="8"/>
        <v>72371760.120000005</v>
      </c>
      <c r="G192" s="62">
        <f t="shared" si="9"/>
        <v>0.52798461477279279</v>
      </c>
      <c r="H192" s="3"/>
    </row>
    <row r="193" spans="1:8" ht="63.75">
      <c r="A193" s="18" t="s">
        <v>379</v>
      </c>
      <c r="B193" s="19" t="s">
        <v>23</v>
      </c>
      <c r="C193" s="20" t="s">
        <v>380</v>
      </c>
      <c r="D193" s="13">
        <v>223602.5</v>
      </c>
      <c r="E193" s="13">
        <v>164092.38</v>
      </c>
      <c r="F193" s="61">
        <f t="shared" si="8"/>
        <v>59510.119999999995</v>
      </c>
      <c r="G193" s="62">
        <f t="shared" si="9"/>
        <v>0.73385753737100434</v>
      </c>
      <c r="H193" s="3"/>
    </row>
    <row r="194" spans="1:8" ht="63.75">
      <c r="A194" s="18" t="s">
        <v>381</v>
      </c>
      <c r="B194" s="19" t="s">
        <v>23</v>
      </c>
      <c r="C194" s="20" t="s">
        <v>382</v>
      </c>
      <c r="D194" s="13">
        <v>223602.5</v>
      </c>
      <c r="E194" s="13">
        <v>164092.38</v>
      </c>
      <c r="F194" s="61">
        <f t="shared" si="8"/>
        <v>59510.119999999995</v>
      </c>
      <c r="G194" s="62">
        <f t="shared" si="9"/>
        <v>0.73385753737100434</v>
      </c>
      <c r="H194" s="3"/>
    </row>
    <row r="195" spans="1:8" ht="114.75">
      <c r="A195" s="18" t="s">
        <v>383</v>
      </c>
      <c r="B195" s="19" t="s">
        <v>23</v>
      </c>
      <c r="C195" s="20" t="s">
        <v>384</v>
      </c>
      <c r="D195" s="13">
        <v>43729900</v>
      </c>
      <c r="E195" s="13">
        <v>28579900</v>
      </c>
      <c r="F195" s="61">
        <f t="shared" si="8"/>
        <v>15150000</v>
      </c>
      <c r="G195" s="62">
        <f t="shared" si="9"/>
        <v>0.65355511903754637</v>
      </c>
      <c r="H195" s="3"/>
    </row>
    <row r="196" spans="1:8" ht="114.75">
      <c r="A196" s="18" t="s">
        <v>385</v>
      </c>
      <c r="B196" s="19" t="s">
        <v>23</v>
      </c>
      <c r="C196" s="20" t="s">
        <v>386</v>
      </c>
      <c r="D196" s="13">
        <v>43729900</v>
      </c>
      <c r="E196" s="13">
        <v>28579900</v>
      </c>
      <c r="F196" s="61">
        <f t="shared" si="8"/>
        <v>15150000</v>
      </c>
      <c r="G196" s="62">
        <f t="shared" si="9"/>
        <v>0.65355511903754637</v>
      </c>
      <c r="H196" s="3"/>
    </row>
    <row r="197" spans="1:8" ht="25.5">
      <c r="A197" s="18" t="s">
        <v>387</v>
      </c>
      <c r="B197" s="19" t="s">
        <v>23</v>
      </c>
      <c r="C197" s="20" t="s">
        <v>388</v>
      </c>
      <c r="D197" s="13">
        <v>5700000</v>
      </c>
      <c r="E197" s="13">
        <v>5700000</v>
      </c>
      <c r="F197" s="61">
        <f t="shared" si="8"/>
        <v>0</v>
      </c>
      <c r="G197" s="62">
        <f t="shared" si="9"/>
        <v>1</v>
      </c>
      <c r="H197" s="3"/>
    </row>
    <row r="198" spans="1:8" ht="38.25">
      <c r="A198" s="18" t="s">
        <v>389</v>
      </c>
      <c r="B198" s="19" t="s">
        <v>23</v>
      </c>
      <c r="C198" s="20" t="s">
        <v>390</v>
      </c>
      <c r="D198" s="13">
        <v>5700000</v>
      </c>
      <c r="E198" s="13">
        <v>5700000</v>
      </c>
      <c r="F198" s="61">
        <f t="shared" si="8"/>
        <v>0</v>
      </c>
      <c r="G198" s="62">
        <f t="shared" si="9"/>
        <v>1</v>
      </c>
      <c r="H198" s="3"/>
    </row>
    <row r="199" spans="1:8" ht="25.5">
      <c r="A199" s="18" t="s">
        <v>391</v>
      </c>
      <c r="B199" s="19" t="s">
        <v>23</v>
      </c>
      <c r="C199" s="20" t="s">
        <v>392</v>
      </c>
      <c r="D199" s="13">
        <v>103671500</v>
      </c>
      <c r="E199" s="13">
        <v>46509250</v>
      </c>
      <c r="F199" s="61">
        <f t="shared" si="8"/>
        <v>57162250</v>
      </c>
      <c r="G199" s="62">
        <f t="shared" si="9"/>
        <v>0.44862136652792717</v>
      </c>
      <c r="H199" s="3"/>
    </row>
    <row r="200" spans="1:8" ht="25.5">
      <c r="A200" s="18" t="s">
        <v>393</v>
      </c>
      <c r="B200" s="19" t="s">
        <v>23</v>
      </c>
      <c r="C200" s="20" t="s">
        <v>394</v>
      </c>
      <c r="D200" s="13">
        <v>103671500</v>
      </c>
      <c r="E200" s="13">
        <v>46509250</v>
      </c>
      <c r="F200" s="61">
        <f t="shared" si="8"/>
        <v>57162250</v>
      </c>
      <c r="G200" s="62">
        <f t="shared" si="9"/>
        <v>0.44862136652792717</v>
      </c>
      <c r="H200" s="3"/>
    </row>
    <row r="201" spans="1:8" ht="25.5">
      <c r="A201" s="18" t="s">
        <v>395</v>
      </c>
      <c r="B201" s="19" t="s">
        <v>23</v>
      </c>
      <c r="C201" s="20" t="s">
        <v>396</v>
      </c>
      <c r="D201" s="13">
        <v>0</v>
      </c>
      <c r="E201" s="13">
        <v>738968.1</v>
      </c>
      <c r="F201" s="61">
        <f t="shared" si="8"/>
        <v>-738968.1</v>
      </c>
      <c r="G201" s="62">
        <v>0</v>
      </c>
      <c r="H201" s="3"/>
    </row>
    <row r="202" spans="1:8" ht="25.5">
      <c r="A202" s="18" t="s">
        <v>397</v>
      </c>
      <c r="B202" s="19" t="s">
        <v>23</v>
      </c>
      <c r="C202" s="20" t="s">
        <v>398</v>
      </c>
      <c r="D202" s="13">
        <v>0</v>
      </c>
      <c r="E202" s="13">
        <v>738968.1</v>
      </c>
      <c r="F202" s="61">
        <f t="shared" si="8"/>
        <v>-738968.1</v>
      </c>
      <c r="G202" s="62">
        <v>0</v>
      </c>
      <c r="H202" s="3"/>
    </row>
    <row r="203" spans="1:8" ht="51">
      <c r="A203" s="18" t="s">
        <v>399</v>
      </c>
      <c r="B203" s="19" t="s">
        <v>23</v>
      </c>
      <c r="C203" s="20" t="s">
        <v>400</v>
      </c>
      <c r="D203" s="13">
        <v>0</v>
      </c>
      <c r="E203" s="13">
        <v>738968.1</v>
      </c>
      <c r="F203" s="61">
        <f t="shared" si="8"/>
        <v>-738968.1</v>
      </c>
      <c r="G203" s="62">
        <v>0</v>
      </c>
      <c r="H203" s="3"/>
    </row>
    <row r="204" spans="1:8" ht="63.75">
      <c r="A204" s="18" t="s">
        <v>401</v>
      </c>
      <c r="B204" s="19" t="s">
        <v>23</v>
      </c>
      <c r="C204" s="20" t="s">
        <v>402</v>
      </c>
      <c r="D204" s="13">
        <v>827541.5</v>
      </c>
      <c r="E204" s="13">
        <v>827541.5</v>
      </c>
      <c r="F204" s="61">
        <f t="shared" si="8"/>
        <v>0</v>
      </c>
      <c r="G204" s="62">
        <f t="shared" si="9"/>
        <v>1</v>
      </c>
      <c r="H204" s="3"/>
    </row>
    <row r="205" spans="1:8" ht="89.25">
      <c r="A205" s="18" t="s">
        <v>403</v>
      </c>
      <c r="B205" s="19" t="s">
        <v>23</v>
      </c>
      <c r="C205" s="20" t="s">
        <v>404</v>
      </c>
      <c r="D205" s="13">
        <v>827541.5</v>
      </c>
      <c r="E205" s="13">
        <v>827541.5</v>
      </c>
      <c r="F205" s="61">
        <f t="shared" si="8"/>
        <v>0</v>
      </c>
      <c r="G205" s="62">
        <f t="shared" si="9"/>
        <v>1</v>
      </c>
      <c r="H205" s="3"/>
    </row>
    <row r="206" spans="1:8" ht="76.5">
      <c r="A206" s="18" t="s">
        <v>405</v>
      </c>
      <c r="B206" s="19" t="s">
        <v>23</v>
      </c>
      <c r="C206" s="20" t="s">
        <v>406</v>
      </c>
      <c r="D206" s="13">
        <v>827541.5</v>
      </c>
      <c r="E206" s="13">
        <v>827541.5</v>
      </c>
      <c r="F206" s="61">
        <f t="shared" si="8"/>
        <v>0</v>
      </c>
      <c r="G206" s="62">
        <f t="shared" si="9"/>
        <v>1</v>
      </c>
      <c r="H206" s="3"/>
    </row>
    <row r="207" spans="1:8" ht="51">
      <c r="A207" s="18" t="s">
        <v>407</v>
      </c>
      <c r="B207" s="19" t="s">
        <v>23</v>
      </c>
      <c r="C207" s="20" t="s">
        <v>408</v>
      </c>
      <c r="D207" s="13">
        <v>827541.5</v>
      </c>
      <c r="E207" s="13">
        <v>827541.5</v>
      </c>
      <c r="F207" s="61">
        <f t="shared" si="8"/>
        <v>0</v>
      </c>
      <c r="G207" s="62">
        <f t="shared" si="9"/>
        <v>1</v>
      </c>
      <c r="H207" s="3"/>
    </row>
    <row r="208" spans="1:8" ht="38.25">
      <c r="A208" s="18" t="s">
        <v>409</v>
      </c>
      <c r="B208" s="19" t="s">
        <v>23</v>
      </c>
      <c r="C208" s="20" t="s">
        <v>410</v>
      </c>
      <c r="D208" s="13">
        <v>-1355701.93</v>
      </c>
      <c r="E208" s="13">
        <v>-2444302.66</v>
      </c>
      <c r="F208" s="61">
        <f t="shared" si="8"/>
        <v>1088600.7300000002</v>
      </c>
      <c r="G208" s="62">
        <f t="shared" si="9"/>
        <v>1.8029794056574076</v>
      </c>
      <c r="H208" s="3"/>
    </row>
    <row r="209" spans="1:8" ht="51">
      <c r="A209" s="18" t="s">
        <v>411</v>
      </c>
      <c r="B209" s="19" t="s">
        <v>23</v>
      </c>
      <c r="C209" s="20" t="s">
        <v>412</v>
      </c>
      <c r="D209" s="13">
        <v>-1355701.93</v>
      </c>
      <c r="E209" s="13">
        <v>-2444302.66</v>
      </c>
      <c r="F209" s="61">
        <f t="shared" ref="F209:F210" si="10">D209-E209</f>
        <v>1088600.7300000002</v>
      </c>
      <c r="G209" s="62">
        <f t="shared" ref="G209:G210" si="11">E209/D209</f>
        <v>1.8029794056574076</v>
      </c>
      <c r="H209" s="3"/>
    </row>
    <row r="210" spans="1:8" ht="51.75" thickBot="1">
      <c r="A210" s="18" t="s">
        <v>413</v>
      </c>
      <c r="B210" s="19" t="s">
        <v>23</v>
      </c>
      <c r="C210" s="20" t="s">
        <v>414</v>
      </c>
      <c r="D210" s="13">
        <v>-1355701.93</v>
      </c>
      <c r="E210" s="13">
        <v>-2444302.66</v>
      </c>
      <c r="F210" s="61">
        <f t="shared" si="10"/>
        <v>1088600.7300000002</v>
      </c>
      <c r="G210" s="62">
        <f t="shared" si="11"/>
        <v>1.8029794056574076</v>
      </c>
      <c r="H210" s="3"/>
    </row>
    <row r="211" spans="1:8" ht="12.95" customHeight="1">
      <c r="A211" s="5"/>
      <c r="B211" s="21"/>
      <c r="C211" s="21"/>
      <c r="D211" s="21"/>
      <c r="E211" s="21"/>
      <c r="F211" s="21"/>
      <c r="G211" s="21"/>
      <c r="H211" s="3"/>
    </row>
    <row r="212" spans="1:8" ht="12.95" customHeight="1">
      <c r="A212" s="5"/>
      <c r="B212" s="5"/>
      <c r="C212" s="5"/>
      <c r="D212" s="22"/>
      <c r="E212" s="22"/>
      <c r="F212" s="2"/>
      <c r="G212" s="3"/>
      <c r="H212" s="3"/>
    </row>
  </sheetData>
  <mergeCells count="4">
    <mergeCell ref="A2:G3"/>
    <mergeCell ref="C5:D5"/>
    <mergeCell ref="B7:D7"/>
    <mergeCell ref="B8:D8"/>
  </mergeCells>
  <pageMargins left="0.78740157480314965" right="0" top="0" bottom="0" header="0" footer="0"/>
  <pageSetup paperSize="9" scale="64" fitToWidth="2" fitToHeight="0" orientation="portrait" r:id="rId1"/>
  <headerFooter>
    <evenFooter>&amp;R&amp;D СТР. &amp;P</evenFoot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344"/>
  <sheetViews>
    <sheetView zoomScaleNormal="100" zoomScaleSheetLayoutView="100" workbookViewId="0">
      <selection activeCell="J337" sqref="J337"/>
    </sheetView>
  </sheetViews>
  <sheetFormatPr defaultRowHeight="12.75"/>
  <cols>
    <col min="1" max="1" width="53.85546875" style="4" customWidth="1"/>
    <col min="2" max="2" width="5" style="4" customWidth="1"/>
    <col min="3" max="3" width="23.42578125" style="4" customWidth="1"/>
    <col min="4" max="4" width="17.28515625" style="4" customWidth="1"/>
    <col min="5" max="5" width="16" style="4" customWidth="1"/>
    <col min="6" max="6" width="15.140625" style="4" customWidth="1"/>
    <col min="7" max="7" width="10.85546875" style="4" customWidth="1"/>
    <col min="8" max="8" width="9.140625" style="4" customWidth="1"/>
    <col min="9" max="16384" width="9.140625" style="4"/>
  </cols>
  <sheetData>
    <row r="1" spans="1:8" ht="7.5" customHeight="1">
      <c r="A1" s="63"/>
      <c r="B1" s="64"/>
      <c r="C1" s="17"/>
      <c r="D1" s="17"/>
      <c r="E1" s="2"/>
      <c r="F1" s="2"/>
      <c r="G1" s="3"/>
      <c r="H1" s="3"/>
    </row>
    <row r="2" spans="1:8" ht="14.1" customHeight="1">
      <c r="A2" s="1" t="s">
        <v>415</v>
      </c>
      <c r="B2" s="1"/>
      <c r="C2" s="1"/>
      <c r="D2" s="5"/>
      <c r="E2" s="2"/>
      <c r="F2" s="65" t="s">
        <v>416</v>
      </c>
      <c r="G2" s="66"/>
      <c r="H2" s="3"/>
    </row>
    <row r="3" spans="1:8" ht="12.95" customHeight="1">
      <c r="A3" s="67"/>
      <c r="B3" s="67"/>
      <c r="C3" s="67"/>
      <c r="D3" s="68"/>
      <c r="E3" s="2"/>
      <c r="F3" s="2"/>
      <c r="G3" s="3"/>
      <c r="H3" s="3"/>
    </row>
    <row r="4" spans="1:8" s="24" customFormat="1" ht="63" customHeight="1">
      <c r="A4" s="53" t="s">
        <v>11</v>
      </c>
      <c r="B4" s="53" t="s">
        <v>893</v>
      </c>
      <c r="C4" s="53" t="s">
        <v>417</v>
      </c>
      <c r="D4" s="55" t="s">
        <v>13</v>
      </c>
      <c r="E4" s="56" t="s">
        <v>14</v>
      </c>
      <c r="F4" s="81" t="s">
        <v>894</v>
      </c>
      <c r="G4" s="81" t="s">
        <v>895</v>
      </c>
      <c r="H4" s="3"/>
    </row>
    <row r="5" spans="1:8" s="24" customFormat="1" ht="11.45" customHeight="1" thickBot="1">
      <c r="A5" s="8" t="s">
        <v>15</v>
      </c>
      <c r="B5" s="8" t="s">
        <v>16</v>
      </c>
      <c r="C5" s="8" t="s">
        <v>17</v>
      </c>
      <c r="D5" s="9" t="s">
        <v>18</v>
      </c>
      <c r="E5" s="58" t="s">
        <v>19</v>
      </c>
      <c r="F5" s="82" t="s">
        <v>20</v>
      </c>
      <c r="G5" s="82" t="s">
        <v>21</v>
      </c>
      <c r="H5" s="3"/>
    </row>
    <row r="6" spans="1:8" ht="30" customHeight="1">
      <c r="A6" s="70" t="s">
        <v>418</v>
      </c>
      <c r="B6" s="11" t="s">
        <v>419</v>
      </c>
      <c r="C6" s="71" t="s">
        <v>24</v>
      </c>
      <c r="D6" s="72">
        <v>2403319327.23</v>
      </c>
      <c r="E6" s="72">
        <v>1576926577.8499999</v>
      </c>
      <c r="F6" s="61">
        <f>D6-E6</f>
        <v>826392749.38000011</v>
      </c>
      <c r="G6" s="62">
        <f>E6/D6</f>
        <v>0.65614525709636862</v>
      </c>
      <c r="H6" s="3"/>
    </row>
    <row r="7" spans="1:8" ht="14.25" customHeight="1">
      <c r="A7" s="14" t="s">
        <v>25</v>
      </c>
      <c r="B7" s="73"/>
      <c r="C7" s="20"/>
      <c r="D7" s="20"/>
      <c r="E7" s="20"/>
      <c r="F7" s="61"/>
      <c r="G7" s="62"/>
      <c r="H7" s="3"/>
    </row>
    <row r="8" spans="1:8" ht="38.25">
      <c r="A8" s="18" t="s">
        <v>420</v>
      </c>
      <c r="B8" s="19" t="s">
        <v>419</v>
      </c>
      <c r="C8" s="20" t="s">
        <v>421</v>
      </c>
      <c r="D8" s="13">
        <v>230995655.94999999</v>
      </c>
      <c r="E8" s="13">
        <v>135469009.22999999</v>
      </c>
      <c r="F8" s="61">
        <f>D8-E8</f>
        <v>95526646.719999999</v>
      </c>
      <c r="G8" s="62">
        <f>E8/D8</f>
        <v>0.58645695596683789</v>
      </c>
      <c r="H8" s="3"/>
    </row>
    <row r="9" spans="1:8" ht="51">
      <c r="A9" s="18" t="s">
        <v>422</v>
      </c>
      <c r="B9" s="19" t="s">
        <v>419</v>
      </c>
      <c r="C9" s="20" t="s">
        <v>423</v>
      </c>
      <c r="D9" s="13">
        <v>6483380.4000000004</v>
      </c>
      <c r="E9" s="13">
        <v>3642755.75</v>
      </c>
      <c r="F9" s="61">
        <f t="shared" ref="F9" si="0">D9-E9</f>
        <v>2840624.6500000004</v>
      </c>
      <c r="G9" s="62">
        <f t="shared" ref="G9" si="1">E9/D9</f>
        <v>0.56186056119736549</v>
      </c>
      <c r="H9" s="3"/>
    </row>
    <row r="10" spans="1:8" ht="76.5">
      <c r="A10" s="18" t="s">
        <v>424</v>
      </c>
      <c r="B10" s="19" t="s">
        <v>419</v>
      </c>
      <c r="C10" s="20" t="s">
        <v>425</v>
      </c>
      <c r="D10" s="13">
        <v>6483380.4000000004</v>
      </c>
      <c r="E10" s="13">
        <v>3642755.75</v>
      </c>
      <c r="F10" s="61">
        <f t="shared" ref="F10:F69" si="2">D10-E10</f>
        <v>2840624.6500000004</v>
      </c>
      <c r="G10" s="62">
        <f t="shared" ref="G10:G69" si="3">E10/D10</f>
        <v>0.56186056119736549</v>
      </c>
      <c r="H10" s="3"/>
    </row>
    <row r="11" spans="1:8" ht="51">
      <c r="A11" s="18" t="s">
        <v>426</v>
      </c>
      <c r="B11" s="19" t="s">
        <v>419</v>
      </c>
      <c r="C11" s="20" t="s">
        <v>427</v>
      </c>
      <c r="D11" s="13">
        <v>6483380.4000000004</v>
      </c>
      <c r="E11" s="13">
        <v>3642755.75</v>
      </c>
      <c r="F11" s="61">
        <f t="shared" si="2"/>
        <v>2840624.6500000004</v>
      </c>
      <c r="G11" s="62">
        <f t="shared" si="3"/>
        <v>0.56186056119736549</v>
      </c>
      <c r="H11" s="3"/>
    </row>
    <row r="12" spans="1:8" ht="51">
      <c r="A12" s="18" t="s">
        <v>428</v>
      </c>
      <c r="B12" s="19" t="s">
        <v>419</v>
      </c>
      <c r="C12" s="20" t="s">
        <v>429</v>
      </c>
      <c r="D12" s="13">
        <v>5129059.32</v>
      </c>
      <c r="E12" s="13">
        <v>2864885.2</v>
      </c>
      <c r="F12" s="61">
        <f t="shared" si="2"/>
        <v>2264174.12</v>
      </c>
      <c r="G12" s="62">
        <f t="shared" si="3"/>
        <v>0.55855957618365004</v>
      </c>
      <c r="H12" s="3"/>
    </row>
    <row r="13" spans="1:8" ht="63.75">
      <c r="A13" s="18" t="s">
        <v>430</v>
      </c>
      <c r="B13" s="19" t="s">
        <v>419</v>
      </c>
      <c r="C13" s="20" t="s">
        <v>431</v>
      </c>
      <c r="D13" s="13">
        <v>320000</v>
      </c>
      <c r="E13" s="13">
        <v>83926.1</v>
      </c>
      <c r="F13" s="61">
        <f t="shared" si="2"/>
        <v>236073.9</v>
      </c>
      <c r="G13" s="62">
        <f t="shared" si="3"/>
        <v>0.26226906250000004</v>
      </c>
      <c r="H13" s="3"/>
    </row>
    <row r="14" spans="1:8" ht="63.75">
      <c r="A14" s="18" t="s">
        <v>432</v>
      </c>
      <c r="B14" s="19" t="s">
        <v>419</v>
      </c>
      <c r="C14" s="20" t="s">
        <v>433</v>
      </c>
      <c r="D14" s="13">
        <v>1034321.08</v>
      </c>
      <c r="E14" s="13">
        <v>693944.45</v>
      </c>
      <c r="F14" s="61">
        <f t="shared" si="2"/>
        <v>340376.63</v>
      </c>
      <c r="G14" s="62">
        <f t="shared" si="3"/>
        <v>0.67091782563302294</v>
      </c>
      <c r="H14" s="3"/>
    </row>
    <row r="15" spans="1:8" ht="63.75">
      <c r="A15" s="18" t="s">
        <v>434</v>
      </c>
      <c r="B15" s="19" t="s">
        <v>419</v>
      </c>
      <c r="C15" s="20" t="s">
        <v>435</v>
      </c>
      <c r="D15" s="13">
        <v>565000</v>
      </c>
      <c r="E15" s="13">
        <v>231040.9</v>
      </c>
      <c r="F15" s="61">
        <f t="shared" si="2"/>
        <v>333959.09999999998</v>
      </c>
      <c r="G15" s="62">
        <f t="shared" si="3"/>
        <v>0.40892194690265488</v>
      </c>
      <c r="H15" s="3"/>
    </row>
    <row r="16" spans="1:8" ht="51">
      <c r="A16" s="18" t="s">
        <v>436</v>
      </c>
      <c r="B16" s="19" t="s">
        <v>419</v>
      </c>
      <c r="C16" s="20" t="s">
        <v>437</v>
      </c>
      <c r="D16" s="13">
        <v>565000</v>
      </c>
      <c r="E16" s="13">
        <v>231040.9</v>
      </c>
      <c r="F16" s="61">
        <f t="shared" si="2"/>
        <v>333959.09999999998</v>
      </c>
      <c r="G16" s="62">
        <f t="shared" si="3"/>
        <v>0.40892194690265488</v>
      </c>
      <c r="H16" s="3"/>
    </row>
    <row r="17" spans="1:8" ht="51">
      <c r="A17" s="18" t="s">
        <v>438</v>
      </c>
      <c r="B17" s="19" t="s">
        <v>419</v>
      </c>
      <c r="C17" s="20" t="s">
        <v>439</v>
      </c>
      <c r="D17" s="13">
        <v>565000</v>
      </c>
      <c r="E17" s="13">
        <v>231040.9</v>
      </c>
      <c r="F17" s="61">
        <f t="shared" si="2"/>
        <v>333959.09999999998</v>
      </c>
      <c r="G17" s="62">
        <f t="shared" si="3"/>
        <v>0.40892194690265488</v>
      </c>
      <c r="H17" s="3"/>
    </row>
    <row r="18" spans="1:8" ht="38.25">
      <c r="A18" s="18" t="s">
        <v>440</v>
      </c>
      <c r="B18" s="19" t="s">
        <v>419</v>
      </c>
      <c r="C18" s="20" t="s">
        <v>441</v>
      </c>
      <c r="D18" s="13">
        <v>565000</v>
      </c>
      <c r="E18" s="13">
        <v>231040.9</v>
      </c>
      <c r="F18" s="61">
        <f t="shared" si="2"/>
        <v>333959.09999999998</v>
      </c>
      <c r="G18" s="62">
        <f t="shared" si="3"/>
        <v>0.40892194690265488</v>
      </c>
      <c r="H18" s="3"/>
    </row>
    <row r="19" spans="1:8" ht="76.5">
      <c r="A19" s="18" t="s">
        <v>442</v>
      </c>
      <c r="B19" s="19" t="s">
        <v>419</v>
      </c>
      <c r="C19" s="20" t="s">
        <v>443</v>
      </c>
      <c r="D19" s="13">
        <v>112082488.86</v>
      </c>
      <c r="E19" s="13">
        <v>64874511.109999999</v>
      </c>
      <c r="F19" s="61">
        <f t="shared" si="2"/>
        <v>47207977.75</v>
      </c>
      <c r="G19" s="62">
        <f t="shared" si="3"/>
        <v>0.57881040802933503</v>
      </c>
      <c r="H19" s="3"/>
    </row>
    <row r="20" spans="1:8" ht="76.5">
      <c r="A20" s="18" t="s">
        <v>424</v>
      </c>
      <c r="B20" s="19" t="s">
        <v>419</v>
      </c>
      <c r="C20" s="20" t="s">
        <v>444</v>
      </c>
      <c r="D20" s="13">
        <v>98442256.069999993</v>
      </c>
      <c r="E20" s="13">
        <v>58571958.780000001</v>
      </c>
      <c r="F20" s="61">
        <f t="shared" si="2"/>
        <v>39870297.289999992</v>
      </c>
      <c r="G20" s="62">
        <f t="shared" si="3"/>
        <v>0.59498797689430083</v>
      </c>
      <c r="H20" s="3"/>
    </row>
    <row r="21" spans="1:8" ht="51">
      <c r="A21" s="18" t="s">
        <v>426</v>
      </c>
      <c r="B21" s="19" t="s">
        <v>419</v>
      </c>
      <c r="C21" s="20" t="s">
        <v>445</v>
      </c>
      <c r="D21" s="13">
        <v>98442256.069999993</v>
      </c>
      <c r="E21" s="13">
        <v>58571958.780000001</v>
      </c>
      <c r="F21" s="61">
        <f t="shared" si="2"/>
        <v>39870297.289999992</v>
      </c>
      <c r="G21" s="62">
        <f t="shared" si="3"/>
        <v>0.59498797689430083</v>
      </c>
      <c r="H21" s="3"/>
    </row>
    <row r="22" spans="1:8" ht="51">
      <c r="A22" s="18" t="s">
        <v>428</v>
      </c>
      <c r="B22" s="19" t="s">
        <v>419</v>
      </c>
      <c r="C22" s="20" t="s">
        <v>446</v>
      </c>
      <c r="D22" s="13">
        <v>74615961.090000004</v>
      </c>
      <c r="E22" s="13">
        <v>44584831.520000003</v>
      </c>
      <c r="F22" s="61">
        <f t="shared" si="2"/>
        <v>30031129.57</v>
      </c>
      <c r="G22" s="62">
        <f t="shared" si="3"/>
        <v>0.59752405341563364</v>
      </c>
      <c r="H22" s="3"/>
    </row>
    <row r="23" spans="1:8" ht="63.75">
      <c r="A23" s="18" t="s">
        <v>430</v>
      </c>
      <c r="B23" s="19" t="s">
        <v>419</v>
      </c>
      <c r="C23" s="20" t="s">
        <v>447</v>
      </c>
      <c r="D23" s="13">
        <v>2200000</v>
      </c>
      <c r="E23" s="13">
        <v>1615371.3</v>
      </c>
      <c r="F23" s="61">
        <f t="shared" si="2"/>
        <v>584628.69999999995</v>
      </c>
      <c r="G23" s="62">
        <f t="shared" si="3"/>
        <v>0.7342596818181818</v>
      </c>
      <c r="H23" s="3"/>
    </row>
    <row r="24" spans="1:8" ht="63.75">
      <c r="A24" s="18" t="s">
        <v>432</v>
      </c>
      <c r="B24" s="19" t="s">
        <v>419</v>
      </c>
      <c r="C24" s="20" t="s">
        <v>448</v>
      </c>
      <c r="D24" s="13">
        <v>21626294.98</v>
      </c>
      <c r="E24" s="13">
        <v>12371755.960000001</v>
      </c>
      <c r="F24" s="61">
        <f t="shared" si="2"/>
        <v>9254539.0199999996</v>
      </c>
      <c r="G24" s="62">
        <f t="shared" si="3"/>
        <v>0.57207006431020213</v>
      </c>
      <c r="H24" s="3"/>
    </row>
    <row r="25" spans="1:8" ht="51">
      <c r="A25" s="18" t="s">
        <v>436</v>
      </c>
      <c r="B25" s="19" t="s">
        <v>419</v>
      </c>
      <c r="C25" s="20" t="s">
        <v>449</v>
      </c>
      <c r="D25" s="13">
        <v>13285232.789999999</v>
      </c>
      <c r="E25" s="13">
        <v>6186218.3300000001</v>
      </c>
      <c r="F25" s="61">
        <f t="shared" si="2"/>
        <v>7099014.459999999</v>
      </c>
      <c r="G25" s="62">
        <f t="shared" si="3"/>
        <v>0.46564621243644766</v>
      </c>
      <c r="H25" s="3"/>
    </row>
    <row r="26" spans="1:8" ht="51">
      <c r="A26" s="18" t="s">
        <v>438</v>
      </c>
      <c r="B26" s="19" t="s">
        <v>419</v>
      </c>
      <c r="C26" s="20" t="s">
        <v>450</v>
      </c>
      <c r="D26" s="13">
        <v>13285232.789999999</v>
      </c>
      <c r="E26" s="13">
        <v>6186218.3300000001</v>
      </c>
      <c r="F26" s="61">
        <f t="shared" si="2"/>
        <v>7099014.459999999</v>
      </c>
      <c r="G26" s="62">
        <f t="shared" si="3"/>
        <v>0.46564621243644766</v>
      </c>
      <c r="H26" s="3"/>
    </row>
    <row r="27" spans="1:8" ht="38.25">
      <c r="A27" s="18" t="s">
        <v>440</v>
      </c>
      <c r="B27" s="19" t="s">
        <v>419</v>
      </c>
      <c r="C27" s="20" t="s">
        <v>451</v>
      </c>
      <c r="D27" s="13">
        <v>10828692.789999999</v>
      </c>
      <c r="E27" s="13">
        <v>4834201.66</v>
      </c>
      <c r="F27" s="61">
        <f t="shared" si="2"/>
        <v>5994491.129999999</v>
      </c>
      <c r="G27" s="62">
        <f t="shared" si="3"/>
        <v>0.4464252291342361</v>
      </c>
      <c r="H27" s="3"/>
    </row>
    <row r="28" spans="1:8" ht="38.25">
      <c r="A28" s="18" t="s">
        <v>452</v>
      </c>
      <c r="B28" s="19" t="s">
        <v>419</v>
      </c>
      <c r="C28" s="20" t="s">
        <v>453</v>
      </c>
      <c r="D28" s="13">
        <v>2456540</v>
      </c>
      <c r="E28" s="13">
        <v>1352016.67</v>
      </c>
      <c r="F28" s="61">
        <f t="shared" si="2"/>
        <v>1104523.33</v>
      </c>
      <c r="G28" s="62">
        <f t="shared" si="3"/>
        <v>0.55037437615507989</v>
      </c>
      <c r="H28" s="3"/>
    </row>
    <row r="29" spans="1:8" ht="38.25">
      <c r="A29" s="18" t="s">
        <v>455</v>
      </c>
      <c r="B29" s="19" t="s">
        <v>419</v>
      </c>
      <c r="C29" s="20" t="s">
        <v>456</v>
      </c>
      <c r="D29" s="13">
        <v>355000</v>
      </c>
      <c r="E29" s="13">
        <v>116334</v>
      </c>
      <c r="F29" s="61">
        <f t="shared" si="2"/>
        <v>238666</v>
      </c>
      <c r="G29" s="62">
        <f t="shared" si="3"/>
        <v>0.32770140845070422</v>
      </c>
      <c r="H29" s="3"/>
    </row>
    <row r="30" spans="1:8" ht="38.25">
      <c r="A30" s="18" t="s">
        <v>457</v>
      </c>
      <c r="B30" s="19" t="s">
        <v>419</v>
      </c>
      <c r="C30" s="20" t="s">
        <v>458</v>
      </c>
      <c r="D30" s="13">
        <v>355000</v>
      </c>
      <c r="E30" s="13">
        <v>116334</v>
      </c>
      <c r="F30" s="61">
        <f t="shared" si="2"/>
        <v>238666</v>
      </c>
      <c r="G30" s="62">
        <f t="shared" si="3"/>
        <v>0.32770140845070422</v>
      </c>
      <c r="H30" s="3"/>
    </row>
    <row r="31" spans="1:8" ht="51">
      <c r="A31" s="18" t="s">
        <v>459</v>
      </c>
      <c r="B31" s="19" t="s">
        <v>419</v>
      </c>
      <c r="C31" s="20" t="s">
        <v>460</v>
      </c>
      <c r="D31" s="13">
        <v>200000</v>
      </c>
      <c r="E31" s="13">
        <v>76582</v>
      </c>
      <c r="F31" s="61">
        <f t="shared" si="2"/>
        <v>123418</v>
      </c>
      <c r="G31" s="62">
        <f t="shared" si="3"/>
        <v>0.38290999999999997</v>
      </c>
      <c r="H31" s="3"/>
    </row>
    <row r="32" spans="1:8" ht="38.25">
      <c r="A32" s="18" t="s">
        <v>461</v>
      </c>
      <c r="B32" s="19" t="s">
        <v>419</v>
      </c>
      <c r="C32" s="20" t="s">
        <v>462</v>
      </c>
      <c r="D32" s="13">
        <v>155000</v>
      </c>
      <c r="E32" s="13">
        <v>39752</v>
      </c>
      <c r="F32" s="61">
        <f t="shared" si="2"/>
        <v>115248</v>
      </c>
      <c r="G32" s="62">
        <f t="shared" si="3"/>
        <v>0.25646451612903226</v>
      </c>
      <c r="H32" s="3"/>
    </row>
    <row r="33" spans="1:8" ht="63.75">
      <c r="A33" s="18" t="s">
        <v>463</v>
      </c>
      <c r="B33" s="19" t="s">
        <v>419</v>
      </c>
      <c r="C33" s="20" t="s">
        <v>464</v>
      </c>
      <c r="D33" s="13">
        <v>33587906</v>
      </c>
      <c r="E33" s="13">
        <v>18033353.940000001</v>
      </c>
      <c r="F33" s="61">
        <f t="shared" si="2"/>
        <v>15554552.059999999</v>
      </c>
      <c r="G33" s="62">
        <f t="shared" si="3"/>
        <v>0.53690021461891679</v>
      </c>
      <c r="H33" s="3"/>
    </row>
    <row r="34" spans="1:8" ht="76.5">
      <c r="A34" s="18" t="s">
        <v>424</v>
      </c>
      <c r="B34" s="19" t="s">
        <v>419</v>
      </c>
      <c r="C34" s="20" t="s">
        <v>465</v>
      </c>
      <c r="D34" s="13">
        <v>31609706</v>
      </c>
      <c r="E34" s="13">
        <v>17162740.690000001</v>
      </c>
      <c r="F34" s="61">
        <f t="shared" si="2"/>
        <v>14446965.309999999</v>
      </c>
      <c r="G34" s="62">
        <f t="shared" si="3"/>
        <v>0.54295793481913435</v>
      </c>
      <c r="H34" s="3"/>
    </row>
    <row r="35" spans="1:8" ht="51">
      <c r="A35" s="18" t="s">
        <v>426</v>
      </c>
      <c r="B35" s="19" t="s">
        <v>419</v>
      </c>
      <c r="C35" s="20" t="s">
        <v>466</v>
      </c>
      <c r="D35" s="13">
        <v>31609706</v>
      </c>
      <c r="E35" s="13">
        <v>17162740.690000001</v>
      </c>
      <c r="F35" s="61">
        <f t="shared" si="2"/>
        <v>14446965.309999999</v>
      </c>
      <c r="G35" s="62">
        <f t="shared" si="3"/>
        <v>0.54295793481913435</v>
      </c>
      <c r="H35" s="3"/>
    </row>
    <row r="36" spans="1:8" ht="51">
      <c r="A36" s="18" t="s">
        <v>428</v>
      </c>
      <c r="B36" s="19" t="s">
        <v>419</v>
      </c>
      <c r="C36" s="20" t="s">
        <v>467</v>
      </c>
      <c r="D36" s="13">
        <v>23748718</v>
      </c>
      <c r="E36" s="13">
        <v>13117145.25</v>
      </c>
      <c r="F36" s="61">
        <f t="shared" si="2"/>
        <v>10631572.75</v>
      </c>
      <c r="G36" s="62">
        <f t="shared" si="3"/>
        <v>0.55233066685957533</v>
      </c>
      <c r="H36" s="3"/>
    </row>
    <row r="37" spans="1:8" ht="63.75">
      <c r="A37" s="18" t="s">
        <v>430</v>
      </c>
      <c r="B37" s="19" t="s">
        <v>419</v>
      </c>
      <c r="C37" s="20" t="s">
        <v>468</v>
      </c>
      <c r="D37" s="13">
        <v>688842</v>
      </c>
      <c r="E37" s="13">
        <v>356255.3</v>
      </c>
      <c r="F37" s="61">
        <f t="shared" si="2"/>
        <v>332586.7</v>
      </c>
      <c r="G37" s="62">
        <f t="shared" si="3"/>
        <v>0.51717999192848285</v>
      </c>
      <c r="H37" s="3"/>
    </row>
    <row r="38" spans="1:8" ht="63.75">
      <c r="A38" s="18" t="s">
        <v>432</v>
      </c>
      <c r="B38" s="19" t="s">
        <v>419</v>
      </c>
      <c r="C38" s="20" t="s">
        <v>469</v>
      </c>
      <c r="D38" s="13">
        <v>7172146</v>
      </c>
      <c r="E38" s="13">
        <v>3689340.14</v>
      </c>
      <c r="F38" s="61">
        <f t="shared" si="2"/>
        <v>3482805.86</v>
      </c>
      <c r="G38" s="62">
        <f t="shared" si="3"/>
        <v>0.51439835998876771</v>
      </c>
      <c r="H38" s="3"/>
    </row>
    <row r="39" spans="1:8" ht="51">
      <c r="A39" s="18" t="s">
        <v>436</v>
      </c>
      <c r="B39" s="19" t="s">
        <v>419</v>
      </c>
      <c r="C39" s="20" t="s">
        <v>470</v>
      </c>
      <c r="D39" s="13">
        <v>1954950</v>
      </c>
      <c r="E39" s="13">
        <v>853311.25</v>
      </c>
      <c r="F39" s="61">
        <f t="shared" si="2"/>
        <v>1101638.75</v>
      </c>
      <c r="G39" s="62">
        <f t="shared" si="3"/>
        <v>0.43648750607432413</v>
      </c>
      <c r="H39" s="3"/>
    </row>
    <row r="40" spans="1:8" ht="51">
      <c r="A40" s="18" t="s">
        <v>438</v>
      </c>
      <c r="B40" s="19" t="s">
        <v>419</v>
      </c>
      <c r="C40" s="20" t="s">
        <v>471</v>
      </c>
      <c r="D40" s="13">
        <v>1954950</v>
      </c>
      <c r="E40" s="13">
        <v>853311.25</v>
      </c>
      <c r="F40" s="61">
        <f t="shared" si="2"/>
        <v>1101638.75</v>
      </c>
      <c r="G40" s="62">
        <f t="shared" si="3"/>
        <v>0.43648750607432413</v>
      </c>
      <c r="H40" s="3"/>
    </row>
    <row r="41" spans="1:8" ht="38.25">
      <c r="A41" s="18" t="s">
        <v>440</v>
      </c>
      <c r="B41" s="19" t="s">
        <v>419</v>
      </c>
      <c r="C41" s="20" t="s">
        <v>472</v>
      </c>
      <c r="D41" s="13">
        <v>1737920</v>
      </c>
      <c r="E41" s="13">
        <v>726171.18</v>
      </c>
      <c r="F41" s="61">
        <f t="shared" si="2"/>
        <v>1011748.82</v>
      </c>
      <c r="G41" s="62">
        <f t="shared" si="3"/>
        <v>0.41783924461425154</v>
      </c>
      <c r="H41" s="3"/>
    </row>
    <row r="42" spans="1:8" ht="38.25">
      <c r="A42" s="18" t="s">
        <v>452</v>
      </c>
      <c r="B42" s="19" t="s">
        <v>419</v>
      </c>
      <c r="C42" s="20" t="s">
        <v>473</v>
      </c>
      <c r="D42" s="13">
        <v>217030</v>
      </c>
      <c r="E42" s="13">
        <v>127140.07</v>
      </c>
      <c r="F42" s="61">
        <f t="shared" si="2"/>
        <v>89889.93</v>
      </c>
      <c r="G42" s="62">
        <f t="shared" si="3"/>
        <v>0.58581795143528548</v>
      </c>
      <c r="H42" s="3"/>
    </row>
    <row r="43" spans="1:8" ht="38.25">
      <c r="A43" s="18" t="s">
        <v>455</v>
      </c>
      <c r="B43" s="19" t="s">
        <v>419</v>
      </c>
      <c r="C43" s="20" t="s">
        <v>474</v>
      </c>
      <c r="D43" s="13">
        <v>23250</v>
      </c>
      <c r="E43" s="13">
        <v>17302</v>
      </c>
      <c r="F43" s="61">
        <f t="shared" si="2"/>
        <v>5948</v>
      </c>
      <c r="G43" s="62">
        <f t="shared" si="3"/>
        <v>0.74417204301075268</v>
      </c>
      <c r="H43" s="3"/>
    </row>
    <row r="44" spans="1:8" ht="38.25">
      <c r="A44" s="18" t="s">
        <v>457</v>
      </c>
      <c r="B44" s="19" t="s">
        <v>419</v>
      </c>
      <c r="C44" s="20" t="s">
        <v>475</v>
      </c>
      <c r="D44" s="13">
        <v>23250</v>
      </c>
      <c r="E44" s="13">
        <v>17302</v>
      </c>
      <c r="F44" s="61">
        <f t="shared" si="2"/>
        <v>5948</v>
      </c>
      <c r="G44" s="62">
        <f t="shared" si="3"/>
        <v>0.74417204301075268</v>
      </c>
      <c r="H44" s="3"/>
    </row>
    <row r="45" spans="1:8" ht="51">
      <c r="A45" s="18" t="s">
        <v>459</v>
      </c>
      <c r="B45" s="19" t="s">
        <v>419</v>
      </c>
      <c r="C45" s="20" t="s">
        <v>476</v>
      </c>
      <c r="D45" s="13">
        <v>19350</v>
      </c>
      <c r="E45" s="13">
        <v>14422</v>
      </c>
      <c r="F45" s="61">
        <f t="shared" si="2"/>
        <v>4928</v>
      </c>
      <c r="G45" s="62">
        <f t="shared" si="3"/>
        <v>0.7453229974160207</v>
      </c>
      <c r="H45" s="3"/>
    </row>
    <row r="46" spans="1:8" ht="38.25">
      <c r="A46" s="18" t="s">
        <v>461</v>
      </c>
      <c r="B46" s="19" t="s">
        <v>419</v>
      </c>
      <c r="C46" s="20" t="s">
        <v>477</v>
      </c>
      <c r="D46" s="13">
        <v>3900</v>
      </c>
      <c r="E46" s="13">
        <v>2880</v>
      </c>
      <c r="F46" s="61">
        <f t="shared" si="2"/>
        <v>1020</v>
      </c>
      <c r="G46" s="62">
        <f t="shared" si="3"/>
        <v>0.7384615384615385</v>
      </c>
      <c r="H46" s="3"/>
    </row>
    <row r="47" spans="1:8" ht="38.25">
      <c r="A47" s="18" t="s">
        <v>478</v>
      </c>
      <c r="B47" s="19" t="s">
        <v>419</v>
      </c>
      <c r="C47" s="20" t="s">
        <v>479</v>
      </c>
      <c r="D47" s="13">
        <v>1005200</v>
      </c>
      <c r="E47" s="13">
        <v>1005200</v>
      </c>
      <c r="F47" s="61">
        <f t="shared" si="2"/>
        <v>0</v>
      </c>
      <c r="G47" s="62">
        <f t="shared" si="3"/>
        <v>1</v>
      </c>
      <c r="H47" s="3"/>
    </row>
    <row r="48" spans="1:8" ht="38.25">
      <c r="A48" s="18" t="s">
        <v>455</v>
      </c>
      <c r="B48" s="19" t="s">
        <v>419</v>
      </c>
      <c r="C48" s="20" t="s">
        <v>480</v>
      </c>
      <c r="D48" s="13">
        <v>1005200</v>
      </c>
      <c r="E48" s="13">
        <v>1005200</v>
      </c>
      <c r="F48" s="61">
        <f t="shared" si="2"/>
        <v>0</v>
      </c>
      <c r="G48" s="62">
        <f t="shared" si="3"/>
        <v>1</v>
      </c>
      <c r="H48" s="3"/>
    </row>
    <row r="49" spans="1:8" ht="38.25">
      <c r="A49" s="18" t="s">
        <v>481</v>
      </c>
      <c r="B49" s="19" t="s">
        <v>419</v>
      </c>
      <c r="C49" s="20" t="s">
        <v>482</v>
      </c>
      <c r="D49" s="13">
        <v>1005200</v>
      </c>
      <c r="E49" s="13">
        <v>1005200</v>
      </c>
      <c r="F49" s="61">
        <f t="shared" si="2"/>
        <v>0</v>
      </c>
      <c r="G49" s="62">
        <f t="shared" si="3"/>
        <v>1</v>
      </c>
      <c r="H49" s="3"/>
    </row>
    <row r="50" spans="1:8" ht="38.25">
      <c r="A50" s="18" t="s">
        <v>483</v>
      </c>
      <c r="B50" s="19" t="s">
        <v>419</v>
      </c>
      <c r="C50" s="20" t="s">
        <v>484</v>
      </c>
      <c r="D50" s="13">
        <v>420000</v>
      </c>
      <c r="E50" s="13">
        <v>0</v>
      </c>
      <c r="F50" s="61">
        <f t="shared" si="2"/>
        <v>420000</v>
      </c>
      <c r="G50" s="62">
        <f t="shared" si="3"/>
        <v>0</v>
      </c>
      <c r="H50" s="3"/>
    </row>
    <row r="51" spans="1:8" ht="38.25">
      <c r="A51" s="18" t="s">
        <v>455</v>
      </c>
      <c r="B51" s="19" t="s">
        <v>419</v>
      </c>
      <c r="C51" s="20" t="s">
        <v>485</v>
      </c>
      <c r="D51" s="13">
        <v>420000</v>
      </c>
      <c r="E51" s="13">
        <v>0</v>
      </c>
      <c r="F51" s="61">
        <f t="shared" si="2"/>
        <v>420000</v>
      </c>
      <c r="G51" s="62">
        <f t="shared" si="3"/>
        <v>0</v>
      </c>
      <c r="H51" s="3"/>
    </row>
    <row r="52" spans="1:8" ht="38.25">
      <c r="A52" s="18" t="s">
        <v>486</v>
      </c>
      <c r="B52" s="19" t="s">
        <v>419</v>
      </c>
      <c r="C52" s="20" t="s">
        <v>487</v>
      </c>
      <c r="D52" s="13">
        <v>420000</v>
      </c>
      <c r="E52" s="13">
        <v>0</v>
      </c>
      <c r="F52" s="61">
        <f t="shared" si="2"/>
        <v>420000</v>
      </c>
      <c r="G52" s="62">
        <f t="shared" si="3"/>
        <v>0</v>
      </c>
      <c r="H52" s="3"/>
    </row>
    <row r="53" spans="1:8" ht="38.25">
      <c r="A53" s="18" t="s">
        <v>488</v>
      </c>
      <c r="B53" s="19" t="s">
        <v>419</v>
      </c>
      <c r="C53" s="20" t="s">
        <v>489</v>
      </c>
      <c r="D53" s="13">
        <v>76851680.689999998</v>
      </c>
      <c r="E53" s="13">
        <v>47682147.530000001</v>
      </c>
      <c r="F53" s="61">
        <f t="shared" si="2"/>
        <v>29169533.159999996</v>
      </c>
      <c r="G53" s="62">
        <f t="shared" si="3"/>
        <v>0.62044378342664452</v>
      </c>
      <c r="H53" s="3"/>
    </row>
    <row r="54" spans="1:8" ht="76.5">
      <c r="A54" s="18" t="s">
        <v>424</v>
      </c>
      <c r="B54" s="19" t="s">
        <v>419</v>
      </c>
      <c r="C54" s="20" t="s">
        <v>490</v>
      </c>
      <c r="D54" s="13">
        <v>32261775</v>
      </c>
      <c r="E54" s="13">
        <v>19834573.5</v>
      </c>
      <c r="F54" s="61">
        <f t="shared" si="2"/>
        <v>12427201.5</v>
      </c>
      <c r="G54" s="62">
        <f t="shared" si="3"/>
        <v>0.61480106100795751</v>
      </c>
      <c r="H54" s="3"/>
    </row>
    <row r="55" spans="1:8" ht="51">
      <c r="A55" s="18" t="s">
        <v>426</v>
      </c>
      <c r="B55" s="19" t="s">
        <v>419</v>
      </c>
      <c r="C55" s="20" t="s">
        <v>491</v>
      </c>
      <c r="D55" s="13">
        <v>32261775</v>
      </c>
      <c r="E55" s="13">
        <v>19834573.5</v>
      </c>
      <c r="F55" s="61">
        <f t="shared" si="2"/>
        <v>12427201.5</v>
      </c>
      <c r="G55" s="62">
        <f t="shared" si="3"/>
        <v>0.61480106100795751</v>
      </c>
      <c r="H55" s="3"/>
    </row>
    <row r="56" spans="1:8" ht="51">
      <c r="A56" s="18" t="s">
        <v>428</v>
      </c>
      <c r="B56" s="19" t="s">
        <v>419</v>
      </c>
      <c r="C56" s="20" t="s">
        <v>492</v>
      </c>
      <c r="D56" s="13">
        <v>24221797</v>
      </c>
      <c r="E56" s="13">
        <v>15037801.25</v>
      </c>
      <c r="F56" s="61">
        <f t="shared" si="2"/>
        <v>9183995.75</v>
      </c>
      <c r="G56" s="62">
        <f t="shared" si="3"/>
        <v>0.62083755594186507</v>
      </c>
      <c r="H56" s="3"/>
    </row>
    <row r="57" spans="1:8" ht="63.75">
      <c r="A57" s="18" t="s">
        <v>430</v>
      </c>
      <c r="B57" s="19" t="s">
        <v>419</v>
      </c>
      <c r="C57" s="20" t="s">
        <v>493</v>
      </c>
      <c r="D57" s="13">
        <v>725000</v>
      </c>
      <c r="E57" s="13">
        <v>710699.47</v>
      </c>
      <c r="F57" s="61">
        <f t="shared" si="2"/>
        <v>14300.530000000028</v>
      </c>
      <c r="G57" s="62">
        <f t="shared" si="3"/>
        <v>0.98027513103448272</v>
      </c>
      <c r="H57" s="3"/>
    </row>
    <row r="58" spans="1:8" ht="63.75">
      <c r="A58" s="18" t="s">
        <v>432</v>
      </c>
      <c r="B58" s="19" t="s">
        <v>419</v>
      </c>
      <c r="C58" s="20" t="s">
        <v>494</v>
      </c>
      <c r="D58" s="13">
        <v>7314978</v>
      </c>
      <c r="E58" s="13">
        <v>4086072.78</v>
      </c>
      <c r="F58" s="61">
        <f t="shared" si="2"/>
        <v>3228905.22</v>
      </c>
      <c r="G58" s="62">
        <f t="shared" si="3"/>
        <v>0.5585898932300275</v>
      </c>
      <c r="H58" s="3"/>
    </row>
    <row r="59" spans="1:8" ht="51">
      <c r="A59" s="18" t="s">
        <v>436</v>
      </c>
      <c r="B59" s="19" t="s">
        <v>419</v>
      </c>
      <c r="C59" s="20" t="s">
        <v>495</v>
      </c>
      <c r="D59" s="13">
        <v>19205171.870000001</v>
      </c>
      <c r="E59" s="13">
        <v>9752928.4900000002</v>
      </c>
      <c r="F59" s="61">
        <f t="shared" si="2"/>
        <v>9452243.3800000008</v>
      </c>
      <c r="G59" s="62">
        <f t="shared" si="3"/>
        <v>0.5078282327290623</v>
      </c>
      <c r="H59" s="3"/>
    </row>
    <row r="60" spans="1:8" ht="51">
      <c r="A60" s="18" t="s">
        <v>438</v>
      </c>
      <c r="B60" s="19" t="s">
        <v>419</v>
      </c>
      <c r="C60" s="20" t="s">
        <v>496</v>
      </c>
      <c r="D60" s="13">
        <v>19205171.870000001</v>
      </c>
      <c r="E60" s="13">
        <v>9752928.4900000002</v>
      </c>
      <c r="F60" s="61">
        <f t="shared" si="2"/>
        <v>9452243.3800000008</v>
      </c>
      <c r="G60" s="62">
        <f t="shared" si="3"/>
        <v>0.5078282327290623</v>
      </c>
      <c r="H60" s="3"/>
    </row>
    <row r="61" spans="1:8" ht="38.25">
      <c r="A61" s="18" t="s">
        <v>440</v>
      </c>
      <c r="B61" s="19" t="s">
        <v>419</v>
      </c>
      <c r="C61" s="20" t="s">
        <v>497</v>
      </c>
      <c r="D61" s="13">
        <v>15741171.869999999</v>
      </c>
      <c r="E61" s="13">
        <v>7598253.6299999999</v>
      </c>
      <c r="F61" s="61">
        <f t="shared" si="2"/>
        <v>8142918.2399999993</v>
      </c>
      <c r="G61" s="62">
        <f t="shared" si="3"/>
        <v>0.48269936271269492</v>
      </c>
      <c r="H61" s="3"/>
    </row>
    <row r="62" spans="1:8" ht="38.25">
      <c r="A62" s="18" t="s">
        <v>452</v>
      </c>
      <c r="B62" s="19" t="s">
        <v>419</v>
      </c>
      <c r="C62" s="20" t="s">
        <v>498</v>
      </c>
      <c r="D62" s="13">
        <v>3464000</v>
      </c>
      <c r="E62" s="13">
        <v>2154674.86</v>
      </c>
      <c r="F62" s="61">
        <f t="shared" si="2"/>
        <v>1309325.1400000001</v>
      </c>
      <c r="G62" s="62">
        <f t="shared" si="3"/>
        <v>0.62201930138568129</v>
      </c>
      <c r="H62" s="3"/>
    </row>
    <row r="63" spans="1:8" ht="38.25">
      <c r="A63" s="18" t="s">
        <v>499</v>
      </c>
      <c r="B63" s="19" t="s">
        <v>419</v>
      </c>
      <c r="C63" s="20" t="s">
        <v>500</v>
      </c>
      <c r="D63" s="13">
        <v>130000</v>
      </c>
      <c r="E63" s="13">
        <v>80000</v>
      </c>
      <c r="F63" s="61">
        <f t="shared" si="2"/>
        <v>50000</v>
      </c>
      <c r="G63" s="62">
        <f t="shared" si="3"/>
        <v>0.61538461538461542</v>
      </c>
      <c r="H63" s="3"/>
    </row>
    <row r="64" spans="1:8" ht="51">
      <c r="A64" s="18" t="s">
        <v>501</v>
      </c>
      <c r="B64" s="19" t="s">
        <v>419</v>
      </c>
      <c r="C64" s="20" t="s">
        <v>502</v>
      </c>
      <c r="D64" s="13">
        <v>80000</v>
      </c>
      <c r="E64" s="13">
        <v>80000</v>
      </c>
      <c r="F64" s="61">
        <f t="shared" si="2"/>
        <v>0</v>
      </c>
      <c r="G64" s="62">
        <f t="shared" si="3"/>
        <v>1</v>
      </c>
      <c r="H64" s="3"/>
    </row>
    <row r="65" spans="1:8" ht="51">
      <c r="A65" s="18" t="s">
        <v>503</v>
      </c>
      <c r="B65" s="19" t="s">
        <v>419</v>
      </c>
      <c r="C65" s="20" t="s">
        <v>504</v>
      </c>
      <c r="D65" s="13">
        <v>80000</v>
      </c>
      <c r="E65" s="13">
        <v>80000</v>
      </c>
      <c r="F65" s="61">
        <f t="shared" si="2"/>
        <v>0</v>
      </c>
      <c r="G65" s="62">
        <f t="shared" si="3"/>
        <v>1</v>
      </c>
      <c r="H65" s="3"/>
    </row>
    <row r="66" spans="1:8" ht="38.25">
      <c r="A66" s="18" t="s">
        <v>505</v>
      </c>
      <c r="B66" s="19" t="s">
        <v>419</v>
      </c>
      <c r="C66" s="20" t="s">
        <v>506</v>
      </c>
      <c r="D66" s="13">
        <v>50000</v>
      </c>
      <c r="E66" s="13">
        <v>0</v>
      </c>
      <c r="F66" s="61">
        <f t="shared" si="2"/>
        <v>50000</v>
      </c>
      <c r="G66" s="62">
        <f t="shared" si="3"/>
        <v>0</v>
      </c>
      <c r="H66" s="3"/>
    </row>
    <row r="67" spans="1:8" ht="38.25">
      <c r="A67" s="18" t="s">
        <v>454</v>
      </c>
      <c r="B67" s="19" t="s">
        <v>419</v>
      </c>
      <c r="C67" s="20" t="s">
        <v>507</v>
      </c>
      <c r="D67" s="13">
        <v>20259200</v>
      </c>
      <c r="E67" s="13">
        <v>13973400</v>
      </c>
      <c r="F67" s="61">
        <f t="shared" si="2"/>
        <v>6285800</v>
      </c>
      <c r="G67" s="62">
        <f t="shared" si="3"/>
        <v>0.68973108513662928</v>
      </c>
      <c r="H67" s="3"/>
    </row>
    <row r="68" spans="1:8" ht="38.25">
      <c r="A68" s="18" t="s">
        <v>508</v>
      </c>
      <c r="B68" s="19" t="s">
        <v>419</v>
      </c>
      <c r="C68" s="20" t="s">
        <v>509</v>
      </c>
      <c r="D68" s="13">
        <v>185700</v>
      </c>
      <c r="E68" s="13">
        <v>185700</v>
      </c>
      <c r="F68" s="61">
        <f t="shared" si="2"/>
        <v>0</v>
      </c>
      <c r="G68" s="62">
        <f t="shared" si="3"/>
        <v>1</v>
      </c>
      <c r="H68" s="3"/>
    </row>
    <row r="69" spans="1:8" ht="38.25">
      <c r="A69" s="18" t="s">
        <v>378</v>
      </c>
      <c r="B69" s="19" t="s">
        <v>419</v>
      </c>
      <c r="C69" s="20" t="s">
        <v>510</v>
      </c>
      <c r="D69" s="13">
        <v>20073500</v>
      </c>
      <c r="E69" s="13">
        <v>13787700</v>
      </c>
      <c r="F69" s="61">
        <f t="shared" si="2"/>
        <v>6285800</v>
      </c>
      <c r="G69" s="62">
        <f t="shared" si="3"/>
        <v>0.68686078660921113</v>
      </c>
      <c r="H69" s="3"/>
    </row>
    <row r="70" spans="1:8" ht="51">
      <c r="A70" s="18" t="s">
        <v>511</v>
      </c>
      <c r="B70" s="19" t="s">
        <v>419</v>
      </c>
      <c r="C70" s="20" t="s">
        <v>512</v>
      </c>
      <c r="D70" s="13">
        <v>353481.89</v>
      </c>
      <c r="E70" s="13">
        <v>353481.89</v>
      </c>
      <c r="F70" s="61">
        <f t="shared" ref="F70:F132" si="4">D70-E70</f>
        <v>0</v>
      </c>
      <c r="G70" s="62">
        <f t="shared" ref="G70:G132" si="5">E70/D70</f>
        <v>1</v>
      </c>
      <c r="H70" s="3"/>
    </row>
    <row r="71" spans="1:8" ht="76.5">
      <c r="A71" s="18" t="s">
        <v>513</v>
      </c>
      <c r="B71" s="19" t="s">
        <v>419</v>
      </c>
      <c r="C71" s="20" t="s">
        <v>514</v>
      </c>
      <c r="D71" s="13">
        <v>353481.89</v>
      </c>
      <c r="E71" s="13">
        <v>353481.89</v>
      </c>
      <c r="F71" s="61">
        <f t="shared" si="4"/>
        <v>0</v>
      </c>
      <c r="G71" s="62">
        <f t="shared" si="5"/>
        <v>1</v>
      </c>
      <c r="H71" s="3"/>
    </row>
    <row r="72" spans="1:8" ht="51">
      <c r="A72" s="18" t="s">
        <v>515</v>
      </c>
      <c r="B72" s="19" t="s">
        <v>419</v>
      </c>
      <c r="C72" s="20" t="s">
        <v>516</v>
      </c>
      <c r="D72" s="13">
        <v>353481.89</v>
      </c>
      <c r="E72" s="13">
        <v>353481.89</v>
      </c>
      <c r="F72" s="61">
        <f t="shared" si="4"/>
        <v>0</v>
      </c>
      <c r="G72" s="62">
        <f t="shared" si="5"/>
        <v>1</v>
      </c>
      <c r="H72" s="3"/>
    </row>
    <row r="73" spans="1:8" ht="38.25">
      <c r="A73" s="18" t="s">
        <v>455</v>
      </c>
      <c r="B73" s="19" t="s">
        <v>419</v>
      </c>
      <c r="C73" s="20" t="s">
        <v>517</v>
      </c>
      <c r="D73" s="13">
        <v>4642051.93</v>
      </c>
      <c r="E73" s="13">
        <v>3687763.65</v>
      </c>
      <c r="F73" s="61">
        <f t="shared" si="4"/>
        <v>954288.2799999998</v>
      </c>
      <c r="G73" s="62">
        <f t="shared" si="5"/>
        <v>0.79442533293676454</v>
      </c>
      <c r="H73" s="3"/>
    </row>
    <row r="74" spans="1:8" ht="38.25">
      <c r="A74" s="18" t="s">
        <v>518</v>
      </c>
      <c r="B74" s="19" t="s">
        <v>419</v>
      </c>
      <c r="C74" s="20" t="s">
        <v>519</v>
      </c>
      <c r="D74" s="13">
        <v>928623.53</v>
      </c>
      <c r="E74" s="13">
        <v>688470.25</v>
      </c>
      <c r="F74" s="61">
        <f t="shared" si="4"/>
        <v>240153.28000000003</v>
      </c>
      <c r="G74" s="62">
        <f t="shared" si="5"/>
        <v>0.74138790129515664</v>
      </c>
      <c r="H74" s="3"/>
    </row>
    <row r="75" spans="1:8" ht="51">
      <c r="A75" s="18" t="s">
        <v>520</v>
      </c>
      <c r="B75" s="19" t="s">
        <v>419</v>
      </c>
      <c r="C75" s="20" t="s">
        <v>521</v>
      </c>
      <c r="D75" s="13">
        <v>928623.53</v>
      </c>
      <c r="E75" s="13">
        <v>688470.25</v>
      </c>
      <c r="F75" s="61">
        <f t="shared" si="4"/>
        <v>240153.28000000003</v>
      </c>
      <c r="G75" s="62">
        <f t="shared" si="5"/>
        <v>0.74138790129515664</v>
      </c>
      <c r="H75" s="3"/>
    </row>
    <row r="76" spans="1:8" ht="38.25">
      <c r="A76" s="18" t="s">
        <v>457</v>
      </c>
      <c r="B76" s="19" t="s">
        <v>419</v>
      </c>
      <c r="C76" s="20" t="s">
        <v>522</v>
      </c>
      <c r="D76" s="13">
        <v>3713428.4</v>
      </c>
      <c r="E76" s="13">
        <v>2999293.4</v>
      </c>
      <c r="F76" s="61">
        <f t="shared" si="4"/>
        <v>714135</v>
      </c>
      <c r="G76" s="62">
        <f t="shared" si="5"/>
        <v>0.80768849616166016</v>
      </c>
      <c r="H76" s="3"/>
    </row>
    <row r="77" spans="1:8" ht="51">
      <c r="A77" s="18" t="s">
        <v>459</v>
      </c>
      <c r="B77" s="19" t="s">
        <v>419</v>
      </c>
      <c r="C77" s="20" t="s">
        <v>523</v>
      </c>
      <c r="D77" s="13">
        <v>15000</v>
      </c>
      <c r="E77" s="13">
        <v>10033</v>
      </c>
      <c r="F77" s="61">
        <f t="shared" si="4"/>
        <v>4967</v>
      </c>
      <c r="G77" s="62">
        <f t="shared" si="5"/>
        <v>0.66886666666666672</v>
      </c>
      <c r="H77" s="3"/>
    </row>
    <row r="78" spans="1:8" ht="38.25">
      <c r="A78" s="18" t="s">
        <v>461</v>
      </c>
      <c r="B78" s="19" t="s">
        <v>419</v>
      </c>
      <c r="C78" s="20" t="s">
        <v>524</v>
      </c>
      <c r="D78" s="13">
        <v>915000</v>
      </c>
      <c r="E78" s="13">
        <v>205832</v>
      </c>
      <c r="F78" s="61">
        <f t="shared" si="4"/>
        <v>709168</v>
      </c>
      <c r="G78" s="62">
        <f t="shared" si="5"/>
        <v>0.22495300546448088</v>
      </c>
      <c r="H78" s="3"/>
    </row>
    <row r="79" spans="1:8" ht="38.25">
      <c r="A79" s="18" t="s">
        <v>525</v>
      </c>
      <c r="B79" s="19" t="s">
        <v>419</v>
      </c>
      <c r="C79" s="20" t="s">
        <v>526</v>
      </c>
      <c r="D79" s="13">
        <v>2783428.4</v>
      </c>
      <c r="E79" s="13">
        <v>2783428.4</v>
      </c>
      <c r="F79" s="61">
        <f t="shared" si="4"/>
        <v>0</v>
      </c>
      <c r="G79" s="62">
        <f t="shared" si="5"/>
        <v>1</v>
      </c>
      <c r="H79" s="3"/>
    </row>
    <row r="80" spans="1:8" ht="51">
      <c r="A80" s="18" t="s">
        <v>527</v>
      </c>
      <c r="B80" s="19" t="s">
        <v>419</v>
      </c>
      <c r="C80" s="20" t="s">
        <v>528</v>
      </c>
      <c r="D80" s="13">
        <v>24992298.5</v>
      </c>
      <c r="E80" s="13">
        <v>14956153.25</v>
      </c>
      <c r="F80" s="61">
        <f t="shared" si="4"/>
        <v>10036145.25</v>
      </c>
      <c r="G80" s="62">
        <f t="shared" si="5"/>
        <v>0.5984304824944372</v>
      </c>
      <c r="H80" s="3"/>
    </row>
    <row r="81" spans="1:8" ht="63.75">
      <c r="A81" s="18" t="s">
        <v>529</v>
      </c>
      <c r="B81" s="19" t="s">
        <v>419</v>
      </c>
      <c r="C81" s="20" t="s">
        <v>530</v>
      </c>
      <c r="D81" s="13">
        <v>24227398.5</v>
      </c>
      <c r="E81" s="13">
        <v>14820655.060000001</v>
      </c>
      <c r="F81" s="61">
        <f t="shared" si="4"/>
        <v>9406743.4399999995</v>
      </c>
      <c r="G81" s="62">
        <f t="shared" si="5"/>
        <v>0.61173117947434597</v>
      </c>
      <c r="H81" s="3"/>
    </row>
    <row r="82" spans="1:8" ht="76.5">
      <c r="A82" s="18" t="s">
        <v>424</v>
      </c>
      <c r="B82" s="19" t="s">
        <v>419</v>
      </c>
      <c r="C82" s="20" t="s">
        <v>531</v>
      </c>
      <c r="D82" s="13">
        <v>21731934</v>
      </c>
      <c r="E82" s="13">
        <v>13348806.210000001</v>
      </c>
      <c r="F82" s="61">
        <f t="shared" si="4"/>
        <v>8383127.7899999991</v>
      </c>
      <c r="G82" s="62">
        <f t="shared" si="5"/>
        <v>0.61424842400128776</v>
      </c>
      <c r="H82" s="3"/>
    </row>
    <row r="83" spans="1:8" ht="38.25">
      <c r="A83" s="18" t="s">
        <v>532</v>
      </c>
      <c r="B83" s="19" t="s">
        <v>419</v>
      </c>
      <c r="C83" s="20" t="s">
        <v>533</v>
      </c>
      <c r="D83" s="13">
        <v>21731934</v>
      </c>
      <c r="E83" s="13">
        <v>13348806.210000001</v>
      </c>
      <c r="F83" s="61">
        <f t="shared" si="4"/>
        <v>8383127.7899999991</v>
      </c>
      <c r="G83" s="62">
        <f t="shared" si="5"/>
        <v>0.61424842400128776</v>
      </c>
      <c r="H83" s="3"/>
    </row>
    <row r="84" spans="1:8" ht="38.25">
      <c r="A84" s="18" t="s">
        <v>534</v>
      </c>
      <c r="B84" s="19" t="s">
        <v>419</v>
      </c>
      <c r="C84" s="20" t="s">
        <v>535</v>
      </c>
      <c r="D84" s="13">
        <v>16336400</v>
      </c>
      <c r="E84" s="13">
        <v>10464908.59</v>
      </c>
      <c r="F84" s="61">
        <f t="shared" si="4"/>
        <v>5871491.4100000001</v>
      </c>
      <c r="G84" s="62">
        <f t="shared" si="5"/>
        <v>0.64058841544036627</v>
      </c>
      <c r="H84" s="3"/>
    </row>
    <row r="85" spans="1:8" ht="51">
      <c r="A85" s="18" t="s">
        <v>536</v>
      </c>
      <c r="B85" s="19" t="s">
        <v>419</v>
      </c>
      <c r="C85" s="20" t="s">
        <v>537</v>
      </c>
      <c r="D85" s="13">
        <v>493450</v>
      </c>
      <c r="E85" s="13">
        <v>95923.3</v>
      </c>
      <c r="F85" s="61">
        <f t="shared" si="4"/>
        <v>397526.7</v>
      </c>
      <c r="G85" s="62">
        <f t="shared" si="5"/>
        <v>0.19439315026851758</v>
      </c>
      <c r="H85" s="3"/>
    </row>
    <row r="86" spans="1:8" ht="63.75">
      <c r="A86" s="18" t="s">
        <v>538</v>
      </c>
      <c r="B86" s="19" t="s">
        <v>419</v>
      </c>
      <c r="C86" s="20" t="s">
        <v>539</v>
      </c>
      <c r="D86" s="13">
        <v>4902084</v>
      </c>
      <c r="E86" s="13">
        <v>2787974.32</v>
      </c>
      <c r="F86" s="61">
        <f t="shared" si="4"/>
        <v>2114109.6800000002</v>
      </c>
      <c r="G86" s="62">
        <f t="shared" si="5"/>
        <v>0.56873246562074409</v>
      </c>
      <c r="H86" s="3"/>
    </row>
    <row r="87" spans="1:8" ht="51">
      <c r="A87" s="18" t="s">
        <v>436</v>
      </c>
      <c r="B87" s="19" t="s">
        <v>419</v>
      </c>
      <c r="C87" s="20" t="s">
        <v>540</v>
      </c>
      <c r="D87" s="13">
        <v>1287565.5</v>
      </c>
      <c r="E87" s="13">
        <v>625089.85</v>
      </c>
      <c r="F87" s="61">
        <f t="shared" si="4"/>
        <v>662475.65</v>
      </c>
      <c r="G87" s="62">
        <f t="shared" si="5"/>
        <v>0.48548198130502873</v>
      </c>
      <c r="H87" s="3"/>
    </row>
    <row r="88" spans="1:8" ht="51">
      <c r="A88" s="18" t="s">
        <v>438</v>
      </c>
      <c r="B88" s="19" t="s">
        <v>419</v>
      </c>
      <c r="C88" s="20" t="s">
        <v>541</v>
      </c>
      <c r="D88" s="13">
        <v>1287565.5</v>
      </c>
      <c r="E88" s="13">
        <v>625089.85</v>
      </c>
      <c r="F88" s="61">
        <f t="shared" si="4"/>
        <v>662475.65</v>
      </c>
      <c r="G88" s="62">
        <f t="shared" si="5"/>
        <v>0.48548198130502873</v>
      </c>
      <c r="H88" s="3"/>
    </row>
    <row r="89" spans="1:8" ht="38.25">
      <c r="A89" s="18" t="s">
        <v>440</v>
      </c>
      <c r="B89" s="19" t="s">
        <v>419</v>
      </c>
      <c r="C89" s="20" t="s">
        <v>542</v>
      </c>
      <c r="D89" s="13">
        <v>1104415.5</v>
      </c>
      <c r="E89" s="13">
        <v>550391.41</v>
      </c>
      <c r="F89" s="61">
        <f t="shared" si="4"/>
        <v>554024.09</v>
      </c>
      <c r="G89" s="62">
        <f t="shared" si="5"/>
        <v>0.49835538345849006</v>
      </c>
      <c r="H89" s="3"/>
    </row>
    <row r="90" spans="1:8" ht="38.25">
      <c r="A90" s="18" t="s">
        <v>452</v>
      </c>
      <c r="B90" s="19" t="s">
        <v>419</v>
      </c>
      <c r="C90" s="20" t="s">
        <v>543</v>
      </c>
      <c r="D90" s="13">
        <v>183150</v>
      </c>
      <c r="E90" s="13">
        <v>74698.44</v>
      </c>
      <c r="F90" s="61">
        <f t="shared" si="4"/>
        <v>108451.56</v>
      </c>
      <c r="G90" s="62">
        <f t="shared" si="5"/>
        <v>0.40785389025389024</v>
      </c>
      <c r="H90" s="3"/>
    </row>
    <row r="91" spans="1:8" ht="38.25">
      <c r="A91" s="18" t="s">
        <v>454</v>
      </c>
      <c r="B91" s="19" t="s">
        <v>419</v>
      </c>
      <c r="C91" s="20" t="s">
        <v>544</v>
      </c>
      <c r="D91" s="13">
        <v>1169100</v>
      </c>
      <c r="E91" s="13">
        <v>809100</v>
      </c>
      <c r="F91" s="61">
        <f t="shared" si="4"/>
        <v>360000</v>
      </c>
      <c r="G91" s="62">
        <f t="shared" si="5"/>
        <v>0.69207082371054662</v>
      </c>
      <c r="H91" s="3"/>
    </row>
    <row r="92" spans="1:8" ht="38.25">
      <c r="A92" s="18" t="s">
        <v>378</v>
      </c>
      <c r="B92" s="19" t="s">
        <v>419</v>
      </c>
      <c r="C92" s="20" t="s">
        <v>545</v>
      </c>
      <c r="D92" s="13">
        <v>1169100</v>
      </c>
      <c r="E92" s="13">
        <v>809100</v>
      </c>
      <c r="F92" s="61">
        <f t="shared" si="4"/>
        <v>360000</v>
      </c>
      <c r="G92" s="62">
        <f t="shared" si="5"/>
        <v>0.69207082371054662</v>
      </c>
      <c r="H92" s="3"/>
    </row>
    <row r="93" spans="1:8" ht="38.25">
      <c r="A93" s="18" t="s">
        <v>455</v>
      </c>
      <c r="B93" s="19" t="s">
        <v>419</v>
      </c>
      <c r="C93" s="20" t="s">
        <v>546</v>
      </c>
      <c r="D93" s="13">
        <v>38799</v>
      </c>
      <c r="E93" s="13">
        <v>37659</v>
      </c>
      <c r="F93" s="61">
        <f t="shared" si="4"/>
        <v>1140</v>
      </c>
      <c r="G93" s="62">
        <f t="shared" si="5"/>
        <v>0.97061779942782034</v>
      </c>
      <c r="H93" s="3"/>
    </row>
    <row r="94" spans="1:8" ht="38.25">
      <c r="A94" s="18" t="s">
        <v>457</v>
      </c>
      <c r="B94" s="19" t="s">
        <v>419</v>
      </c>
      <c r="C94" s="20" t="s">
        <v>547</v>
      </c>
      <c r="D94" s="13">
        <v>38799</v>
      </c>
      <c r="E94" s="13">
        <v>37659</v>
      </c>
      <c r="F94" s="61">
        <f t="shared" si="4"/>
        <v>1140</v>
      </c>
      <c r="G94" s="62">
        <f t="shared" si="5"/>
        <v>0.97061779942782034</v>
      </c>
      <c r="H94" s="3"/>
    </row>
    <row r="95" spans="1:8" ht="51">
      <c r="A95" s="18" t="s">
        <v>459</v>
      </c>
      <c r="B95" s="19" t="s">
        <v>419</v>
      </c>
      <c r="C95" s="20" t="s">
        <v>548</v>
      </c>
      <c r="D95" s="13">
        <v>4061</v>
      </c>
      <c r="E95" s="13">
        <v>2921</v>
      </c>
      <c r="F95" s="61">
        <f t="shared" si="4"/>
        <v>1140</v>
      </c>
      <c r="G95" s="62">
        <f t="shared" si="5"/>
        <v>0.71928096527948782</v>
      </c>
      <c r="H95" s="3"/>
    </row>
    <row r="96" spans="1:8" ht="38.25">
      <c r="A96" s="18" t="s">
        <v>461</v>
      </c>
      <c r="B96" s="19" t="s">
        <v>419</v>
      </c>
      <c r="C96" s="20" t="s">
        <v>549</v>
      </c>
      <c r="D96" s="13">
        <v>34738</v>
      </c>
      <c r="E96" s="13">
        <v>34738</v>
      </c>
      <c r="F96" s="61">
        <f t="shared" si="4"/>
        <v>0</v>
      </c>
      <c r="G96" s="62">
        <f t="shared" si="5"/>
        <v>1</v>
      </c>
      <c r="H96" s="3"/>
    </row>
    <row r="97" spans="1:8" ht="51">
      <c r="A97" s="18" t="s">
        <v>550</v>
      </c>
      <c r="B97" s="19" t="s">
        <v>419</v>
      </c>
      <c r="C97" s="20" t="s">
        <v>551</v>
      </c>
      <c r="D97" s="13">
        <v>764900</v>
      </c>
      <c r="E97" s="13">
        <v>135498.19</v>
      </c>
      <c r="F97" s="61">
        <f t="shared" si="4"/>
        <v>629401.81000000006</v>
      </c>
      <c r="G97" s="62">
        <f t="shared" si="5"/>
        <v>0.17714497319911099</v>
      </c>
      <c r="H97" s="3"/>
    </row>
    <row r="98" spans="1:8" ht="51">
      <c r="A98" s="18" t="s">
        <v>436</v>
      </c>
      <c r="B98" s="19" t="s">
        <v>419</v>
      </c>
      <c r="C98" s="20" t="s">
        <v>552</v>
      </c>
      <c r="D98" s="13">
        <v>764900</v>
      </c>
      <c r="E98" s="13">
        <v>135498.19</v>
      </c>
      <c r="F98" s="61">
        <f t="shared" si="4"/>
        <v>629401.81000000006</v>
      </c>
      <c r="G98" s="62">
        <f t="shared" si="5"/>
        <v>0.17714497319911099</v>
      </c>
      <c r="H98" s="3"/>
    </row>
    <row r="99" spans="1:8" ht="51">
      <c r="A99" s="18" t="s">
        <v>438</v>
      </c>
      <c r="B99" s="19" t="s">
        <v>419</v>
      </c>
      <c r="C99" s="20" t="s">
        <v>553</v>
      </c>
      <c r="D99" s="13">
        <v>764900</v>
      </c>
      <c r="E99" s="13">
        <v>135498.19</v>
      </c>
      <c r="F99" s="61">
        <f t="shared" si="4"/>
        <v>629401.81000000006</v>
      </c>
      <c r="G99" s="62">
        <f t="shared" si="5"/>
        <v>0.17714497319911099</v>
      </c>
      <c r="H99" s="3"/>
    </row>
    <row r="100" spans="1:8" ht="38.25">
      <c r="A100" s="18" t="s">
        <v>440</v>
      </c>
      <c r="B100" s="19" t="s">
        <v>419</v>
      </c>
      <c r="C100" s="20" t="s">
        <v>554</v>
      </c>
      <c r="D100" s="13">
        <v>764900</v>
      </c>
      <c r="E100" s="13">
        <v>135498.19</v>
      </c>
      <c r="F100" s="61">
        <f t="shared" si="4"/>
        <v>629401.81000000006</v>
      </c>
      <c r="G100" s="62">
        <f t="shared" si="5"/>
        <v>0.17714497319911099</v>
      </c>
      <c r="H100" s="3"/>
    </row>
    <row r="101" spans="1:8" ht="38.25">
      <c r="A101" s="18" t="s">
        <v>555</v>
      </c>
      <c r="B101" s="19" t="s">
        <v>419</v>
      </c>
      <c r="C101" s="20" t="s">
        <v>556</v>
      </c>
      <c r="D101" s="13">
        <v>69642299.579999998</v>
      </c>
      <c r="E101" s="13">
        <v>37181975.299999997</v>
      </c>
      <c r="F101" s="61">
        <f t="shared" si="4"/>
        <v>32460324.280000001</v>
      </c>
      <c r="G101" s="62">
        <f t="shared" si="5"/>
        <v>0.53389930436297628</v>
      </c>
      <c r="H101" s="3"/>
    </row>
    <row r="102" spans="1:8" ht="38.25">
      <c r="A102" s="18" t="s">
        <v>557</v>
      </c>
      <c r="B102" s="19" t="s">
        <v>419</v>
      </c>
      <c r="C102" s="20" t="s">
        <v>558</v>
      </c>
      <c r="D102" s="13">
        <v>120000</v>
      </c>
      <c r="E102" s="13">
        <v>0</v>
      </c>
      <c r="F102" s="61">
        <f t="shared" si="4"/>
        <v>120000</v>
      </c>
      <c r="G102" s="62">
        <f t="shared" si="5"/>
        <v>0</v>
      </c>
      <c r="H102" s="3"/>
    </row>
    <row r="103" spans="1:8" ht="51">
      <c r="A103" s="18" t="s">
        <v>436</v>
      </c>
      <c r="B103" s="19" t="s">
        <v>419</v>
      </c>
      <c r="C103" s="20" t="s">
        <v>559</v>
      </c>
      <c r="D103" s="13">
        <v>120000</v>
      </c>
      <c r="E103" s="13">
        <v>0</v>
      </c>
      <c r="F103" s="61">
        <f t="shared" si="4"/>
        <v>120000</v>
      </c>
      <c r="G103" s="62">
        <f t="shared" si="5"/>
        <v>0</v>
      </c>
      <c r="H103" s="3"/>
    </row>
    <row r="104" spans="1:8" ht="51">
      <c r="A104" s="18" t="s">
        <v>438</v>
      </c>
      <c r="B104" s="19" t="s">
        <v>419</v>
      </c>
      <c r="C104" s="20" t="s">
        <v>560</v>
      </c>
      <c r="D104" s="13">
        <v>120000</v>
      </c>
      <c r="E104" s="13">
        <v>0</v>
      </c>
      <c r="F104" s="61">
        <f t="shared" si="4"/>
        <v>120000</v>
      </c>
      <c r="G104" s="62">
        <f t="shared" si="5"/>
        <v>0</v>
      </c>
      <c r="H104" s="3"/>
    </row>
    <row r="105" spans="1:8" ht="38.25">
      <c r="A105" s="18" t="s">
        <v>440</v>
      </c>
      <c r="B105" s="19" t="s">
        <v>419</v>
      </c>
      <c r="C105" s="20" t="s">
        <v>561</v>
      </c>
      <c r="D105" s="13">
        <v>120000</v>
      </c>
      <c r="E105" s="13">
        <v>0</v>
      </c>
      <c r="F105" s="61">
        <f t="shared" si="4"/>
        <v>120000</v>
      </c>
      <c r="G105" s="62">
        <f t="shared" si="5"/>
        <v>0</v>
      </c>
      <c r="H105" s="3"/>
    </row>
    <row r="106" spans="1:8" ht="38.25">
      <c r="A106" s="18" t="s">
        <v>562</v>
      </c>
      <c r="B106" s="19" t="s">
        <v>419</v>
      </c>
      <c r="C106" s="20" t="s">
        <v>563</v>
      </c>
      <c r="D106" s="13">
        <v>190275</v>
      </c>
      <c r="E106" s="13">
        <v>60875</v>
      </c>
      <c r="F106" s="61">
        <f t="shared" si="4"/>
        <v>129400</v>
      </c>
      <c r="G106" s="62">
        <f t="shared" si="5"/>
        <v>0.31993167783471294</v>
      </c>
      <c r="H106" s="3"/>
    </row>
    <row r="107" spans="1:8" ht="51">
      <c r="A107" s="18" t="s">
        <v>436</v>
      </c>
      <c r="B107" s="19" t="s">
        <v>419</v>
      </c>
      <c r="C107" s="20" t="s">
        <v>564</v>
      </c>
      <c r="D107" s="13">
        <v>186775</v>
      </c>
      <c r="E107" s="13">
        <v>57375</v>
      </c>
      <c r="F107" s="61">
        <f t="shared" si="4"/>
        <v>129400</v>
      </c>
      <c r="G107" s="62">
        <f t="shared" si="5"/>
        <v>0.30718779279882213</v>
      </c>
      <c r="H107" s="3"/>
    </row>
    <row r="108" spans="1:8" ht="51">
      <c r="A108" s="18" t="s">
        <v>438</v>
      </c>
      <c r="B108" s="19" t="s">
        <v>419</v>
      </c>
      <c r="C108" s="20" t="s">
        <v>565</v>
      </c>
      <c r="D108" s="13">
        <v>186775</v>
      </c>
      <c r="E108" s="13">
        <v>57375</v>
      </c>
      <c r="F108" s="61">
        <f t="shared" si="4"/>
        <v>129400</v>
      </c>
      <c r="G108" s="62">
        <f t="shared" si="5"/>
        <v>0.30718779279882213</v>
      </c>
      <c r="H108" s="3"/>
    </row>
    <row r="109" spans="1:8" ht="38.25">
      <c r="A109" s="18" t="s">
        <v>440</v>
      </c>
      <c r="B109" s="19" t="s">
        <v>419</v>
      </c>
      <c r="C109" s="20" t="s">
        <v>566</v>
      </c>
      <c r="D109" s="13">
        <v>186775</v>
      </c>
      <c r="E109" s="13">
        <v>57375</v>
      </c>
      <c r="F109" s="61">
        <f t="shared" si="4"/>
        <v>129400</v>
      </c>
      <c r="G109" s="62">
        <f t="shared" si="5"/>
        <v>0.30718779279882213</v>
      </c>
      <c r="H109" s="3"/>
    </row>
    <row r="110" spans="1:8" ht="38.25">
      <c r="A110" s="18" t="s">
        <v>455</v>
      </c>
      <c r="B110" s="19" t="s">
        <v>419</v>
      </c>
      <c r="C110" s="20" t="s">
        <v>567</v>
      </c>
      <c r="D110" s="13">
        <v>3500</v>
      </c>
      <c r="E110" s="13">
        <v>3500</v>
      </c>
      <c r="F110" s="61">
        <f t="shared" si="4"/>
        <v>0</v>
      </c>
      <c r="G110" s="62">
        <f t="shared" si="5"/>
        <v>1</v>
      </c>
      <c r="H110" s="3"/>
    </row>
    <row r="111" spans="1:8" ht="38.25">
      <c r="A111" s="18" t="s">
        <v>457</v>
      </c>
      <c r="B111" s="19" t="s">
        <v>419</v>
      </c>
      <c r="C111" s="20" t="s">
        <v>568</v>
      </c>
      <c r="D111" s="13">
        <v>3500</v>
      </c>
      <c r="E111" s="13">
        <v>3500</v>
      </c>
      <c r="F111" s="61">
        <f t="shared" si="4"/>
        <v>0</v>
      </c>
      <c r="G111" s="62">
        <f t="shared" si="5"/>
        <v>1</v>
      </c>
      <c r="H111" s="3"/>
    </row>
    <row r="112" spans="1:8" ht="38.25">
      <c r="A112" s="18" t="s">
        <v>461</v>
      </c>
      <c r="B112" s="19" t="s">
        <v>419</v>
      </c>
      <c r="C112" s="20" t="s">
        <v>569</v>
      </c>
      <c r="D112" s="13">
        <v>3500</v>
      </c>
      <c r="E112" s="13">
        <v>3500</v>
      </c>
      <c r="F112" s="61">
        <f t="shared" si="4"/>
        <v>0</v>
      </c>
      <c r="G112" s="62">
        <f t="shared" si="5"/>
        <v>1</v>
      </c>
      <c r="H112" s="3"/>
    </row>
    <row r="113" spans="1:8" ht="38.25">
      <c r="A113" s="18" t="s">
        <v>570</v>
      </c>
      <c r="B113" s="19" t="s">
        <v>419</v>
      </c>
      <c r="C113" s="20" t="s">
        <v>571</v>
      </c>
      <c r="D113" s="13">
        <v>8056566.2599999998</v>
      </c>
      <c r="E113" s="13">
        <v>3114259.99</v>
      </c>
      <c r="F113" s="61">
        <f t="shared" si="4"/>
        <v>4942306.2699999996</v>
      </c>
      <c r="G113" s="62">
        <f t="shared" si="5"/>
        <v>0.38654929277525735</v>
      </c>
      <c r="H113" s="3"/>
    </row>
    <row r="114" spans="1:8" ht="51">
      <c r="A114" s="18" t="s">
        <v>436</v>
      </c>
      <c r="B114" s="19" t="s">
        <v>419</v>
      </c>
      <c r="C114" s="20" t="s">
        <v>572</v>
      </c>
      <c r="D114" s="13">
        <v>4790740</v>
      </c>
      <c r="E114" s="13">
        <v>1375673.1</v>
      </c>
      <c r="F114" s="61">
        <f t="shared" si="4"/>
        <v>3415066.9</v>
      </c>
      <c r="G114" s="62">
        <f t="shared" si="5"/>
        <v>0.28715252758446502</v>
      </c>
      <c r="H114" s="3"/>
    </row>
    <row r="115" spans="1:8" ht="51">
      <c r="A115" s="18" t="s">
        <v>438</v>
      </c>
      <c r="B115" s="19" t="s">
        <v>419</v>
      </c>
      <c r="C115" s="20" t="s">
        <v>573</v>
      </c>
      <c r="D115" s="13">
        <v>4790740</v>
      </c>
      <c r="E115" s="13">
        <v>1375673.1</v>
      </c>
      <c r="F115" s="61">
        <f t="shared" si="4"/>
        <v>3415066.9</v>
      </c>
      <c r="G115" s="62">
        <f t="shared" si="5"/>
        <v>0.28715252758446502</v>
      </c>
      <c r="H115" s="3"/>
    </row>
    <row r="116" spans="1:8" ht="38.25">
      <c r="A116" s="18" t="s">
        <v>440</v>
      </c>
      <c r="B116" s="19" t="s">
        <v>419</v>
      </c>
      <c r="C116" s="20" t="s">
        <v>574</v>
      </c>
      <c r="D116" s="13">
        <v>4790740</v>
      </c>
      <c r="E116" s="13">
        <v>1375673.1</v>
      </c>
      <c r="F116" s="61">
        <f t="shared" si="4"/>
        <v>3415066.9</v>
      </c>
      <c r="G116" s="62">
        <f t="shared" si="5"/>
        <v>0.28715252758446502</v>
      </c>
      <c r="H116" s="3"/>
    </row>
    <row r="117" spans="1:8" ht="38.25">
      <c r="A117" s="18" t="s">
        <v>454</v>
      </c>
      <c r="B117" s="19" t="s">
        <v>419</v>
      </c>
      <c r="C117" s="20" t="s">
        <v>575</v>
      </c>
      <c r="D117" s="13">
        <v>64413</v>
      </c>
      <c r="E117" s="13">
        <v>0</v>
      </c>
      <c r="F117" s="61">
        <f t="shared" si="4"/>
        <v>64413</v>
      </c>
      <c r="G117" s="62">
        <f t="shared" si="5"/>
        <v>0</v>
      </c>
      <c r="H117" s="3"/>
    </row>
    <row r="118" spans="1:8" ht="38.25">
      <c r="A118" s="18" t="s">
        <v>378</v>
      </c>
      <c r="B118" s="19" t="s">
        <v>419</v>
      </c>
      <c r="C118" s="20" t="s">
        <v>576</v>
      </c>
      <c r="D118" s="13">
        <v>64413</v>
      </c>
      <c r="E118" s="13">
        <v>0</v>
      </c>
      <c r="F118" s="61">
        <f t="shared" si="4"/>
        <v>64413</v>
      </c>
      <c r="G118" s="62">
        <f t="shared" si="5"/>
        <v>0</v>
      </c>
      <c r="H118" s="3"/>
    </row>
    <row r="119" spans="1:8" ht="38.25">
      <c r="A119" s="18" t="s">
        <v>455</v>
      </c>
      <c r="B119" s="19" t="s">
        <v>419</v>
      </c>
      <c r="C119" s="20" t="s">
        <v>577</v>
      </c>
      <c r="D119" s="13">
        <v>3201413.26</v>
      </c>
      <c r="E119" s="13">
        <v>1738586.89</v>
      </c>
      <c r="F119" s="61">
        <f t="shared" si="4"/>
        <v>1462826.3699999999</v>
      </c>
      <c r="G119" s="62">
        <f t="shared" si="5"/>
        <v>0.54306856028952666</v>
      </c>
      <c r="H119" s="3"/>
    </row>
    <row r="120" spans="1:8" ht="63.75">
      <c r="A120" s="18" t="s">
        <v>578</v>
      </c>
      <c r="B120" s="19" t="s">
        <v>419</v>
      </c>
      <c r="C120" s="20" t="s">
        <v>579</v>
      </c>
      <c r="D120" s="13">
        <v>3201413.26</v>
      </c>
      <c r="E120" s="13">
        <v>1738586.89</v>
      </c>
      <c r="F120" s="61">
        <f t="shared" si="4"/>
        <v>1462826.3699999999</v>
      </c>
      <c r="G120" s="62">
        <f t="shared" si="5"/>
        <v>0.54306856028952666</v>
      </c>
      <c r="H120" s="3"/>
    </row>
    <row r="121" spans="1:8" ht="76.5">
      <c r="A121" s="18" t="s">
        <v>580</v>
      </c>
      <c r="B121" s="19" t="s">
        <v>419</v>
      </c>
      <c r="C121" s="20" t="s">
        <v>581</v>
      </c>
      <c r="D121" s="13">
        <v>3201413.26</v>
      </c>
      <c r="E121" s="13">
        <v>1738586.89</v>
      </c>
      <c r="F121" s="61">
        <f t="shared" si="4"/>
        <v>1462826.3699999999</v>
      </c>
      <c r="G121" s="62">
        <f t="shared" si="5"/>
        <v>0.54306856028952666</v>
      </c>
      <c r="H121" s="3"/>
    </row>
    <row r="122" spans="1:8" ht="38.25">
      <c r="A122" s="18" t="s">
        <v>582</v>
      </c>
      <c r="B122" s="19" t="s">
        <v>419</v>
      </c>
      <c r="C122" s="20" t="s">
        <v>583</v>
      </c>
      <c r="D122" s="13">
        <v>35344600</v>
      </c>
      <c r="E122" s="13">
        <v>15301932.699999999</v>
      </c>
      <c r="F122" s="61">
        <f t="shared" si="4"/>
        <v>20042667.300000001</v>
      </c>
      <c r="G122" s="62">
        <f t="shared" si="5"/>
        <v>0.43293551773113853</v>
      </c>
      <c r="H122" s="3"/>
    </row>
    <row r="123" spans="1:8" ht="51">
      <c r="A123" s="18" t="s">
        <v>436</v>
      </c>
      <c r="B123" s="19" t="s">
        <v>419</v>
      </c>
      <c r="C123" s="20" t="s">
        <v>584</v>
      </c>
      <c r="D123" s="13">
        <v>35344600</v>
      </c>
      <c r="E123" s="13">
        <v>15301932.699999999</v>
      </c>
      <c r="F123" s="61">
        <f t="shared" si="4"/>
        <v>20042667.300000001</v>
      </c>
      <c r="G123" s="62">
        <f t="shared" si="5"/>
        <v>0.43293551773113853</v>
      </c>
      <c r="H123" s="3"/>
    </row>
    <row r="124" spans="1:8" ht="51">
      <c r="A124" s="18" t="s">
        <v>438</v>
      </c>
      <c r="B124" s="19" t="s">
        <v>419</v>
      </c>
      <c r="C124" s="20" t="s">
        <v>585</v>
      </c>
      <c r="D124" s="13">
        <v>35344600</v>
      </c>
      <c r="E124" s="13">
        <v>15301932.699999999</v>
      </c>
      <c r="F124" s="61">
        <f t="shared" si="4"/>
        <v>20042667.300000001</v>
      </c>
      <c r="G124" s="62">
        <f t="shared" si="5"/>
        <v>0.43293551773113853</v>
      </c>
      <c r="H124" s="3"/>
    </row>
    <row r="125" spans="1:8" ht="38.25">
      <c r="A125" s="18" t="s">
        <v>440</v>
      </c>
      <c r="B125" s="19" t="s">
        <v>419</v>
      </c>
      <c r="C125" s="20" t="s">
        <v>586</v>
      </c>
      <c r="D125" s="13">
        <v>35344600</v>
      </c>
      <c r="E125" s="13">
        <v>15301932.699999999</v>
      </c>
      <c r="F125" s="61">
        <f t="shared" si="4"/>
        <v>20042667.300000001</v>
      </c>
      <c r="G125" s="62">
        <f t="shared" si="5"/>
        <v>0.43293551773113853</v>
      </c>
      <c r="H125" s="3"/>
    </row>
    <row r="126" spans="1:8" ht="38.25">
      <c r="A126" s="18" t="s">
        <v>587</v>
      </c>
      <c r="B126" s="19" t="s">
        <v>419</v>
      </c>
      <c r="C126" s="20" t="s">
        <v>588</v>
      </c>
      <c r="D126" s="13">
        <v>185542.86</v>
      </c>
      <c r="E126" s="13">
        <v>84337.5</v>
      </c>
      <c r="F126" s="61">
        <f t="shared" si="4"/>
        <v>101205.35999999999</v>
      </c>
      <c r="G126" s="62">
        <f t="shared" si="5"/>
        <v>0.45454457261249509</v>
      </c>
      <c r="H126" s="3"/>
    </row>
    <row r="127" spans="1:8" ht="51">
      <c r="A127" s="18" t="s">
        <v>436</v>
      </c>
      <c r="B127" s="19" t="s">
        <v>419</v>
      </c>
      <c r="C127" s="20" t="s">
        <v>589</v>
      </c>
      <c r="D127" s="13">
        <v>185542.86</v>
      </c>
      <c r="E127" s="13">
        <v>84337.5</v>
      </c>
      <c r="F127" s="61">
        <f t="shared" si="4"/>
        <v>101205.35999999999</v>
      </c>
      <c r="G127" s="62">
        <f t="shared" si="5"/>
        <v>0.45454457261249509</v>
      </c>
      <c r="H127" s="3"/>
    </row>
    <row r="128" spans="1:8" ht="51">
      <c r="A128" s="18" t="s">
        <v>438</v>
      </c>
      <c r="B128" s="19" t="s">
        <v>419</v>
      </c>
      <c r="C128" s="20" t="s">
        <v>590</v>
      </c>
      <c r="D128" s="13">
        <v>185542.86</v>
      </c>
      <c r="E128" s="13">
        <v>84337.5</v>
      </c>
      <c r="F128" s="61">
        <f t="shared" si="4"/>
        <v>101205.35999999999</v>
      </c>
      <c r="G128" s="62">
        <f t="shared" si="5"/>
        <v>0.45454457261249509</v>
      </c>
      <c r="H128" s="3"/>
    </row>
    <row r="129" spans="1:8" ht="38.25">
      <c r="A129" s="18" t="s">
        <v>440</v>
      </c>
      <c r="B129" s="19" t="s">
        <v>419</v>
      </c>
      <c r="C129" s="20" t="s">
        <v>591</v>
      </c>
      <c r="D129" s="13">
        <v>185542.86</v>
      </c>
      <c r="E129" s="13">
        <v>84337.5</v>
      </c>
      <c r="F129" s="61">
        <f t="shared" si="4"/>
        <v>101205.35999999999</v>
      </c>
      <c r="G129" s="62">
        <f t="shared" si="5"/>
        <v>0.45454457261249509</v>
      </c>
      <c r="H129" s="3"/>
    </row>
    <row r="130" spans="1:8" ht="38.25">
      <c r="A130" s="18" t="s">
        <v>592</v>
      </c>
      <c r="B130" s="19" t="s">
        <v>419</v>
      </c>
      <c r="C130" s="20" t="s">
        <v>593</v>
      </c>
      <c r="D130" s="13">
        <v>25745315.460000001</v>
      </c>
      <c r="E130" s="13">
        <v>18620570.109999999</v>
      </c>
      <c r="F130" s="61">
        <f t="shared" si="4"/>
        <v>7124745.3500000015</v>
      </c>
      <c r="G130" s="62">
        <f t="shared" si="5"/>
        <v>0.72326051467228747</v>
      </c>
      <c r="H130" s="3"/>
    </row>
    <row r="131" spans="1:8" ht="51">
      <c r="A131" s="18" t="s">
        <v>436</v>
      </c>
      <c r="B131" s="19" t="s">
        <v>419</v>
      </c>
      <c r="C131" s="20" t="s">
        <v>594</v>
      </c>
      <c r="D131" s="13">
        <v>200000</v>
      </c>
      <c r="E131" s="13">
        <v>0</v>
      </c>
      <c r="F131" s="61">
        <f t="shared" si="4"/>
        <v>200000</v>
      </c>
      <c r="G131" s="62">
        <f t="shared" si="5"/>
        <v>0</v>
      </c>
      <c r="H131" s="3"/>
    </row>
    <row r="132" spans="1:8" ht="51">
      <c r="A132" s="18" t="s">
        <v>438</v>
      </c>
      <c r="B132" s="19" t="s">
        <v>419</v>
      </c>
      <c r="C132" s="20" t="s">
        <v>595</v>
      </c>
      <c r="D132" s="13">
        <v>200000</v>
      </c>
      <c r="E132" s="13">
        <v>0</v>
      </c>
      <c r="F132" s="61">
        <f t="shared" si="4"/>
        <v>200000</v>
      </c>
      <c r="G132" s="62">
        <f t="shared" si="5"/>
        <v>0</v>
      </c>
      <c r="H132" s="3"/>
    </row>
    <row r="133" spans="1:8" ht="38.25">
      <c r="A133" s="18" t="s">
        <v>440</v>
      </c>
      <c r="B133" s="19" t="s">
        <v>419</v>
      </c>
      <c r="C133" s="20" t="s">
        <v>596</v>
      </c>
      <c r="D133" s="13">
        <v>200000</v>
      </c>
      <c r="E133" s="13">
        <v>0</v>
      </c>
      <c r="F133" s="61">
        <f t="shared" ref="F133:F179" si="6">D133-E133</f>
        <v>200000</v>
      </c>
      <c r="G133" s="62">
        <f t="shared" ref="G133:G179" si="7">E133/D133</f>
        <v>0</v>
      </c>
      <c r="H133" s="3"/>
    </row>
    <row r="134" spans="1:8" ht="51">
      <c r="A134" s="18" t="s">
        <v>511</v>
      </c>
      <c r="B134" s="19" t="s">
        <v>419</v>
      </c>
      <c r="C134" s="20" t="s">
        <v>597</v>
      </c>
      <c r="D134" s="13">
        <v>11595119</v>
      </c>
      <c r="E134" s="13">
        <v>7931519.5099999998</v>
      </c>
      <c r="F134" s="61">
        <f t="shared" si="6"/>
        <v>3663599.49</v>
      </c>
      <c r="G134" s="62">
        <f t="shared" si="7"/>
        <v>0.68403950921072909</v>
      </c>
      <c r="H134" s="3"/>
    </row>
    <row r="135" spans="1:8" ht="38.25">
      <c r="A135" s="18" t="s">
        <v>598</v>
      </c>
      <c r="B135" s="19" t="s">
        <v>419</v>
      </c>
      <c r="C135" s="20" t="s">
        <v>599</v>
      </c>
      <c r="D135" s="13">
        <v>11595119</v>
      </c>
      <c r="E135" s="13">
        <v>7931519.5099999998</v>
      </c>
      <c r="F135" s="61">
        <f t="shared" si="6"/>
        <v>3663599.49</v>
      </c>
      <c r="G135" s="62">
        <f t="shared" si="7"/>
        <v>0.68403950921072909</v>
      </c>
      <c r="H135" s="3"/>
    </row>
    <row r="136" spans="1:8" ht="76.5">
      <c r="A136" s="18" t="s">
        <v>600</v>
      </c>
      <c r="B136" s="19" t="s">
        <v>419</v>
      </c>
      <c r="C136" s="20" t="s">
        <v>601</v>
      </c>
      <c r="D136" s="13">
        <v>10458579</v>
      </c>
      <c r="E136" s="13">
        <v>6794979.5099999998</v>
      </c>
      <c r="F136" s="61">
        <f t="shared" si="6"/>
        <v>3663599.49</v>
      </c>
      <c r="G136" s="62">
        <f t="shared" si="7"/>
        <v>0.64970389476428869</v>
      </c>
      <c r="H136" s="3"/>
    </row>
    <row r="137" spans="1:8" ht="38.25">
      <c r="A137" s="18" t="s">
        <v>602</v>
      </c>
      <c r="B137" s="19" t="s">
        <v>419</v>
      </c>
      <c r="C137" s="20" t="s">
        <v>603</v>
      </c>
      <c r="D137" s="13">
        <v>1136540</v>
      </c>
      <c r="E137" s="13">
        <v>1136540</v>
      </c>
      <c r="F137" s="61">
        <f t="shared" si="6"/>
        <v>0</v>
      </c>
      <c r="G137" s="62">
        <f t="shared" si="7"/>
        <v>1</v>
      </c>
      <c r="H137" s="3"/>
    </row>
    <row r="138" spans="1:8" ht="38.25">
      <c r="A138" s="18" t="s">
        <v>455</v>
      </c>
      <c r="B138" s="19" t="s">
        <v>419</v>
      </c>
      <c r="C138" s="20" t="s">
        <v>604</v>
      </c>
      <c r="D138" s="13">
        <v>13950196.460000001</v>
      </c>
      <c r="E138" s="13">
        <v>10689050.6</v>
      </c>
      <c r="F138" s="61">
        <f t="shared" si="6"/>
        <v>3261145.8600000013</v>
      </c>
      <c r="G138" s="62">
        <f t="shared" si="7"/>
        <v>0.76622939545325941</v>
      </c>
      <c r="H138" s="3"/>
    </row>
    <row r="139" spans="1:8" ht="63.75">
      <c r="A139" s="18" t="s">
        <v>578</v>
      </c>
      <c r="B139" s="19" t="s">
        <v>419</v>
      </c>
      <c r="C139" s="20" t="s">
        <v>605</v>
      </c>
      <c r="D139" s="13">
        <v>13950196.460000001</v>
      </c>
      <c r="E139" s="13">
        <v>10689050.6</v>
      </c>
      <c r="F139" s="61">
        <f t="shared" si="6"/>
        <v>3261145.8600000013</v>
      </c>
      <c r="G139" s="62">
        <f t="shared" si="7"/>
        <v>0.76622939545325941</v>
      </c>
      <c r="H139" s="3"/>
    </row>
    <row r="140" spans="1:8" ht="76.5">
      <c r="A140" s="18" t="s">
        <v>580</v>
      </c>
      <c r="B140" s="19" t="s">
        <v>419</v>
      </c>
      <c r="C140" s="20" t="s">
        <v>606</v>
      </c>
      <c r="D140" s="13">
        <v>12752536.460000001</v>
      </c>
      <c r="E140" s="13">
        <v>9491390.5999999996</v>
      </c>
      <c r="F140" s="61">
        <f t="shared" si="6"/>
        <v>3261145.8600000013</v>
      </c>
      <c r="G140" s="62">
        <f t="shared" si="7"/>
        <v>0.74427472760191571</v>
      </c>
      <c r="H140" s="3"/>
    </row>
    <row r="141" spans="1:8" ht="76.5">
      <c r="A141" s="18" t="s">
        <v>607</v>
      </c>
      <c r="B141" s="19" t="s">
        <v>419</v>
      </c>
      <c r="C141" s="20" t="s">
        <v>608</v>
      </c>
      <c r="D141" s="13">
        <v>1197660</v>
      </c>
      <c r="E141" s="13">
        <v>1197660</v>
      </c>
      <c r="F141" s="61">
        <f t="shared" si="6"/>
        <v>0</v>
      </c>
      <c r="G141" s="62">
        <f t="shared" si="7"/>
        <v>1</v>
      </c>
      <c r="H141" s="3"/>
    </row>
    <row r="142" spans="1:8" ht="38.25">
      <c r="A142" s="18" t="s">
        <v>609</v>
      </c>
      <c r="B142" s="19" t="s">
        <v>419</v>
      </c>
      <c r="C142" s="20" t="s">
        <v>610</v>
      </c>
      <c r="D142" s="13">
        <v>272914290.52999997</v>
      </c>
      <c r="E142" s="13">
        <v>91702486.200000003</v>
      </c>
      <c r="F142" s="61">
        <f t="shared" si="6"/>
        <v>181211804.32999998</v>
      </c>
      <c r="G142" s="62">
        <f t="shared" si="7"/>
        <v>0.33601203521410927</v>
      </c>
      <c r="H142" s="3"/>
    </row>
    <row r="143" spans="1:8" ht="38.25">
      <c r="A143" s="18" t="s">
        <v>611</v>
      </c>
      <c r="B143" s="19" t="s">
        <v>419</v>
      </c>
      <c r="C143" s="20" t="s">
        <v>612</v>
      </c>
      <c r="D143" s="13">
        <v>149842141.05000001</v>
      </c>
      <c r="E143" s="13">
        <v>64064720.57</v>
      </c>
      <c r="F143" s="61">
        <f t="shared" si="6"/>
        <v>85777420.480000019</v>
      </c>
      <c r="G143" s="62">
        <f t="shared" si="7"/>
        <v>0.42754808574593572</v>
      </c>
      <c r="H143" s="3"/>
    </row>
    <row r="144" spans="1:8" ht="51">
      <c r="A144" s="18" t="s">
        <v>436</v>
      </c>
      <c r="B144" s="19" t="s">
        <v>419</v>
      </c>
      <c r="C144" s="20" t="s">
        <v>613</v>
      </c>
      <c r="D144" s="13">
        <v>48979668.560000002</v>
      </c>
      <c r="E144" s="13">
        <v>11889930.57</v>
      </c>
      <c r="F144" s="61">
        <f t="shared" si="6"/>
        <v>37089737.990000002</v>
      </c>
      <c r="G144" s="62">
        <f t="shared" si="7"/>
        <v>0.24275236888209764</v>
      </c>
      <c r="H144" s="3"/>
    </row>
    <row r="145" spans="1:8" ht="51">
      <c r="A145" s="18" t="s">
        <v>438</v>
      </c>
      <c r="B145" s="19" t="s">
        <v>419</v>
      </c>
      <c r="C145" s="20" t="s">
        <v>614</v>
      </c>
      <c r="D145" s="13">
        <v>48979668.560000002</v>
      </c>
      <c r="E145" s="13">
        <v>11889930.57</v>
      </c>
      <c r="F145" s="61">
        <f t="shared" si="6"/>
        <v>37089737.990000002</v>
      </c>
      <c r="G145" s="62">
        <f t="shared" si="7"/>
        <v>0.24275236888209764</v>
      </c>
      <c r="H145" s="3"/>
    </row>
    <row r="146" spans="1:8" ht="51">
      <c r="A146" s="18" t="s">
        <v>615</v>
      </c>
      <c r="B146" s="19" t="s">
        <v>419</v>
      </c>
      <c r="C146" s="20" t="s">
        <v>616</v>
      </c>
      <c r="D146" s="13">
        <v>34968392.530000001</v>
      </c>
      <c r="E146" s="13">
        <v>612643.53</v>
      </c>
      <c r="F146" s="61">
        <f t="shared" si="6"/>
        <v>34355749</v>
      </c>
      <c r="G146" s="62">
        <f t="shared" si="7"/>
        <v>1.751992258364185E-2</v>
      </c>
      <c r="H146" s="3"/>
    </row>
    <row r="147" spans="1:8" ht="38.25">
      <c r="A147" s="18" t="s">
        <v>440</v>
      </c>
      <c r="B147" s="19" t="s">
        <v>419</v>
      </c>
      <c r="C147" s="20" t="s">
        <v>617</v>
      </c>
      <c r="D147" s="13">
        <v>14011276.029999999</v>
      </c>
      <c r="E147" s="13">
        <v>11277287.039999999</v>
      </c>
      <c r="F147" s="61">
        <f t="shared" si="6"/>
        <v>2733988.99</v>
      </c>
      <c r="G147" s="62">
        <f t="shared" si="7"/>
        <v>0.80487223403877228</v>
      </c>
      <c r="H147" s="3"/>
    </row>
    <row r="148" spans="1:8" ht="51">
      <c r="A148" s="18" t="s">
        <v>618</v>
      </c>
      <c r="B148" s="19" t="s">
        <v>419</v>
      </c>
      <c r="C148" s="20" t="s">
        <v>619</v>
      </c>
      <c r="D148" s="13">
        <v>26428299</v>
      </c>
      <c r="E148" s="13">
        <v>11327829</v>
      </c>
      <c r="F148" s="61">
        <f t="shared" si="6"/>
        <v>15100470</v>
      </c>
      <c r="G148" s="62">
        <f t="shared" si="7"/>
        <v>0.42862497506933761</v>
      </c>
      <c r="H148" s="3"/>
    </row>
    <row r="149" spans="1:8" ht="38.25">
      <c r="A149" s="18" t="s">
        <v>620</v>
      </c>
      <c r="B149" s="19" t="s">
        <v>419</v>
      </c>
      <c r="C149" s="20" t="s">
        <v>621</v>
      </c>
      <c r="D149" s="13">
        <v>26428299</v>
      </c>
      <c r="E149" s="13">
        <v>11327829</v>
      </c>
      <c r="F149" s="61">
        <f t="shared" si="6"/>
        <v>15100470</v>
      </c>
      <c r="G149" s="62">
        <f t="shared" si="7"/>
        <v>0.42862497506933761</v>
      </c>
      <c r="H149" s="3"/>
    </row>
    <row r="150" spans="1:8" ht="63.75">
      <c r="A150" s="18" t="s">
        <v>622</v>
      </c>
      <c r="B150" s="19" t="s">
        <v>419</v>
      </c>
      <c r="C150" s="20" t="s">
        <v>623</v>
      </c>
      <c r="D150" s="13">
        <v>23928299</v>
      </c>
      <c r="E150" s="13">
        <v>11327829</v>
      </c>
      <c r="F150" s="61">
        <f t="shared" si="6"/>
        <v>12600470</v>
      </c>
      <c r="G150" s="62">
        <f t="shared" si="7"/>
        <v>0.47340719873151033</v>
      </c>
      <c r="H150" s="3"/>
    </row>
    <row r="151" spans="1:8" ht="63.75">
      <c r="A151" s="18" t="s">
        <v>624</v>
      </c>
      <c r="B151" s="19" t="s">
        <v>419</v>
      </c>
      <c r="C151" s="20" t="s">
        <v>625</v>
      </c>
      <c r="D151" s="13">
        <v>2500000</v>
      </c>
      <c r="E151" s="13">
        <v>0</v>
      </c>
      <c r="F151" s="61">
        <f t="shared" si="6"/>
        <v>2500000</v>
      </c>
      <c r="G151" s="62">
        <f t="shared" si="7"/>
        <v>0</v>
      </c>
      <c r="H151" s="3"/>
    </row>
    <row r="152" spans="1:8" ht="38.25">
      <c r="A152" s="18" t="s">
        <v>455</v>
      </c>
      <c r="B152" s="19" t="s">
        <v>419</v>
      </c>
      <c r="C152" s="20" t="s">
        <v>626</v>
      </c>
      <c r="D152" s="13">
        <v>74434173.489999995</v>
      </c>
      <c r="E152" s="13">
        <v>40846961</v>
      </c>
      <c r="F152" s="61">
        <f t="shared" si="6"/>
        <v>33587212.489999995</v>
      </c>
      <c r="G152" s="62">
        <f t="shared" si="7"/>
        <v>0.54876623309974237</v>
      </c>
      <c r="H152" s="3"/>
    </row>
    <row r="153" spans="1:8" ht="38.25">
      <c r="A153" s="18" t="s">
        <v>457</v>
      </c>
      <c r="B153" s="19" t="s">
        <v>419</v>
      </c>
      <c r="C153" s="20" t="s">
        <v>627</v>
      </c>
      <c r="D153" s="13">
        <v>74434173.489999995</v>
      </c>
      <c r="E153" s="13">
        <v>40846961</v>
      </c>
      <c r="F153" s="61">
        <f t="shared" si="6"/>
        <v>33587212.489999995</v>
      </c>
      <c r="G153" s="62">
        <f t="shared" si="7"/>
        <v>0.54876623309974237</v>
      </c>
      <c r="H153" s="3"/>
    </row>
    <row r="154" spans="1:8" ht="38.25">
      <c r="A154" s="18" t="s">
        <v>525</v>
      </c>
      <c r="B154" s="19" t="s">
        <v>419</v>
      </c>
      <c r="C154" s="20" t="s">
        <v>628</v>
      </c>
      <c r="D154" s="13">
        <v>74434173.489999995</v>
      </c>
      <c r="E154" s="13">
        <v>40846961</v>
      </c>
      <c r="F154" s="61">
        <f t="shared" si="6"/>
        <v>33587212.489999995</v>
      </c>
      <c r="G154" s="62">
        <f t="shared" si="7"/>
        <v>0.54876623309974237</v>
      </c>
      <c r="H154" s="3"/>
    </row>
    <row r="155" spans="1:8" ht="38.25">
      <c r="A155" s="18" t="s">
        <v>629</v>
      </c>
      <c r="B155" s="19" t="s">
        <v>419</v>
      </c>
      <c r="C155" s="20" t="s">
        <v>630</v>
      </c>
      <c r="D155" s="13">
        <v>86771514.890000001</v>
      </c>
      <c r="E155" s="13">
        <v>6441662.4400000004</v>
      </c>
      <c r="F155" s="61">
        <f t="shared" si="6"/>
        <v>80329852.450000003</v>
      </c>
      <c r="G155" s="62">
        <f t="shared" si="7"/>
        <v>7.423706325936659E-2</v>
      </c>
      <c r="H155" s="3"/>
    </row>
    <row r="156" spans="1:8" ht="51">
      <c r="A156" s="18" t="s">
        <v>436</v>
      </c>
      <c r="B156" s="19" t="s">
        <v>419</v>
      </c>
      <c r="C156" s="20" t="s">
        <v>631</v>
      </c>
      <c r="D156" s="13">
        <v>48667676.939999998</v>
      </c>
      <c r="E156" s="13">
        <v>5462078.9400000004</v>
      </c>
      <c r="F156" s="61">
        <f t="shared" si="6"/>
        <v>43205598</v>
      </c>
      <c r="G156" s="62">
        <f t="shared" si="7"/>
        <v>0.1122321689349161</v>
      </c>
      <c r="H156" s="3"/>
    </row>
    <row r="157" spans="1:8" ht="51">
      <c r="A157" s="18" t="s">
        <v>438</v>
      </c>
      <c r="B157" s="19" t="s">
        <v>419</v>
      </c>
      <c r="C157" s="20" t="s">
        <v>632</v>
      </c>
      <c r="D157" s="13">
        <v>48667676.939999998</v>
      </c>
      <c r="E157" s="13">
        <v>5462078.9400000004</v>
      </c>
      <c r="F157" s="61">
        <f t="shared" si="6"/>
        <v>43205598</v>
      </c>
      <c r="G157" s="62">
        <f t="shared" si="7"/>
        <v>0.1122321689349161</v>
      </c>
      <c r="H157" s="3"/>
    </row>
    <row r="158" spans="1:8" ht="51">
      <c r="A158" s="18" t="s">
        <v>615</v>
      </c>
      <c r="B158" s="19" t="s">
        <v>419</v>
      </c>
      <c r="C158" s="20" t="s">
        <v>633</v>
      </c>
      <c r="D158" s="13">
        <v>27797836.940000001</v>
      </c>
      <c r="E158" s="13">
        <v>2658976.94</v>
      </c>
      <c r="F158" s="61">
        <f t="shared" si="6"/>
        <v>25138860</v>
      </c>
      <c r="G158" s="62">
        <f t="shared" si="7"/>
        <v>9.5654095163564185E-2</v>
      </c>
      <c r="H158" s="3"/>
    </row>
    <row r="159" spans="1:8" ht="38.25">
      <c r="A159" s="18" t="s">
        <v>440</v>
      </c>
      <c r="B159" s="19" t="s">
        <v>419</v>
      </c>
      <c r="C159" s="20" t="s">
        <v>634</v>
      </c>
      <c r="D159" s="13">
        <v>20869840</v>
      </c>
      <c r="E159" s="13">
        <v>2803102</v>
      </c>
      <c r="F159" s="61">
        <f t="shared" si="6"/>
        <v>18066738</v>
      </c>
      <c r="G159" s="62">
        <f t="shared" si="7"/>
        <v>0.13431353570511323</v>
      </c>
      <c r="H159" s="3"/>
    </row>
    <row r="160" spans="1:8" ht="51">
      <c r="A160" s="18" t="s">
        <v>618</v>
      </c>
      <c r="B160" s="19" t="s">
        <v>419</v>
      </c>
      <c r="C160" s="20" t="s">
        <v>635</v>
      </c>
      <c r="D160" s="13">
        <v>37150937.950000003</v>
      </c>
      <c r="E160" s="13">
        <v>326683.5</v>
      </c>
      <c r="F160" s="61">
        <f t="shared" si="6"/>
        <v>36824254.450000003</v>
      </c>
      <c r="G160" s="62">
        <f t="shared" si="7"/>
        <v>8.7934119036152079E-3</v>
      </c>
      <c r="H160" s="3"/>
    </row>
    <row r="161" spans="1:8" ht="38.25">
      <c r="A161" s="18" t="s">
        <v>620</v>
      </c>
      <c r="B161" s="19" t="s">
        <v>419</v>
      </c>
      <c r="C161" s="20" t="s">
        <v>636</v>
      </c>
      <c r="D161" s="13">
        <v>37150937.950000003</v>
      </c>
      <c r="E161" s="13">
        <v>326683.5</v>
      </c>
      <c r="F161" s="61">
        <f t="shared" si="6"/>
        <v>36824254.450000003</v>
      </c>
      <c r="G161" s="62">
        <f t="shared" si="7"/>
        <v>8.7934119036152079E-3</v>
      </c>
      <c r="H161" s="3"/>
    </row>
    <row r="162" spans="1:8" ht="63.75">
      <c r="A162" s="18" t="s">
        <v>624</v>
      </c>
      <c r="B162" s="19" t="s">
        <v>419</v>
      </c>
      <c r="C162" s="20" t="s">
        <v>637</v>
      </c>
      <c r="D162" s="13">
        <v>37150937.950000003</v>
      </c>
      <c r="E162" s="13">
        <v>326683.5</v>
      </c>
      <c r="F162" s="61">
        <f t="shared" si="6"/>
        <v>36824254.450000003</v>
      </c>
      <c r="G162" s="62">
        <f t="shared" si="7"/>
        <v>8.7934119036152079E-3</v>
      </c>
      <c r="H162" s="3"/>
    </row>
    <row r="163" spans="1:8" ht="38.25">
      <c r="A163" s="18" t="s">
        <v>454</v>
      </c>
      <c r="B163" s="19" t="s">
        <v>419</v>
      </c>
      <c r="C163" s="20" t="s">
        <v>638</v>
      </c>
      <c r="D163" s="13">
        <v>952900</v>
      </c>
      <c r="E163" s="13">
        <v>652900</v>
      </c>
      <c r="F163" s="61">
        <f t="shared" si="6"/>
        <v>300000</v>
      </c>
      <c r="G163" s="62">
        <f t="shared" si="7"/>
        <v>0.68517158148808899</v>
      </c>
      <c r="H163" s="3"/>
    </row>
    <row r="164" spans="1:8" ht="38.25">
      <c r="A164" s="18" t="s">
        <v>378</v>
      </c>
      <c r="B164" s="19" t="s">
        <v>419</v>
      </c>
      <c r="C164" s="20" t="s">
        <v>639</v>
      </c>
      <c r="D164" s="13">
        <v>952900</v>
      </c>
      <c r="E164" s="13">
        <v>652900</v>
      </c>
      <c r="F164" s="61">
        <f t="shared" si="6"/>
        <v>300000</v>
      </c>
      <c r="G164" s="62">
        <f t="shared" si="7"/>
        <v>0.68517158148808899</v>
      </c>
      <c r="H164" s="3"/>
    </row>
    <row r="165" spans="1:8" ht="38.25">
      <c r="A165" s="18" t="s">
        <v>640</v>
      </c>
      <c r="B165" s="19" t="s">
        <v>419</v>
      </c>
      <c r="C165" s="20" t="s">
        <v>641</v>
      </c>
      <c r="D165" s="13">
        <v>24237904.59</v>
      </c>
      <c r="E165" s="13">
        <v>14042357.35</v>
      </c>
      <c r="F165" s="61">
        <f t="shared" si="6"/>
        <v>10195547.24</v>
      </c>
      <c r="G165" s="62">
        <f t="shared" si="7"/>
        <v>0.57935525316794723</v>
      </c>
      <c r="H165" s="3"/>
    </row>
    <row r="166" spans="1:8" ht="51">
      <c r="A166" s="18" t="s">
        <v>436</v>
      </c>
      <c r="B166" s="19" t="s">
        <v>419</v>
      </c>
      <c r="C166" s="20" t="s">
        <v>642</v>
      </c>
      <c r="D166" s="13">
        <v>10005647</v>
      </c>
      <c r="E166" s="13">
        <v>5195595.76</v>
      </c>
      <c r="F166" s="61">
        <f t="shared" si="6"/>
        <v>4810051.24</v>
      </c>
      <c r="G166" s="62">
        <f t="shared" si="7"/>
        <v>0.51926634629424762</v>
      </c>
      <c r="H166" s="3"/>
    </row>
    <row r="167" spans="1:8" ht="51">
      <c r="A167" s="18" t="s">
        <v>438</v>
      </c>
      <c r="B167" s="19" t="s">
        <v>419</v>
      </c>
      <c r="C167" s="20" t="s">
        <v>643</v>
      </c>
      <c r="D167" s="13">
        <v>10005647</v>
      </c>
      <c r="E167" s="13">
        <v>5195595.76</v>
      </c>
      <c r="F167" s="61">
        <f t="shared" si="6"/>
        <v>4810051.24</v>
      </c>
      <c r="G167" s="62">
        <f t="shared" si="7"/>
        <v>0.51926634629424762</v>
      </c>
      <c r="H167" s="3"/>
    </row>
    <row r="168" spans="1:8" ht="38.25">
      <c r="A168" s="18" t="s">
        <v>440</v>
      </c>
      <c r="B168" s="19" t="s">
        <v>419</v>
      </c>
      <c r="C168" s="20" t="s">
        <v>644</v>
      </c>
      <c r="D168" s="13">
        <v>10005647</v>
      </c>
      <c r="E168" s="13">
        <v>5195595.76</v>
      </c>
      <c r="F168" s="61">
        <f t="shared" si="6"/>
        <v>4810051.24</v>
      </c>
      <c r="G168" s="62">
        <f t="shared" si="7"/>
        <v>0.51926634629424762</v>
      </c>
      <c r="H168" s="3"/>
    </row>
    <row r="169" spans="1:8" ht="38.25">
      <c r="A169" s="18" t="s">
        <v>454</v>
      </c>
      <c r="B169" s="19" t="s">
        <v>419</v>
      </c>
      <c r="C169" s="20" t="s">
        <v>645</v>
      </c>
      <c r="D169" s="13">
        <v>14232257.59</v>
      </c>
      <c r="E169" s="13">
        <v>8846761.5899999999</v>
      </c>
      <c r="F169" s="61">
        <f t="shared" si="6"/>
        <v>5385496</v>
      </c>
      <c r="G169" s="62">
        <f t="shared" si="7"/>
        <v>0.6215993164862329</v>
      </c>
      <c r="H169" s="3"/>
    </row>
    <row r="170" spans="1:8" ht="38.25">
      <c r="A170" s="18" t="s">
        <v>646</v>
      </c>
      <c r="B170" s="19" t="s">
        <v>419</v>
      </c>
      <c r="C170" s="20" t="s">
        <v>647</v>
      </c>
      <c r="D170" s="13">
        <v>4168000</v>
      </c>
      <c r="E170" s="13">
        <v>2878000</v>
      </c>
      <c r="F170" s="61">
        <f t="shared" si="6"/>
        <v>1290000</v>
      </c>
      <c r="G170" s="62">
        <f t="shared" si="7"/>
        <v>0.69049904030710174</v>
      </c>
      <c r="H170" s="3"/>
    </row>
    <row r="171" spans="1:8" ht="63.75">
      <c r="A171" s="18" t="s">
        <v>648</v>
      </c>
      <c r="B171" s="19" t="s">
        <v>419</v>
      </c>
      <c r="C171" s="20" t="s">
        <v>649</v>
      </c>
      <c r="D171" s="13">
        <v>4168000</v>
      </c>
      <c r="E171" s="13">
        <v>2878000</v>
      </c>
      <c r="F171" s="61">
        <f t="shared" si="6"/>
        <v>1290000</v>
      </c>
      <c r="G171" s="62">
        <f t="shared" si="7"/>
        <v>0.69049904030710174</v>
      </c>
      <c r="H171" s="3"/>
    </row>
    <row r="172" spans="1:8" ht="38.25">
      <c r="A172" s="18" t="s">
        <v>378</v>
      </c>
      <c r="B172" s="19" t="s">
        <v>419</v>
      </c>
      <c r="C172" s="20" t="s">
        <v>650</v>
      </c>
      <c r="D172" s="13">
        <v>10064257.59</v>
      </c>
      <c r="E172" s="13">
        <v>5968761.5899999999</v>
      </c>
      <c r="F172" s="61">
        <f t="shared" si="6"/>
        <v>4095496</v>
      </c>
      <c r="G172" s="62">
        <f t="shared" si="7"/>
        <v>0.59306526453880237</v>
      </c>
      <c r="H172" s="3"/>
    </row>
    <row r="173" spans="1:8" ht="51">
      <c r="A173" s="18" t="s">
        <v>654</v>
      </c>
      <c r="B173" s="19" t="s">
        <v>419</v>
      </c>
      <c r="C173" s="20" t="s">
        <v>655</v>
      </c>
      <c r="D173" s="13">
        <v>12062730</v>
      </c>
      <c r="E173" s="13">
        <v>7153745.8399999999</v>
      </c>
      <c r="F173" s="61">
        <f t="shared" si="6"/>
        <v>4908984.16</v>
      </c>
      <c r="G173" s="62">
        <f t="shared" si="7"/>
        <v>0.59304534214062654</v>
      </c>
      <c r="H173" s="3"/>
    </row>
    <row r="174" spans="1:8" ht="76.5">
      <c r="A174" s="18" t="s">
        <v>424</v>
      </c>
      <c r="B174" s="19" t="s">
        <v>419</v>
      </c>
      <c r="C174" s="20" t="s">
        <v>656</v>
      </c>
      <c r="D174" s="13">
        <v>10657209</v>
      </c>
      <c r="E174" s="13">
        <v>6270780.5199999996</v>
      </c>
      <c r="F174" s="61">
        <f t="shared" si="6"/>
        <v>4386428.4800000004</v>
      </c>
      <c r="G174" s="62">
        <f t="shared" si="7"/>
        <v>0.58840738883886012</v>
      </c>
      <c r="H174" s="3"/>
    </row>
    <row r="175" spans="1:8" ht="38.25">
      <c r="A175" s="18" t="s">
        <v>532</v>
      </c>
      <c r="B175" s="19" t="s">
        <v>419</v>
      </c>
      <c r="C175" s="20" t="s">
        <v>657</v>
      </c>
      <c r="D175" s="13">
        <v>10657209</v>
      </c>
      <c r="E175" s="13">
        <v>6270780.5199999996</v>
      </c>
      <c r="F175" s="61">
        <f t="shared" si="6"/>
        <v>4386428.4800000004</v>
      </c>
      <c r="G175" s="62">
        <f t="shared" si="7"/>
        <v>0.58840738883886012</v>
      </c>
      <c r="H175" s="3"/>
    </row>
    <row r="176" spans="1:8" ht="38.25">
      <c r="A176" s="18" t="s">
        <v>534</v>
      </c>
      <c r="B176" s="19" t="s">
        <v>419</v>
      </c>
      <c r="C176" s="20" t="s">
        <v>658</v>
      </c>
      <c r="D176" s="13">
        <v>7936104</v>
      </c>
      <c r="E176" s="13">
        <v>4919544.9000000004</v>
      </c>
      <c r="F176" s="61">
        <f t="shared" si="6"/>
        <v>3016559.0999999996</v>
      </c>
      <c r="G176" s="62">
        <f t="shared" si="7"/>
        <v>0.61989420753558677</v>
      </c>
      <c r="H176" s="3"/>
    </row>
    <row r="177" spans="1:8" ht="51">
      <c r="A177" s="18" t="s">
        <v>536</v>
      </c>
      <c r="B177" s="19" t="s">
        <v>419</v>
      </c>
      <c r="C177" s="20" t="s">
        <v>659</v>
      </c>
      <c r="D177" s="13">
        <v>324399</v>
      </c>
      <c r="E177" s="13">
        <v>56883.5</v>
      </c>
      <c r="F177" s="61">
        <f t="shared" si="6"/>
        <v>267515.5</v>
      </c>
      <c r="G177" s="62">
        <f t="shared" si="7"/>
        <v>0.17535041723309874</v>
      </c>
      <c r="H177" s="3"/>
    </row>
    <row r="178" spans="1:8" ht="63.75">
      <c r="A178" s="18" t="s">
        <v>538</v>
      </c>
      <c r="B178" s="19" t="s">
        <v>419</v>
      </c>
      <c r="C178" s="20" t="s">
        <v>660</v>
      </c>
      <c r="D178" s="13">
        <v>2396706</v>
      </c>
      <c r="E178" s="13">
        <v>1294352.1200000001</v>
      </c>
      <c r="F178" s="61">
        <f t="shared" si="6"/>
        <v>1102353.8799999999</v>
      </c>
      <c r="G178" s="62">
        <f t="shared" si="7"/>
        <v>0.54005460828320206</v>
      </c>
      <c r="H178" s="3"/>
    </row>
    <row r="179" spans="1:8" ht="51">
      <c r="A179" s="18" t="s">
        <v>436</v>
      </c>
      <c r="B179" s="19" t="s">
        <v>419</v>
      </c>
      <c r="C179" s="20" t="s">
        <v>661</v>
      </c>
      <c r="D179" s="13">
        <v>1206521</v>
      </c>
      <c r="E179" s="13">
        <v>740226.32</v>
      </c>
      <c r="F179" s="61">
        <f t="shared" si="6"/>
        <v>466294.68000000005</v>
      </c>
      <c r="G179" s="62">
        <f t="shared" si="7"/>
        <v>0.61352128972475406</v>
      </c>
      <c r="H179" s="3"/>
    </row>
    <row r="180" spans="1:8" ht="51">
      <c r="A180" s="18" t="s">
        <v>438</v>
      </c>
      <c r="B180" s="19" t="s">
        <v>419</v>
      </c>
      <c r="C180" s="20" t="s">
        <v>662</v>
      </c>
      <c r="D180" s="13">
        <v>1206521</v>
      </c>
      <c r="E180" s="13">
        <v>740226.32</v>
      </c>
      <c r="F180" s="61">
        <f t="shared" ref="F180:F243" si="8">D180-E180</f>
        <v>466294.68000000005</v>
      </c>
      <c r="G180" s="62">
        <f t="shared" ref="G180:G243" si="9">E180/D180</f>
        <v>0.61352128972475406</v>
      </c>
      <c r="H180" s="3"/>
    </row>
    <row r="181" spans="1:8" ht="38.25">
      <c r="A181" s="18" t="s">
        <v>440</v>
      </c>
      <c r="B181" s="19" t="s">
        <v>419</v>
      </c>
      <c r="C181" s="20" t="s">
        <v>663</v>
      </c>
      <c r="D181" s="13">
        <v>1005491</v>
      </c>
      <c r="E181" s="13">
        <v>623757.30000000005</v>
      </c>
      <c r="F181" s="61">
        <f t="shared" si="8"/>
        <v>381733.69999999995</v>
      </c>
      <c r="G181" s="62">
        <f t="shared" si="9"/>
        <v>0.62035095291752984</v>
      </c>
      <c r="H181" s="3"/>
    </row>
    <row r="182" spans="1:8" ht="38.25">
      <c r="A182" s="18" t="s">
        <v>452</v>
      </c>
      <c r="B182" s="19" t="s">
        <v>419</v>
      </c>
      <c r="C182" s="20" t="s">
        <v>664</v>
      </c>
      <c r="D182" s="13">
        <v>201030</v>
      </c>
      <c r="E182" s="13">
        <v>116469.02</v>
      </c>
      <c r="F182" s="61">
        <f t="shared" si="8"/>
        <v>84560.98</v>
      </c>
      <c r="G182" s="62">
        <f t="shared" si="9"/>
        <v>0.57936138884743571</v>
      </c>
      <c r="H182" s="3"/>
    </row>
    <row r="183" spans="1:8" ht="38.25">
      <c r="A183" s="18" t="s">
        <v>455</v>
      </c>
      <c r="B183" s="19" t="s">
        <v>419</v>
      </c>
      <c r="C183" s="20" t="s">
        <v>665</v>
      </c>
      <c r="D183" s="13">
        <v>199000</v>
      </c>
      <c r="E183" s="13">
        <v>142739</v>
      </c>
      <c r="F183" s="61">
        <f t="shared" si="8"/>
        <v>56261</v>
      </c>
      <c r="G183" s="62">
        <f t="shared" si="9"/>
        <v>0.71728140703517584</v>
      </c>
      <c r="H183" s="3"/>
    </row>
    <row r="184" spans="1:8" ht="38.25">
      <c r="A184" s="18" t="s">
        <v>457</v>
      </c>
      <c r="B184" s="19" t="s">
        <v>419</v>
      </c>
      <c r="C184" s="20" t="s">
        <v>666</v>
      </c>
      <c r="D184" s="13">
        <v>199000</v>
      </c>
      <c r="E184" s="13">
        <v>142739</v>
      </c>
      <c r="F184" s="61">
        <f t="shared" si="8"/>
        <v>56261</v>
      </c>
      <c r="G184" s="62">
        <f t="shared" si="9"/>
        <v>0.71728140703517584</v>
      </c>
      <c r="H184" s="3"/>
    </row>
    <row r="185" spans="1:8" ht="51">
      <c r="A185" s="18" t="s">
        <v>459</v>
      </c>
      <c r="B185" s="19" t="s">
        <v>419</v>
      </c>
      <c r="C185" s="20" t="s">
        <v>667</v>
      </c>
      <c r="D185" s="13">
        <v>75000</v>
      </c>
      <c r="E185" s="13">
        <v>22739</v>
      </c>
      <c r="F185" s="61">
        <f t="shared" si="8"/>
        <v>52261</v>
      </c>
      <c r="G185" s="62">
        <f t="shared" si="9"/>
        <v>0.30318666666666666</v>
      </c>
      <c r="H185" s="3"/>
    </row>
    <row r="186" spans="1:8" ht="38.25">
      <c r="A186" s="18" t="s">
        <v>461</v>
      </c>
      <c r="B186" s="19" t="s">
        <v>419</v>
      </c>
      <c r="C186" s="20" t="s">
        <v>668</v>
      </c>
      <c r="D186" s="13">
        <v>2000</v>
      </c>
      <c r="E186" s="13">
        <v>0</v>
      </c>
      <c r="F186" s="61">
        <f t="shared" si="8"/>
        <v>2000</v>
      </c>
      <c r="G186" s="62">
        <f t="shared" si="9"/>
        <v>0</v>
      </c>
      <c r="H186" s="3"/>
    </row>
    <row r="187" spans="1:8" ht="38.25">
      <c r="A187" s="18" t="s">
        <v>525</v>
      </c>
      <c r="B187" s="19" t="s">
        <v>419</v>
      </c>
      <c r="C187" s="20" t="s">
        <v>669</v>
      </c>
      <c r="D187" s="13">
        <v>122000</v>
      </c>
      <c r="E187" s="13">
        <v>120000</v>
      </c>
      <c r="F187" s="61">
        <f t="shared" si="8"/>
        <v>2000</v>
      </c>
      <c r="G187" s="62">
        <f t="shared" si="9"/>
        <v>0.98360655737704916</v>
      </c>
      <c r="H187" s="3"/>
    </row>
    <row r="188" spans="1:8" ht="38.25">
      <c r="A188" s="18" t="s">
        <v>670</v>
      </c>
      <c r="B188" s="19" t="s">
        <v>419</v>
      </c>
      <c r="C188" s="20" t="s">
        <v>671</v>
      </c>
      <c r="D188" s="13">
        <v>1500739371.0599999</v>
      </c>
      <c r="E188" s="13">
        <v>1080078698.6800001</v>
      </c>
      <c r="F188" s="61">
        <f t="shared" si="8"/>
        <v>420660672.37999988</v>
      </c>
      <c r="G188" s="62">
        <f t="shared" si="9"/>
        <v>0.71969771667756044</v>
      </c>
      <c r="H188" s="3"/>
    </row>
    <row r="189" spans="1:8" ht="38.25">
      <c r="A189" s="18" t="s">
        <v>672</v>
      </c>
      <c r="B189" s="19" t="s">
        <v>419</v>
      </c>
      <c r="C189" s="20" t="s">
        <v>673</v>
      </c>
      <c r="D189" s="13">
        <v>533680770.81999999</v>
      </c>
      <c r="E189" s="13">
        <v>372909829.26999998</v>
      </c>
      <c r="F189" s="61">
        <f t="shared" si="8"/>
        <v>160770941.55000001</v>
      </c>
      <c r="G189" s="62">
        <f t="shared" si="9"/>
        <v>0.69875073200974502</v>
      </c>
      <c r="H189" s="3"/>
    </row>
    <row r="190" spans="1:8" ht="51">
      <c r="A190" s="18" t="s">
        <v>511</v>
      </c>
      <c r="B190" s="19" t="s">
        <v>419</v>
      </c>
      <c r="C190" s="20" t="s">
        <v>674</v>
      </c>
      <c r="D190" s="13">
        <v>533680770.81999999</v>
      </c>
      <c r="E190" s="13">
        <v>372909829.26999998</v>
      </c>
      <c r="F190" s="61">
        <f t="shared" si="8"/>
        <v>160770941.55000001</v>
      </c>
      <c r="G190" s="62">
        <f t="shared" si="9"/>
        <v>0.69875073200974502</v>
      </c>
      <c r="H190" s="3"/>
    </row>
    <row r="191" spans="1:8" ht="38.25">
      <c r="A191" s="18" t="s">
        <v>651</v>
      </c>
      <c r="B191" s="19" t="s">
        <v>419</v>
      </c>
      <c r="C191" s="20" t="s">
        <v>675</v>
      </c>
      <c r="D191" s="13">
        <v>113100933.19</v>
      </c>
      <c r="E191" s="13">
        <v>81044125.170000002</v>
      </c>
      <c r="F191" s="61">
        <f t="shared" si="8"/>
        <v>32056808.019999996</v>
      </c>
      <c r="G191" s="62">
        <f t="shared" si="9"/>
        <v>0.71656460193703908</v>
      </c>
      <c r="H191" s="3"/>
    </row>
    <row r="192" spans="1:8" ht="76.5">
      <c r="A192" s="18" t="s">
        <v>652</v>
      </c>
      <c r="B192" s="19" t="s">
        <v>419</v>
      </c>
      <c r="C192" s="20" t="s">
        <v>676</v>
      </c>
      <c r="D192" s="13">
        <v>112077303.16</v>
      </c>
      <c r="E192" s="13">
        <v>80134789.890000001</v>
      </c>
      <c r="F192" s="61">
        <f t="shared" si="8"/>
        <v>31942513.269999996</v>
      </c>
      <c r="G192" s="62">
        <f t="shared" si="9"/>
        <v>0.71499570056214412</v>
      </c>
      <c r="H192" s="3"/>
    </row>
    <row r="193" spans="1:8" ht="38.25">
      <c r="A193" s="18" t="s">
        <v>653</v>
      </c>
      <c r="B193" s="19" t="s">
        <v>419</v>
      </c>
      <c r="C193" s="20" t="s">
        <v>677</v>
      </c>
      <c r="D193" s="13">
        <v>1023630.03</v>
      </c>
      <c r="E193" s="13">
        <v>909335.28</v>
      </c>
      <c r="F193" s="61">
        <f t="shared" si="8"/>
        <v>114294.75</v>
      </c>
      <c r="G193" s="62">
        <f t="shared" si="9"/>
        <v>0.88834369190985929</v>
      </c>
      <c r="H193" s="3"/>
    </row>
    <row r="194" spans="1:8" ht="38.25">
      <c r="A194" s="18" t="s">
        <v>598</v>
      </c>
      <c r="B194" s="19" t="s">
        <v>419</v>
      </c>
      <c r="C194" s="20" t="s">
        <v>678</v>
      </c>
      <c r="D194" s="13">
        <v>420579837.63</v>
      </c>
      <c r="E194" s="13">
        <v>291865704.10000002</v>
      </c>
      <c r="F194" s="61">
        <f t="shared" si="8"/>
        <v>128714133.52999997</v>
      </c>
      <c r="G194" s="62">
        <f t="shared" si="9"/>
        <v>0.69396028526875164</v>
      </c>
      <c r="H194" s="3"/>
    </row>
    <row r="195" spans="1:8" ht="76.5">
      <c r="A195" s="18" t="s">
        <v>600</v>
      </c>
      <c r="B195" s="19" t="s">
        <v>419</v>
      </c>
      <c r="C195" s="20" t="s">
        <v>679</v>
      </c>
      <c r="D195" s="13">
        <v>410337745.80000001</v>
      </c>
      <c r="E195" s="13">
        <v>281903763.91000003</v>
      </c>
      <c r="F195" s="61">
        <f t="shared" si="8"/>
        <v>128433981.88999999</v>
      </c>
      <c r="G195" s="62">
        <f t="shared" si="9"/>
        <v>0.68700422224233026</v>
      </c>
      <c r="H195" s="3"/>
    </row>
    <row r="196" spans="1:8" ht="38.25">
      <c r="A196" s="18" t="s">
        <v>602</v>
      </c>
      <c r="B196" s="19" t="s">
        <v>419</v>
      </c>
      <c r="C196" s="20" t="s">
        <v>680</v>
      </c>
      <c r="D196" s="13">
        <v>10242091.83</v>
      </c>
      <c r="E196" s="13">
        <v>9961940.1899999995</v>
      </c>
      <c r="F196" s="61">
        <f t="shared" si="8"/>
        <v>280151.6400000006</v>
      </c>
      <c r="G196" s="62">
        <f t="shared" si="9"/>
        <v>0.9726470290786291</v>
      </c>
      <c r="H196" s="3"/>
    </row>
    <row r="197" spans="1:8" ht="38.25">
      <c r="A197" s="18" t="s">
        <v>681</v>
      </c>
      <c r="B197" s="19" t="s">
        <v>419</v>
      </c>
      <c r="C197" s="20" t="s">
        <v>682</v>
      </c>
      <c r="D197" s="13">
        <v>770608643.42999995</v>
      </c>
      <c r="E197" s="13">
        <v>575929281.90999997</v>
      </c>
      <c r="F197" s="61">
        <f t="shared" si="8"/>
        <v>194679361.51999998</v>
      </c>
      <c r="G197" s="62">
        <f t="shared" si="9"/>
        <v>0.74736935125269699</v>
      </c>
      <c r="H197" s="3"/>
    </row>
    <row r="198" spans="1:8" ht="51">
      <c r="A198" s="18" t="s">
        <v>436</v>
      </c>
      <c r="B198" s="19" t="s">
        <v>419</v>
      </c>
      <c r="C198" s="20" t="s">
        <v>683</v>
      </c>
      <c r="D198" s="13">
        <v>782906.73</v>
      </c>
      <c r="E198" s="13">
        <v>0</v>
      </c>
      <c r="F198" s="61">
        <f t="shared" si="8"/>
        <v>782906.73</v>
      </c>
      <c r="G198" s="62">
        <f t="shared" si="9"/>
        <v>0</v>
      </c>
      <c r="H198" s="3"/>
    </row>
    <row r="199" spans="1:8" ht="51">
      <c r="A199" s="18" t="s">
        <v>438</v>
      </c>
      <c r="B199" s="19" t="s">
        <v>419</v>
      </c>
      <c r="C199" s="20" t="s">
        <v>684</v>
      </c>
      <c r="D199" s="13">
        <v>782906.73</v>
      </c>
      <c r="E199" s="13">
        <v>0</v>
      </c>
      <c r="F199" s="61">
        <f t="shared" si="8"/>
        <v>782906.73</v>
      </c>
      <c r="G199" s="62">
        <f t="shared" si="9"/>
        <v>0</v>
      </c>
      <c r="H199" s="3"/>
    </row>
    <row r="200" spans="1:8" ht="51">
      <c r="A200" s="18" t="s">
        <v>615</v>
      </c>
      <c r="B200" s="19" t="s">
        <v>419</v>
      </c>
      <c r="C200" s="20" t="s">
        <v>685</v>
      </c>
      <c r="D200" s="13">
        <v>712906.73</v>
      </c>
      <c r="E200" s="13">
        <v>0</v>
      </c>
      <c r="F200" s="61">
        <f t="shared" si="8"/>
        <v>712906.73</v>
      </c>
      <c r="G200" s="62">
        <f t="shared" si="9"/>
        <v>0</v>
      </c>
      <c r="H200" s="3"/>
    </row>
    <row r="201" spans="1:8" ht="38.25">
      <c r="A201" s="18" t="s">
        <v>440</v>
      </c>
      <c r="B201" s="19" t="s">
        <v>419</v>
      </c>
      <c r="C201" s="20" t="s">
        <v>686</v>
      </c>
      <c r="D201" s="13">
        <v>70000</v>
      </c>
      <c r="E201" s="13">
        <v>0</v>
      </c>
      <c r="F201" s="61">
        <f t="shared" si="8"/>
        <v>70000</v>
      </c>
      <c r="G201" s="62">
        <f t="shared" si="9"/>
        <v>0</v>
      </c>
      <c r="H201" s="3"/>
    </row>
    <row r="202" spans="1:8" ht="38.25">
      <c r="A202" s="18" t="s">
        <v>499</v>
      </c>
      <c r="B202" s="19" t="s">
        <v>419</v>
      </c>
      <c r="C202" s="20" t="s">
        <v>687</v>
      </c>
      <c r="D202" s="13">
        <v>10000</v>
      </c>
      <c r="E202" s="13">
        <v>0</v>
      </c>
      <c r="F202" s="61">
        <f t="shared" si="8"/>
        <v>10000</v>
      </c>
      <c r="G202" s="62">
        <f t="shared" si="9"/>
        <v>0</v>
      </c>
      <c r="H202" s="3"/>
    </row>
    <row r="203" spans="1:8" ht="38.25">
      <c r="A203" s="18" t="s">
        <v>688</v>
      </c>
      <c r="B203" s="19" t="s">
        <v>419</v>
      </c>
      <c r="C203" s="20" t="s">
        <v>689</v>
      </c>
      <c r="D203" s="13">
        <v>10000</v>
      </c>
      <c r="E203" s="13">
        <v>0</v>
      </c>
      <c r="F203" s="61">
        <f t="shared" si="8"/>
        <v>10000</v>
      </c>
      <c r="G203" s="62">
        <f t="shared" si="9"/>
        <v>0</v>
      </c>
      <c r="H203" s="3"/>
    </row>
    <row r="204" spans="1:8" ht="51">
      <c r="A204" s="18" t="s">
        <v>511</v>
      </c>
      <c r="B204" s="19" t="s">
        <v>419</v>
      </c>
      <c r="C204" s="20" t="s">
        <v>690</v>
      </c>
      <c r="D204" s="13">
        <v>769815736.70000005</v>
      </c>
      <c r="E204" s="13">
        <v>575929281.90999997</v>
      </c>
      <c r="F204" s="61">
        <f t="shared" si="8"/>
        <v>193886454.79000008</v>
      </c>
      <c r="G204" s="62">
        <f t="shared" si="9"/>
        <v>0.74813913830712153</v>
      </c>
      <c r="H204" s="3"/>
    </row>
    <row r="205" spans="1:8" ht="38.25">
      <c r="A205" s="18" t="s">
        <v>651</v>
      </c>
      <c r="B205" s="19" t="s">
        <v>419</v>
      </c>
      <c r="C205" s="20" t="s">
        <v>691</v>
      </c>
      <c r="D205" s="13">
        <v>769815736.70000005</v>
      </c>
      <c r="E205" s="13">
        <v>575929281.90999997</v>
      </c>
      <c r="F205" s="61">
        <f t="shared" si="8"/>
        <v>193886454.79000008</v>
      </c>
      <c r="G205" s="62">
        <f t="shared" si="9"/>
        <v>0.74813913830712153</v>
      </c>
      <c r="H205" s="3"/>
    </row>
    <row r="206" spans="1:8" ht="76.5">
      <c r="A206" s="18" t="s">
        <v>652</v>
      </c>
      <c r="B206" s="19" t="s">
        <v>419</v>
      </c>
      <c r="C206" s="20" t="s">
        <v>692</v>
      </c>
      <c r="D206" s="13">
        <v>676121041.02999997</v>
      </c>
      <c r="E206" s="13">
        <v>513376475.13</v>
      </c>
      <c r="F206" s="61">
        <f t="shared" si="8"/>
        <v>162744565.89999998</v>
      </c>
      <c r="G206" s="62">
        <f t="shared" si="9"/>
        <v>0.75929669981564896</v>
      </c>
      <c r="H206" s="3"/>
    </row>
    <row r="207" spans="1:8" ht="38.25">
      <c r="A207" s="18" t="s">
        <v>653</v>
      </c>
      <c r="B207" s="19" t="s">
        <v>419</v>
      </c>
      <c r="C207" s="20" t="s">
        <v>693</v>
      </c>
      <c r="D207" s="13">
        <v>93694695.670000002</v>
      </c>
      <c r="E207" s="13">
        <v>62552806.780000001</v>
      </c>
      <c r="F207" s="61">
        <f t="shared" si="8"/>
        <v>31141888.890000001</v>
      </c>
      <c r="G207" s="62">
        <f t="shared" si="9"/>
        <v>0.66762377883499235</v>
      </c>
      <c r="H207" s="3"/>
    </row>
    <row r="208" spans="1:8" ht="38.25">
      <c r="A208" s="18" t="s">
        <v>694</v>
      </c>
      <c r="B208" s="19" t="s">
        <v>419</v>
      </c>
      <c r="C208" s="20" t="s">
        <v>695</v>
      </c>
      <c r="D208" s="13">
        <v>87472390.959999993</v>
      </c>
      <c r="E208" s="13">
        <v>66684667.170000002</v>
      </c>
      <c r="F208" s="61">
        <f t="shared" si="8"/>
        <v>20787723.789999992</v>
      </c>
      <c r="G208" s="62">
        <f t="shared" si="9"/>
        <v>0.76235102800029841</v>
      </c>
      <c r="H208" s="3"/>
    </row>
    <row r="209" spans="1:8" ht="51">
      <c r="A209" s="18" t="s">
        <v>511</v>
      </c>
      <c r="B209" s="19" t="s">
        <v>419</v>
      </c>
      <c r="C209" s="20" t="s">
        <v>696</v>
      </c>
      <c r="D209" s="13">
        <v>87472390.959999993</v>
      </c>
      <c r="E209" s="13">
        <v>66684667.170000002</v>
      </c>
      <c r="F209" s="61">
        <f t="shared" si="8"/>
        <v>20787723.789999992</v>
      </c>
      <c r="G209" s="62">
        <f t="shared" si="9"/>
        <v>0.76235102800029841</v>
      </c>
      <c r="H209" s="3"/>
    </row>
    <row r="210" spans="1:8" ht="38.25">
      <c r="A210" s="18" t="s">
        <v>598</v>
      </c>
      <c r="B210" s="19" t="s">
        <v>419</v>
      </c>
      <c r="C210" s="20" t="s">
        <v>697</v>
      </c>
      <c r="D210" s="13">
        <v>87472390.959999993</v>
      </c>
      <c r="E210" s="13">
        <v>66684667.170000002</v>
      </c>
      <c r="F210" s="61">
        <f t="shared" si="8"/>
        <v>20787723.789999992</v>
      </c>
      <c r="G210" s="62">
        <f t="shared" si="9"/>
        <v>0.76235102800029841</v>
      </c>
      <c r="H210" s="3"/>
    </row>
    <row r="211" spans="1:8" ht="76.5">
      <c r="A211" s="18" t="s">
        <v>600</v>
      </c>
      <c r="B211" s="19" t="s">
        <v>419</v>
      </c>
      <c r="C211" s="20" t="s">
        <v>698</v>
      </c>
      <c r="D211" s="13">
        <v>76093093.069999993</v>
      </c>
      <c r="E211" s="13">
        <v>57262774.82</v>
      </c>
      <c r="F211" s="61">
        <f t="shared" si="8"/>
        <v>18830318.249999993</v>
      </c>
      <c r="G211" s="62">
        <f t="shared" si="9"/>
        <v>0.75253577571518226</v>
      </c>
      <c r="H211" s="3"/>
    </row>
    <row r="212" spans="1:8" ht="38.25">
      <c r="A212" s="18" t="s">
        <v>602</v>
      </c>
      <c r="B212" s="19" t="s">
        <v>419</v>
      </c>
      <c r="C212" s="20" t="s">
        <v>699</v>
      </c>
      <c r="D212" s="13">
        <v>11379297.890000001</v>
      </c>
      <c r="E212" s="13">
        <v>9421892.3499999996</v>
      </c>
      <c r="F212" s="61">
        <f t="shared" si="8"/>
        <v>1957405.540000001</v>
      </c>
      <c r="G212" s="62">
        <f t="shared" si="9"/>
        <v>0.8279853854849738</v>
      </c>
      <c r="H212" s="3"/>
    </row>
    <row r="213" spans="1:8" ht="38.25">
      <c r="A213" s="18" t="s">
        <v>700</v>
      </c>
      <c r="B213" s="19" t="s">
        <v>419</v>
      </c>
      <c r="C213" s="20" t="s">
        <v>701</v>
      </c>
      <c r="D213" s="13">
        <v>2006500</v>
      </c>
      <c r="E213" s="13">
        <v>961954.3</v>
      </c>
      <c r="F213" s="61">
        <f t="shared" si="8"/>
        <v>1044545.7</v>
      </c>
      <c r="G213" s="62">
        <f t="shared" si="9"/>
        <v>0.47941903812609021</v>
      </c>
      <c r="H213" s="3"/>
    </row>
    <row r="214" spans="1:8" ht="76.5">
      <c r="A214" s="18" t="s">
        <v>424</v>
      </c>
      <c r="B214" s="19" t="s">
        <v>419</v>
      </c>
      <c r="C214" s="20" t="s">
        <v>702</v>
      </c>
      <c r="D214" s="13">
        <v>100000</v>
      </c>
      <c r="E214" s="13">
        <v>40374.300000000003</v>
      </c>
      <c r="F214" s="61">
        <f t="shared" si="8"/>
        <v>59625.7</v>
      </c>
      <c r="G214" s="62">
        <f t="shared" si="9"/>
        <v>0.40374300000000002</v>
      </c>
      <c r="H214" s="3"/>
    </row>
    <row r="215" spans="1:8" ht="38.25">
      <c r="A215" s="18" t="s">
        <v>532</v>
      </c>
      <c r="B215" s="19" t="s">
        <v>419</v>
      </c>
      <c r="C215" s="20" t="s">
        <v>703</v>
      </c>
      <c r="D215" s="13">
        <v>100000</v>
      </c>
      <c r="E215" s="13">
        <v>40374.300000000003</v>
      </c>
      <c r="F215" s="61">
        <f t="shared" si="8"/>
        <v>59625.7</v>
      </c>
      <c r="G215" s="62">
        <f t="shared" si="9"/>
        <v>0.40374300000000002</v>
      </c>
      <c r="H215" s="3"/>
    </row>
    <row r="216" spans="1:8" ht="38.25">
      <c r="A216" s="18" t="s">
        <v>704</v>
      </c>
      <c r="B216" s="19" t="s">
        <v>419</v>
      </c>
      <c r="C216" s="20" t="s">
        <v>705</v>
      </c>
      <c r="D216" s="13">
        <v>100000</v>
      </c>
      <c r="E216" s="13">
        <v>40374.300000000003</v>
      </c>
      <c r="F216" s="61">
        <f t="shared" si="8"/>
        <v>59625.7</v>
      </c>
      <c r="G216" s="62">
        <f t="shared" si="9"/>
        <v>0.40374300000000002</v>
      </c>
      <c r="H216" s="3"/>
    </row>
    <row r="217" spans="1:8" ht="51">
      <c r="A217" s="18" t="s">
        <v>436</v>
      </c>
      <c r="B217" s="19" t="s">
        <v>419</v>
      </c>
      <c r="C217" s="20" t="s">
        <v>706</v>
      </c>
      <c r="D217" s="13">
        <v>1521500</v>
      </c>
      <c r="E217" s="13">
        <v>826580</v>
      </c>
      <c r="F217" s="61">
        <f t="shared" si="8"/>
        <v>694920</v>
      </c>
      <c r="G217" s="62">
        <f t="shared" si="9"/>
        <v>0.54326651330923426</v>
      </c>
      <c r="H217" s="3"/>
    </row>
    <row r="218" spans="1:8" ht="51">
      <c r="A218" s="18" t="s">
        <v>438</v>
      </c>
      <c r="B218" s="19" t="s">
        <v>419</v>
      </c>
      <c r="C218" s="20" t="s">
        <v>707</v>
      </c>
      <c r="D218" s="13">
        <v>1521500</v>
      </c>
      <c r="E218" s="13">
        <v>826580</v>
      </c>
      <c r="F218" s="61">
        <f t="shared" si="8"/>
        <v>694920</v>
      </c>
      <c r="G218" s="62">
        <f t="shared" si="9"/>
        <v>0.54326651330923426</v>
      </c>
      <c r="H218" s="3"/>
    </row>
    <row r="219" spans="1:8" ht="38.25">
      <c r="A219" s="18" t="s">
        <v>440</v>
      </c>
      <c r="B219" s="19" t="s">
        <v>419</v>
      </c>
      <c r="C219" s="20" t="s">
        <v>708</v>
      </c>
      <c r="D219" s="13">
        <v>1521500</v>
      </c>
      <c r="E219" s="13">
        <v>826580</v>
      </c>
      <c r="F219" s="61">
        <f t="shared" si="8"/>
        <v>694920</v>
      </c>
      <c r="G219" s="62">
        <f t="shared" si="9"/>
        <v>0.54326651330923426</v>
      </c>
      <c r="H219" s="3"/>
    </row>
    <row r="220" spans="1:8" ht="38.25">
      <c r="A220" s="18" t="s">
        <v>499</v>
      </c>
      <c r="B220" s="19" t="s">
        <v>419</v>
      </c>
      <c r="C220" s="20" t="s">
        <v>709</v>
      </c>
      <c r="D220" s="13">
        <v>385000</v>
      </c>
      <c r="E220" s="13">
        <v>95000</v>
      </c>
      <c r="F220" s="61">
        <f t="shared" si="8"/>
        <v>290000</v>
      </c>
      <c r="G220" s="62">
        <f t="shared" si="9"/>
        <v>0.24675324675324675</v>
      </c>
      <c r="H220" s="3"/>
    </row>
    <row r="221" spans="1:8" ht="38.25">
      <c r="A221" s="18" t="s">
        <v>688</v>
      </c>
      <c r="B221" s="19" t="s">
        <v>419</v>
      </c>
      <c r="C221" s="20" t="s">
        <v>710</v>
      </c>
      <c r="D221" s="13">
        <v>385000</v>
      </c>
      <c r="E221" s="13">
        <v>95000</v>
      </c>
      <c r="F221" s="61">
        <f t="shared" si="8"/>
        <v>290000</v>
      </c>
      <c r="G221" s="62">
        <f t="shared" si="9"/>
        <v>0.24675324675324675</v>
      </c>
      <c r="H221" s="3"/>
    </row>
    <row r="222" spans="1:8" ht="38.25">
      <c r="A222" s="18" t="s">
        <v>711</v>
      </c>
      <c r="B222" s="19" t="s">
        <v>419</v>
      </c>
      <c r="C222" s="20" t="s">
        <v>712</v>
      </c>
      <c r="D222" s="13">
        <v>106971065.84999999</v>
      </c>
      <c r="E222" s="13">
        <v>63592966.030000001</v>
      </c>
      <c r="F222" s="61">
        <f t="shared" si="8"/>
        <v>43378099.819999993</v>
      </c>
      <c r="G222" s="62">
        <f t="shared" si="9"/>
        <v>0.59448754225907341</v>
      </c>
      <c r="H222" s="3"/>
    </row>
    <row r="223" spans="1:8" ht="76.5">
      <c r="A223" s="18" t="s">
        <v>424</v>
      </c>
      <c r="B223" s="19" t="s">
        <v>419</v>
      </c>
      <c r="C223" s="20" t="s">
        <v>713</v>
      </c>
      <c r="D223" s="13">
        <v>86610207.280000001</v>
      </c>
      <c r="E223" s="13">
        <v>51868958.090000004</v>
      </c>
      <c r="F223" s="61">
        <f t="shared" si="8"/>
        <v>34741249.189999998</v>
      </c>
      <c r="G223" s="62">
        <f t="shared" si="9"/>
        <v>0.59887811978458994</v>
      </c>
      <c r="H223" s="3"/>
    </row>
    <row r="224" spans="1:8" ht="38.25">
      <c r="A224" s="18" t="s">
        <v>532</v>
      </c>
      <c r="B224" s="19" t="s">
        <v>419</v>
      </c>
      <c r="C224" s="20" t="s">
        <v>714</v>
      </c>
      <c r="D224" s="13">
        <v>37886930.5</v>
      </c>
      <c r="E224" s="13">
        <v>23852065.870000001</v>
      </c>
      <c r="F224" s="61">
        <f t="shared" si="8"/>
        <v>14034864.629999999</v>
      </c>
      <c r="G224" s="62">
        <f t="shared" si="9"/>
        <v>0.62955920564744616</v>
      </c>
      <c r="H224" s="3"/>
    </row>
    <row r="225" spans="1:8" ht="38.25">
      <c r="A225" s="18" t="s">
        <v>534</v>
      </c>
      <c r="B225" s="19" t="s">
        <v>419</v>
      </c>
      <c r="C225" s="20" t="s">
        <v>715</v>
      </c>
      <c r="D225" s="13">
        <v>28705523</v>
      </c>
      <c r="E225" s="13">
        <v>18124510.34</v>
      </c>
      <c r="F225" s="61">
        <f t="shared" si="8"/>
        <v>10581012.66</v>
      </c>
      <c r="G225" s="62">
        <f t="shared" si="9"/>
        <v>0.63139453477297736</v>
      </c>
      <c r="H225" s="3"/>
    </row>
    <row r="226" spans="1:8" ht="51">
      <c r="A226" s="18" t="s">
        <v>536</v>
      </c>
      <c r="B226" s="19" t="s">
        <v>419</v>
      </c>
      <c r="C226" s="20" t="s">
        <v>716</v>
      </c>
      <c r="D226" s="13">
        <v>512339.5</v>
      </c>
      <c r="E226" s="13">
        <v>492373.8</v>
      </c>
      <c r="F226" s="61">
        <f t="shared" si="8"/>
        <v>19965.700000000012</v>
      </c>
      <c r="G226" s="62">
        <f t="shared" si="9"/>
        <v>0.96103033242605729</v>
      </c>
      <c r="H226" s="3"/>
    </row>
    <row r="227" spans="1:8" ht="63.75">
      <c r="A227" s="18" t="s">
        <v>538</v>
      </c>
      <c r="B227" s="19" t="s">
        <v>419</v>
      </c>
      <c r="C227" s="20" t="s">
        <v>717</v>
      </c>
      <c r="D227" s="13">
        <v>8669068</v>
      </c>
      <c r="E227" s="13">
        <v>5235181.7300000004</v>
      </c>
      <c r="F227" s="61">
        <f t="shared" si="8"/>
        <v>3433886.2699999996</v>
      </c>
      <c r="G227" s="62">
        <f t="shared" si="9"/>
        <v>0.60389210581806496</v>
      </c>
      <c r="H227" s="3"/>
    </row>
    <row r="228" spans="1:8" ht="51">
      <c r="A228" s="18" t="s">
        <v>426</v>
      </c>
      <c r="B228" s="19" t="s">
        <v>419</v>
      </c>
      <c r="C228" s="20" t="s">
        <v>718</v>
      </c>
      <c r="D228" s="13">
        <v>48723276.780000001</v>
      </c>
      <c r="E228" s="13">
        <v>28016892.219999999</v>
      </c>
      <c r="F228" s="61">
        <f t="shared" si="8"/>
        <v>20706384.560000002</v>
      </c>
      <c r="G228" s="62">
        <f t="shared" si="9"/>
        <v>0.5750206897312049</v>
      </c>
      <c r="H228" s="3"/>
    </row>
    <row r="229" spans="1:8" ht="51">
      <c r="A229" s="18" t="s">
        <v>428</v>
      </c>
      <c r="B229" s="19" t="s">
        <v>419</v>
      </c>
      <c r="C229" s="20" t="s">
        <v>719</v>
      </c>
      <c r="D229" s="13">
        <v>36669103.530000001</v>
      </c>
      <c r="E229" s="13">
        <v>21461345.350000001</v>
      </c>
      <c r="F229" s="61">
        <f t="shared" si="8"/>
        <v>15207758.18</v>
      </c>
      <c r="G229" s="62">
        <f t="shared" si="9"/>
        <v>0.58527052161070381</v>
      </c>
      <c r="H229" s="3"/>
    </row>
    <row r="230" spans="1:8" ht="63.75">
      <c r="A230" s="18" t="s">
        <v>430</v>
      </c>
      <c r="B230" s="19" t="s">
        <v>419</v>
      </c>
      <c r="C230" s="20" t="s">
        <v>720</v>
      </c>
      <c r="D230" s="13">
        <v>982730</v>
      </c>
      <c r="E230" s="13">
        <v>562611</v>
      </c>
      <c r="F230" s="61">
        <f t="shared" si="8"/>
        <v>420119</v>
      </c>
      <c r="G230" s="62">
        <f t="shared" si="9"/>
        <v>0.57249804117102354</v>
      </c>
      <c r="H230" s="3"/>
    </row>
    <row r="231" spans="1:8" ht="63.75">
      <c r="A231" s="18" t="s">
        <v>432</v>
      </c>
      <c r="B231" s="19" t="s">
        <v>419</v>
      </c>
      <c r="C231" s="20" t="s">
        <v>721</v>
      </c>
      <c r="D231" s="13">
        <v>11071443.25</v>
      </c>
      <c r="E231" s="13">
        <v>5992935.8700000001</v>
      </c>
      <c r="F231" s="61">
        <f t="shared" si="8"/>
        <v>5078507.38</v>
      </c>
      <c r="G231" s="62">
        <f t="shared" si="9"/>
        <v>0.54129671576467686</v>
      </c>
      <c r="H231" s="3"/>
    </row>
    <row r="232" spans="1:8" ht="51">
      <c r="A232" s="18" t="s">
        <v>436</v>
      </c>
      <c r="B232" s="19" t="s">
        <v>419</v>
      </c>
      <c r="C232" s="20" t="s">
        <v>722</v>
      </c>
      <c r="D232" s="13">
        <v>12600640.57</v>
      </c>
      <c r="E232" s="13">
        <v>5994823.9400000004</v>
      </c>
      <c r="F232" s="61">
        <f t="shared" si="8"/>
        <v>6605816.6299999999</v>
      </c>
      <c r="G232" s="62">
        <f t="shared" si="9"/>
        <v>0.47575549089723779</v>
      </c>
      <c r="H232" s="3"/>
    </row>
    <row r="233" spans="1:8" ht="51">
      <c r="A233" s="18" t="s">
        <v>438</v>
      </c>
      <c r="B233" s="19" t="s">
        <v>419</v>
      </c>
      <c r="C233" s="20" t="s">
        <v>723</v>
      </c>
      <c r="D233" s="13">
        <v>12600640.57</v>
      </c>
      <c r="E233" s="13">
        <v>5994823.9400000004</v>
      </c>
      <c r="F233" s="61">
        <f t="shared" si="8"/>
        <v>6605816.6299999999</v>
      </c>
      <c r="G233" s="62">
        <f t="shared" si="9"/>
        <v>0.47575549089723779</v>
      </c>
      <c r="H233" s="3"/>
    </row>
    <row r="234" spans="1:8" ht="38.25">
      <c r="A234" s="18" t="s">
        <v>440</v>
      </c>
      <c r="B234" s="19" t="s">
        <v>419</v>
      </c>
      <c r="C234" s="20" t="s">
        <v>724</v>
      </c>
      <c r="D234" s="13">
        <v>10361445.390000001</v>
      </c>
      <c r="E234" s="13">
        <v>4374301.53</v>
      </c>
      <c r="F234" s="61">
        <f t="shared" si="8"/>
        <v>5987143.8600000003</v>
      </c>
      <c r="G234" s="62">
        <f t="shared" si="9"/>
        <v>0.42217097763423139</v>
      </c>
      <c r="H234" s="3"/>
    </row>
    <row r="235" spans="1:8" ht="38.25">
      <c r="A235" s="18" t="s">
        <v>452</v>
      </c>
      <c r="B235" s="19" t="s">
        <v>419</v>
      </c>
      <c r="C235" s="20" t="s">
        <v>725</v>
      </c>
      <c r="D235" s="13">
        <v>2239195.1800000002</v>
      </c>
      <c r="E235" s="13">
        <v>1620522.41</v>
      </c>
      <c r="F235" s="61">
        <f t="shared" si="8"/>
        <v>618672.77000000025</v>
      </c>
      <c r="G235" s="62">
        <f t="shared" si="9"/>
        <v>0.72370752870234378</v>
      </c>
      <c r="H235" s="3"/>
    </row>
    <row r="236" spans="1:8" ht="38.25">
      <c r="A236" s="18" t="s">
        <v>499</v>
      </c>
      <c r="B236" s="19" t="s">
        <v>419</v>
      </c>
      <c r="C236" s="20" t="s">
        <v>726</v>
      </c>
      <c r="D236" s="13">
        <v>183490.5</v>
      </c>
      <c r="E236" s="13">
        <v>163390.5</v>
      </c>
      <c r="F236" s="61">
        <f t="shared" si="8"/>
        <v>20100</v>
      </c>
      <c r="G236" s="62">
        <f t="shared" si="9"/>
        <v>0.89045754412353773</v>
      </c>
      <c r="H236" s="3"/>
    </row>
    <row r="237" spans="1:8" ht="51">
      <c r="A237" s="18" t="s">
        <v>501</v>
      </c>
      <c r="B237" s="19" t="s">
        <v>419</v>
      </c>
      <c r="C237" s="20" t="s">
        <v>727</v>
      </c>
      <c r="D237" s="13">
        <v>183490.5</v>
      </c>
      <c r="E237" s="13">
        <v>163390.5</v>
      </c>
      <c r="F237" s="61">
        <f t="shared" si="8"/>
        <v>20100</v>
      </c>
      <c r="G237" s="62">
        <f t="shared" si="9"/>
        <v>0.89045754412353773</v>
      </c>
      <c r="H237" s="3"/>
    </row>
    <row r="238" spans="1:8" ht="51">
      <c r="A238" s="18" t="s">
        <v>503</v>
      </c>
      <c r="B238" s="19" t="s">
        <v>419</v>
      </c>
      <c r="C238" s="20" t="s">
        <v>728</v>
      </c>
      <c r="D238" s="13">
        <v>163390.5</v>
      </c>
      <c r="E238" s="13">
        <v>163390.5</v>
      </c>
      <c r="F238" s="61">
        <f t="shared" si="8"/>
        <v>0</v>
      </c>
      <c r="G238" s="62">
        <f t="shared" si="9"/>
        <v>1</v>
      </c>
      <c r="H238" s="3"/>
    </row>
    <row r="239" spans="1:8" ht="51">
      <c r="A239" s="18" t="s">
        <v>729</v>
      </c>
      <c r="B239" s="19" t="s">
        <v>419</v>
      </c>
      <c r="C239" s="20" t="s">
        <v>730</v>
      </c>
      <c r="D239" s="13">
        <v>20100</v>
      </c>
      <c r="E239" s="13">
        <v>0</v>
      </c>
      <c r="F239" s="61">
        <f t="shared" si="8"/>
        <v>20100</v>
      </c>
      <c r="G239" s="62">
        <f t="shared" si="9"/>
        <v>0</v>
      </c>
      <c r="H239" s="3"/>
    </row>
    <row r="240" spans="1:8" ht="51">
      <c r="A240" s="18" t="s">
        <v>511</v>
      </c>
      <c r="B240" s="19" t="s">
        <v>419</v>
      </c>
      <c r="C240" s="20" t="s">
        <v>731</v>
      </c>
      <c r="D240" s="13">
        <v>7242627.5</v>
      </c>
      <c r="E240" s="13">
        <v>5447677.5</v>
      </c>
      <c r="F240" s="61">
        <f t="shared" si="8"/>
        <v>1794950</v>
      </c>
      <c r="G240" s="62">
        <f t="shared" si="9"/>
        <v>0.75216867083113137</v>
      </c>
      <c r="H240" s="3"/>
    </row>
    <row r="241" spans="1:8" ht="38.25">
      <c r="A241" s="18" t="s">
        <v>651</v>
      </c>
      <c r="B241" s="19" t="s">
        <v>419</v>
      </c>
      <c r="C241" s="20" t="s">
        <v>732</v>
      </c>
      <c r="D241" s="13">
        <v>6961999.2999999998</v>
      </c>
      <c r="E241" s="13">
        <v>5167049.3</v>
      </c>
      <c r="F241" s="61">
        <f t="shared" si="8"/>
        <v>1794950</v>
      </c>
      <c r="G241" s="62">
        <f t="shared" si="9"/>
        <v>0.74217894563706721</v>
      </c>
      <c r="H241" s="3"/>
    </row>
    <row r="242" spans="1:8" ht="38.25">
      <c r="A242" s="18" t="s">
        <v>653</v>
      </c>
      <c r="B242" s="19" t="s">
        <v>419</v>
      </c>
      <c r="C242" s="20" t="s">
        <v>733</v>
      </c>
      <c r="D242" s="13">
        <v>6961999.2999999998</v>
      </c>
      <c r="E242" s="13">
        <v>5167049.3</v>
      </c>
      <c r="F242" s="61">
        <f t="shared" si="8"/>
        <v>1794950</v>
      </c>
      <c r="G242" s="62">
        <f t="shared" si="9"/>
        <v>0.74217894563706721</v>
      </c>
      <c r="H242" s="3"/>
    </row>
    <row r="243" spans="1:8" ht="38.25">
      <c r="A243" s="18" t="s">
        <v>598</v>
      </c>
      <c r="B243" s="19" t="s">
        <v>419</v>
      </c>
      <c r="C243" s="20" t="s">
        <v>734</v>
      </c>
      <c r="D243" s="13">
        <v>280628.2</v>
      </c>
      <c r="E243" s="13">
        <v>280628.2</v>
      </c>
      <c r="F243" s="61">
        <f t="shared" si="8"/>
        <v>0</v>
      </c>
      <c r="G243" s="62">
        <f t="shared" si="9"/>
        <v>1</v>
      </c>
      <c r="H243" s="3"/>
    </row>
    <row r="244" spans="1:8" ht="38.25">
      <c r="A244" s="18" t="s">
        <v>602</v>
      </c>
      <c r="B244" s="19" t="s">
        <v>419</v>
      </c>
      <c r="C244" s="20" t="s">
        <v>735</v>
      </c>
      <c r="D244" s="13">
        <v>280628.2</v>
      </c>
      <c r="E244" s="13">
        <v>280628.2</v>
      </c>
      <c r="F244" s="61">
        <f t="shared" ref="F244:F298" si="10">D244-E244</f>
        <v>0</v>
      </c>
      <c r="G244" s="62">
        <f t="shared" ref="G244:G298" si="11">E244/D244</f>
        <v>1</v>
      </c>
      <c r="H244" s="3"/>
    </row>
    <row r="245" spans="1:8" ht="38.25">
      <c r="A245" s="18" t="s">
        <v>455</v>
      </c>
      <c r="B245" s="19" t="s">
        <v>419</v>
      </c>
      <c r="C245" s="20" t="s">
        <v>736</v>
      </c>
      <c r="D245" s="13">
        <v>334100</v>
      </c>
      <c r="E245" s="13">
        <v>118116</v>
      </c>
      <c r="F245" s="61">
        <f t="shared" si="10"/>
        <v>215984</v>
      </c>
      <c r="G245" s="62">
        <f t="shared" si="11"/>
        <v>0.35353486979946125</v>
      </c>
      <c r="H245" s="3"/>
    </row>
    <row r="246" spans="1:8" ht="38.25">
      <c r="A246" s="18" t="s">
        <v>457</v>
      </c>
      <c r="B246" s="19" t="s">
        <v>419</v>
      </c>
      <c r="C246" s="20" t="s">
        <v>737</v>
      </c>
      <c r="D246" s="13">
        <v>334100</v>
      </c>
      <c r="E246" s="13">
        <v>118116</v>
      </c>
      <c r="F246" s="61">
        <f t="shared" si="10"/>
        <v>215984</v>
      </c>
      <c r="G246" s="62">
        <f t="shared" si="11"/>
        <v>0.35353486979946125</v>
      </c>
      <c r="H246" s="3"/>
    </row>
    <row r="247" spans="1:8" ht="51">
      <c r="A247" s="18" t="s">
        <v>459</v>
      </c>
      <c r="B247" s="19" t="s">
        <v>419</v>
      </c>
      <c r="C247" s="20" t="s">
        <v>738</v>
      </c>
      <c r="D247" s="13">
        <v>331600</v>
      </c>
      <c r="E247" s="13">
        <v>116274</v>
      </c>
      <c r="F247" s="61">
        <f t="shared" si="10"/>
        <v>215326</v>
      </c>
      <c r="G247" s="62">
        <f t="shared" si="11"/>
        <v>0.35064535585042217</v>
      </c>
      <c r="H247" s="3"/>
    </row>
    <row r="248" spans="1:8" ht="38.25">
      <c r="A248" s="18" t="s">
        <v>461</v>
      </c>
      <c r="B248" s="19" t="s">
        <v>419</v>
      </c>
      <c r="C248" s="20" t="s">
        <v>739</v>
      </c>
      <c r="D248" s="13">
        <v>2500</v>
      </c>
      <c r="E248" s="13">
        <v>1842</v>
      </c>
      <c r="F248" s="61">
        <f t="shared" si="10"/>
        <v>658</v>
      </c>
      <c r="G248" s="62">
        <f t="shared" si="11"/>
        <v>0.73680000000000001</v>
      </c>
      <c r="H248" s="3"/>
    </row>
    <row r="249" spans="1:8" ht="38.25">
      <c r="A249" s="18" t="s">
        <v>740</v>
      </c>
      <c r="B249" s="19" t="s">
        <v>419</v>
      </c>
      <c r="C249" s="20" t="s">
        <v>741</v>
      </c>
      <c r="D249" s="13">
        <v>165934961.81999999</v>
      </c>
      <c r="E249" s="13">
        <v>114757751.95</v>
      </c>
      <c r="F249" s="61">
        <f t="shared" si="10"/>
        <v>51177209.86999999</v>
      </c>
      <c r="G249" s="62">
        <f t="shared" si="11"/>
        <v>0.69158271826093465</v>
      </c>
      <c r="H249" s="3"/>
    </row>
    <row r="250" spans="1:8" ht="38.25">
      <c r="A250" s="18" t="s">
        <v>742</v>
      </c>
      <c r="B250" s="19" t="s">
        <v>419</v>
      </c>
      <c r="C250" s="20" t="s">
        <v>743</v>
      </c>
      <c r="D250" s="13">
        <v>142331011.81999999</v>
      </c>
      <c r="E250" s="13">
        <v>100306013</v>
      </c>
      <c r="F250" s="61">
        <f t="shared" si="10"/>
        <v>42024998.819999993</v>
      </c>
      <c r="G250" s="62">
        <f t="shared" si="11"/>
        <v>0.70473758120157792</v>
      </c>
      <c r="H250" s="3"/>
    </row>
    <row r="251" spans="1:8" ht="38.25">
      <c r="A251" s="18" t="s">
        <v>454</v>
      </c>
      <c r="B251" s="19" t="s">
        <v>419</v>
      </c>
      <c r="C251" s="20" t="s">
        <v>744</v>
      </c>
      <c r="D251" s="13">
        <v>950000</v>
      </c>
      <c r="E251" s="13">
        <v>950000</v>
      </c>
      <c r="F251" s="61">
        <f t="shared" si="10"/>
        <v>0</v>
      </c>
      <c r="G251" s="62">
        <f t="shared" si="11"/>
        <v>1</v>
      </c>
      <c r="H251" s="3"/>
    </row>
    <row r="252" spans="1:8" ht="38.25">
      <c r="A252" s="18" t="s">
        <v>378</v>
      </c>
      <c r="B252" s="19" t="s">
        <v>419</v>
      </c>
      <c r="C252" s="20" t="s">
        <v>745</v>
      </c>
      <c r="D252" s="13">
        <v>950000</v>
      </c>
      <c r="E252" s="13">
        <v>950000</v>
      </c>
      <c r="F252" s="61">
        <f t="shared" si="10"/>
        <v>0</v>
      </c>
      <c r="G252" s="62">
        <f t="shared" si="11"/>
        <v>1</v>
      </c>
      <c r="H252" s="3"/>
    </row>
    <row r="253" spans="1:8" ht="51">
      <c r="A253" s="18" t="s">
        <v>511</v>
      </c>
      <c r="B253" s="19" t="s">
        <v>419</v>
      </c>
      <c r="C253" s="20" t="s">
        <v>746</v>
      </c>
      <c r="D253" s="13">
        <v>141381011.81999999</v>
      </c>
      <c r="E253" s="13">
        <v>99356013</v>
      </c>
      <c r="F253" s="61">
        <f t="shared" si="10"/>
        <v>42024998.819999993</v>
      </c>
      <c r="G253" s="62">
        <f t="shared" si="11"/>
        <v>0.70275358565473878</v>
      </c>
      <c r="H253" s="3"/>
    </row>
    <row r="254" spans="1:8" ht="38.25">
      <c r="A254" s="18" t="s">
        <v>651</v>
      </c>
      <c r="B254" s="19" t="s">
        <v>419</v>
      </c>
      <c r="C254" s="20" t="s">
        <v>747</v>
      </c>
      <c r="D254" s="13">
        <v>141381011.81999999</v>
      </c>
      <c r="E254" s="13">
        <v>99356013</v>
      </c>
      <c r="F254" s="61">
        <f t="shared" si="10"/>
        <v>42024998.819999993</v>
      </c>
      <c r="G254" s="62">
        <f t="shared" si="11"/>
        <v>0.70275358565473878</v>
      </c>
      <c r="H254" s="3"/>
    </row>
    <row r="255" spans="1:8" ht="76.5">
      <c r="A255" s="18" t="s">
        <v>652</v>
      </c>
      <c r="B255" s="19" t="s">
        <v>419</v>
      </c>
      <c r="C255" s="20" t="s">
        <v>748</v>
      </c>
      <c r="D255" s="13">
        <v>115934162.81</v>
      </c>
      <c r="E255" s="13">
        <v>74430351.260000005</v>
      </c>
      <c r="F255" s="61">
        <f t="shared" si="10"/>
        <v>41503811.549999997</v>
      </c>
      <c r="G255" s="62">
        <f t="shared" si="11"/>
        <v>0.64200533695991768</v>
      </c>
      <c r="H255" s="3"/>
    </row>
    <row r="256" spans="1:8" ht="38.25">
      <c r="A256" s="18" t="s">
        <v>653</v>
      </c>
      <c r="B256" s="19" t="s">
        <v>419</v>
      </c>
      <c r="C256" s="20" t="s">
        <v>749</v>
      </c>
      <c r="D256" s="13">
        <v>25446849.010000002</v>
      </c>
      <c r="E256" s="13">
        <v>24925661.739999998</v>
      </c>
      <c r="F256" s="61">
        <f t="shared" si="10"/>
        <v>521187.27000000328</v>
      </c>
      <c r="G256" s="62">
        <f t="shared" si="11"/>
        <v>0.9795185930566418</v>
      </c>
      <c r="H256" s="3"/>
    </row>
    <row r="257" spans="1:8" ht="38.25">
      <c r="A257" s="18" t="s">
        <v>750</v>
      </c>
      <c r="B257" s="19" t="s">
        <v>419</v>
      </c>
      <c r="C257" s="20" t="s">
        <v>751</v>
      </c>
      <c r="D257" s="13">
        <v>23603950</v>
      </c>
      <c r="E257" s="13">
        <v>14451738.949999999</v>
      </c>
      <c r="F257" s="61">
        <f t="shared" si="10"/>
        <v>9152211.0500000007</v>
      </c>
      <c r="G257" s="62">
        <f t="shared" si="11"/>
        <v>0.61225934430466089</v>
      </c>
      <c r="H257" s="3"/>
    </row>
    <row r="258" spans="1:8" ht="76.5">
      <c r="A258" s="18" t="s">
        <v>424</v>
      </c>
      <c r="B258" s="19" t="s">
        <v>419</v>
      </c>
      <c r="C258" s="20" t="s">
        <v>752</v>
      </c>
      <c r="D258" s="13">
        <v>21522650</v>
      </c>
      <c r="E258" s="13">
        <v>13151528.41</v>
      </c>
      <c r="F258" s="61">
        <f t="shared" si="10"/>
        <v>8371121.5899999999</v>
      </c>
      <c r="G258" s="62">
        <f t="shared" si="11"/>
        <v>0.61105525620683332</v>
      </c>
      <c r="H258" s="3"/>
    </row>
    <row r="259" spans="1:8" ht="38.25">
      <c r="A259" s="18" t="s">
        <v>532</v>
      </c>
      <c r="B259" s="19" t="s">
        <v>419</v>
      </c>
      <c r="C259" s="20" t="s">
        <v>753</v>
      </c>
      <c r="D259" s="13">
        <v>10255000</v>
      </c>
      <c r="E259" s="13">
        <v>6249471.7199999997</v>
      </c>
      <c r="F259" s="61">
        <f t="shared" si="10"/>
        <v>4005528.2800000003</v>
      </c>
      <c r="G259" s="62">
        <f t="shared" si="11"/>
        <v>0.60940728620185269</v>
      </c>
      <c r="H259" s="3"/>
    </row>
    <row r="260" spans="1:8" ht="38.25">
      <c r="A260" s="18" t="s">
        <v>534</v>
      </c>
      <c r="B260" s="19" t="s">
        <v>419</v>
      </c>
      <c r="C260" s="20" t="s">
        <v>754</v>
      </c>
      <c r="D260" s="13">
        <v>7727400</v>
      </c>
      <c r="E260" s="13">
        <v>4782903.66</v>
      </c>
      <c r="F260" s="61">
        <f t="shared" si="10"/>
        <v>2944496.34</v>
      </c>
      <c r="G260" s="62">
        <f t="shared" si="11"/>
        <v>0.61895380852550663</v>
      </c>
      <c r="H260" s="3"/>
    </row>
    <row r="261" spans="1:8" ht="51">
      <c r="A261" s="18" t="s">
        <v>536</v>
      </c>
      <c r="B261" s="19" t="s">
        <v>419</v>
      </c>
      <c r="C261" s="20" t="s">
        <v>755</v>
      </c>
      <c r="D261" s="13">
        <v>200000</v>
      </c>
      <c r="E261" s="13">
        <v>165773.1</v>
      </c>
      <c r="F261" s="61">
        <f t="shared" si="10"/>
        <v>34226.899999999994</v>
      </c>
      <c r="G261" s="62">
        <f t="shared" si="11"/>
        <v>0.82886550000000003</v>
      </c>
      <c r="H261" s="3"/>
    </row>
    <row r="262" spans="1:8" ht="63.75">
      <c r="A262" s="18" t="s">
        <v>538</v>
      </c>
      <c r="B262" s="19" t="s">
        <v>419</v>
      </c>
      <c r="C262" s="20" t="s">
        <v>756</v>
      </c>
      <c r="D262" s="13">
        <v>2327600</v>
      </c>
      <c r="E262" s="13">
        <v>1300794.96</v>
      </c>
      <c r="F262" s="61">
        <f t="shared" si="10"/>
        <v>1026805.04</v>
      </c>
      <c r="G262" s="62">
        <f t="shared" si="11"/>
        <v>0.55885674514521388</v>
      </c>
      <c r="H262" s="3"/>
    </row>
    <row r="263" spans="1:8" ht="51">
      <c r="A263" s="18" t="s">
        <v>426</v>
      </c>
      <c r="B263" s="19" t="s">
        <v>419</v>
      </c>
      <c r="C263" s="20" t="s">
        <v>757</v>
      </c>
      <c r="D263" s="13">
        <v>11267650</v>
      </c>
      <c r="E263" s="13">
        <v>6902056.6900000004</v>
      </c>
      <c r="F263" s="61">
        <f t="shared" si="10"/>
        <v>4365593.3099999996</v>
      </c>
      <c r="G263" s="62">
        <f t="shared" si="11"/>
        <v>0.6125551193017178</v>
      </c>
      <c r="H263" s="3"/>
    </row>
    <row r="264" spans="1:8" ht="51">
      <c r="A264" s="18" t="s">
        <v>428</v>
      </c>
      <c r="B264" s="19" t="s">
        <v>419</v>
      </c>
      <c r="C264" s="20" t="s">
        <v>758</v>
      </c>
      <c r="D264" s="13">
        <v>8478791.1799999997</v>
      </c>
      <c r="E264" s="13">
        <v>5232600.0599999996</v>
      </c>
      <c r="F264" s="61">
        <f t="shared" si="10"/>
        <v>3246191.12</v>
      </c>
      <c r="G264" s="62">
        <f t="shared" si="11"/>
        <v>0.61713986686484235</v>
      </c>
      <c r="H264" s="3"/>
    </row>
    <row r="265" spans="1:8" ht="63.75">
      <c r="A265" s="18" t="s">
        <v>430</v>
      </c>
      <c r="B265" s="19" t="s">
        <v>419</v>
      </c>
      <c r="C265" s="20" t="s">
        <v>759</v>
      </c>
      <c r="D265" s="13">
        <v>228260</v>
      </c>
      <c r="E265" s="13">
        <v>192027.94</v>
      </c>
      <c r="F265" s="61">
        <f t="shared" si="10"/>
        <v>36232.06</v>
      </c>
      <c r="G265" s="62">
        <f t="shared" si="11"/>
        <v>0.84126846578463155</v>
      </c>
      <c r="H265" s="3"/>
    </row>
    <row r="266" spans="1:8" ht="63.75">
      <c r="A266" s="18" t="s">
        <v>432</v>
      </c>
      <c r="B266" s="19" t="s">
        <v>419</v>
      </c>
      <c r="C266" s="20" t="s">
        <v>760</v>
      </c>
      <c r="D266" s="13">
        <v>2560598.8199999998</v>
      </c>
      <c r="E266" s="13">
        <v>1477428.69</v>
      </c>
      <c r="F266" s="61">
        <f t="shared" si="10"/>
        <v>1083170.1299999999</v>
      </c>
      <c r="G266" s="62">
        <f t="shared" si="11"/>
        <v>0.5769856169815778</v>
      </c>
      <c r="H266" s="3"/>
    </row>
    <row r="267" spans="1:8" ht="51">
      <c r="A267" s="18" t="s">
        <v>436</v>
      </c>
      <c r="B267" s="19" t="s">
        <v>419</v>
      </c>
      <c r="C267" s="20" t="s">
        <v>761</v>
      </c>
      <c r="D267" s="13">
        <v>2016500</v>
      </c>
      <c r="E267" s="13">
        <v>1264478.1000000001</v>
      </c>
      <c r="F267" s="61">
        <f t="shared" si="10"/>
        <v>752021.89999999991</v>
      </c>
      <c r="G267" s="62">
        <f t="shared" si="11"/>
        <v>0.62706575750061988</v>
      </c>
      <c r="H267" s="3"/>
    </row>
    <row r="268" spans="1:8" ht="51">
      <c r="A268" s="18" t="s">
        <v>438</v>
      </c>
      <c r="B268" s="19" t="s">
        <v>419</v>
      </c>
      <c r="C268" s="20" t="s">
        <v>762</v>
      </c>
      <c r="D268" s="13">
        <v>2016500</v>
      </c>
      <c r="E268" s="13">
        <v>1264478.1000000001</v>
      </c>
      <c r="F268" s="61">
        <f t="shared" si="10"/>
        <v>752021.89999999991</v>
      </c>
      <c r="G268" s="62">
        <f t="shared" si="11"/>
        <v>0.62706575750061988</v>
      </c>
      <c r="H268" s="3"/>
    </row>
    <row r="269" spans="1:8" ht="38.25">
      <c r="A269" s="18" t="s">
        <v>440</v>
      </c>
      <c r="B269" s="19" t="s">
        <v>419</v>
      </c>
      <c r="C269" s="20" t="s">
        <v>763</v>
      </c>
      <c r="D269" s="13">
        <v>1680040</v>
      </c>
      <c r="E269" s="13">
        <v>1065073.0900000001</v>
      </c>
      <c r="F269" s="61">
        <f t="shared" si="10"/>
        <v>614966.90999999992</v>
      </c>
      <c r="G269" s="62">
        <f t="shared" si="11"/>
        <v>0.6339569831670675</v>
      </c>
      <c r="H269" s="3"/>
    </row>
    <row r="270" spans="1:8" ht="38.25">
      <c r="A270" s="18" t="s">
        <v>452</v>
      </c>
      <c r="B270" s="19" t="s">
        <v>419</v>
      </c>
      <c r="C270" s="20" t="s">
        <v>764</v>
      </c>
      <c r="D270" s="13">
        <v>336460</v>
      </c>
      <c r="E270" s="13">
        <v>199405.01</v>
      </c>
      <c r="F270" s="61">
        <f t="shared" si="10"/>
        <v>137054.99</v>
      </c>
      <c r="G270" s="62">
        <f t="shared" si="11"/>
        <v>0.59265591749390722</v>
      </c>
      <c r="H270" s="3"/>
    </row>
    <row r="271" spans="1:8" ht="38.25">
      <c r="A271" s="18" t="s">
        <v>499</v>
      </c>
      <c r="B271" s="19" t="s">
        <v>419</v>
      </c>
      <c r="C271" s="20" t="s">
        <v>765</v>
      </c>
      <c r="D271" s="13">
        <v>50000</v>
      </c>
      <c r="E271" s="13">
        <v>25000</v>
      </c>
      <c r="F271" s="61">
        <f t="shared" si="10"/>
        <v>25000</v>
      </c>
      <c r="G271" s="62">
        <f t="shared" si="11"/>
        <v>0.5</v>
      </c>
      <c r="H271" s="3"/>
    </row>
    <row r="272" spans="1:8" ht="38.25">
      <c r="A272" s="18" t="s">
        <v>688</v>
      </c>
      <c r="B272" s="19" t="s">
        <v>419</v>
      </c>
      <c r="C272" s="20" t="s">
        <v>766</v>
      </c>
      <c r="D272" s="13">
        <v>50000</v>
      </c>
      <c r="E272" s="13">
        <v>25000</v>
      </c>
      <c r="F272" s="61">
        <f t="shared" si="10"/>
        <v>25000</v>
      </c>
      <c r="G272" s="62">
        <f t="shared" si="11"/>
        <v>0.5</v>
      </c>
      <c r="H272" s="3"/>
    </row>
    <row r="273" spans="1:8" ht="38.25">
      <c r="A273" s="18" t="s">
        <v>455</v>
      </c>
      <c r="B273" s="19" t="s">
        <v>419</v>
      </c>
      <c r="C273" s="20" t="s">
        <v>767</v>
      </c>
      <c r="D273" s="13">
        <v>14800</v>
      </c>
      <c r="E273" s="13">
        <v>10732.44</v>
      </c>
      <c r="F273" s="61">
        <f t="shared" si="10"/>
        <v>4067.5599999999995</v>
      </c>
      <c r="G273" s="62">
        <f t="shared" si="11"/>
        <v>0.72516486486486487</v>
      </c>
      <c r="H273" s="3"/>
    </row>
    <row r="274" spans="1:8" ht="38.25">
      <c r="A274" s="18" t="s">
        <v>457</v>
      </c>
      <c r="B274" s="19" t="s">
        <v>419</v>
      </c>
      <c r="C274" s="20" t="s">
        <v>768</v>
      </c>
      <c r="D274" s="13">
        <v>14800</v>
      </c>
      <c r="E274" s="13">
        <v>10732.44</v>
      </c>
      <c r="F274" s="61">
        <f t="shared" si="10"/>
        <v>4067.5599999999995</v>
      </c>
      <c r="G274" s="62">
        <f t="shared" si="11"/>
        <v>0.72516486486486487</v>
      </c>
      <c r="H274" s="3"/>
    </row>
    <row r="275" spans="1:8" ht="51">
      <c r="A275" s="18" t="s">
        <v>459</v>
      </c>
      <c r="B275" s="19" t="s">
        <v>419</v>
      </c>
      <c r="C275" s="20" t="s">
        <v>769</v>
      </c>
      <c r="D275" s="13">
        <v>11660</v>
      </c>
      <c r="E275" s="13">
        <v>8965</v>
      </c>
      <c r="F275" s="61">
        <f t="shared" si="10"/>
        <v>2695</v>
      </c>
      <c r="G275" s="62">
        <f t="shared" si="11"/>
        <v>0.76886792452830188</v>
      </c>
      <c r="H275" s="3"/>
    </row>
    <row r="276" spans="1:8" ht="38.25">
      <c r="A276" s="18" t="s">
        <v>461</v>
      </c>
      <c r="B276" s="19" t="s">
        <v>419</v>
      </c>
      <c r="C276" s="20" t="s">
        <v>770</v>
      </c>
      <c r="D276" s="13">
        <v>2140</v>
      </c>
      <c r="E276" s="13">
        <v>1305</v>
      </c>
      <c r="F276" s="61">
        <f t="shared" si="10"/>
        <v>835</v>
      </c>
      <c r="G276" s="62">
        <f t="shared" si="11"/>
        <v>0.60981308411214952</v>
      </c>
      <c r="H276" s="3"/>
    </row>
    <row r="277" spans="1:8" ht="38.25">
      <c r="A277" s="18" t="s">
        <v>525</v>
      </c>
      <c r="B277" s="19" t="s">
        <v>419</v>
      </c>
      <c r="C277" s="20" t="s">
        <v>771</v>
      </c>
      <c r="D277" s="13">
        <v>1000</v>
      </c>
      <c r="E277" s="13">
        <v>462.44</v>
      </c>
      <c r="F277" s="61">
        <f t="shared" si="10"/>
        <v>537.55999999999995</v>
      </c>
      <c r="G277" s="62">
        <f t="shared" si="11"/>
        <v>0.46244000000000002</v>
      </c>
      <c r="H277" s="3"/>
    </row>
    <row r="278" spans="1:8" ht="38.25">
      <c r="A278" s="18" t="s">
        <v>772</v>
      </c>
      <c r="B278" s="19" t="s">
        <v>419</v>
      </c>
      <c r="C278" s="20" t="s">
        <v>773</v>
      </c>
      <c r="D278" s="13">
        <v>47931851.420000002</v>
      </c>
      <c r="E278" s="13">
        <v>32896133.84</v>
      </c>
      <c r="F278" s="61">
        <f t="shared" si="10"/>
        <v>15035717.580000002</v>
      </c>
      <c r="G278" s="62">
        <f t="shared" si="11"/>
        <v>0.68631051931938913</v>
      </c>
      <c r="H278" s="3"/>
    </row>
    <row r="279" spans="1:8" ht="38.25">
      <c r="A279" s="18" t="s">
        <v>774</v>
      </c>
      <c r="B279" s="19" t="s">
        <v>419</v>
      </c>
      <c r="C279" s="20" t="s">
        <v>775</v>
      </c>
      <c r="D279" s="13">
        <v>14759267.42</v>
      </c>
      <c r="E279" s="13">
        <v>9776512.2400000002</v>
      </c>
      <c r="F279" s="61">
        <f t="shared" si="10"/>
        <v>4982755.18</v>
      </c>
      <c r="G279" s="62">
        <f t="shared" si="11"/>
        <v>0.66239820458514331</v>
      </c>
      <c r="H279" s="3"/>
    </row>
    <row r="280" spans="1:8" ht="38.25">
      <c r="A280" s="18" t="s">
        <v>499</v>
      </c>
      <c r="B280" s="19" t="s">
        <v>419</v>
      </c>
      <c r="C280" s="20" t="s">
        <v>776</v>
      </c>
      <c r="D280" s="13">
        <v>11558367.42</v>
      </c>
      <c r="E280" s="13">
        <v>7487312.2400000002</v>
      </c>
      <c r="F280" s="61">
        <f t="shared" si="10"/>
        <v>4071055.1799999997</v>
      </c>
      <c r="G280" s="62">
        <f t="shared" si="11"/>
        <v>0.64778285444052797</v>
      </c>
      <c r="H280" s="3"/>
    </row>
    <row r="281" spans="1:8" ht="38.25">
      <c r="A281" s="18" t="s">
        <v>777</v>
      </c>
      <c r="B281" s="19" t="s">
        <v>419</v>
      </c>
      <c r="C281" s="20" t="s">
        <v>778</v>
      </c>
      <c r="D281" s="13">
        <v>11558367.42</v>
      </c>
      <c r="E281" s="13">
        <v>7487312.2400000002</v>
      </c>
      <c r="F281" s="61">
        <f t="shared" si="10"/>
        <v>4071055.1799999997</v>
      </c>
      <c r="G281" s="62">
        <f t="shared" si="11"/>
        <v>0.64778285444052797</v>
      </c>
      <c r="H281" s="3"/>
    </row>
    <row r="282" spans="1:8" ht="38.25">
      <c r="A282" s="18" t="s">
        <v>779</v>
      </c>
      <c r="B282" s="19" t="s">
        <v>419</v>
      </c>
      <c r="C282" s="20" t="s">
        <v>780</v>
      </c>
      <c r="D282" s="13">
        <v>11558367.42</v>
      </c>
      <c r="E282" s="13">
        <v>7487312.2400000002</v>
      </c>
      <c r="F282" s="61">
        <f t="shared" si="10"/>
        <v>4071055.1799999997</v>
      </c>
      <c r="G282" s="62">
        <f t="shared" si="11"/>
        <v>0.64778285444052797</v>
      </c>
      <c r="H282" s="3"/>
    </row>
    <row r="283" spans="1:8" ht="38.25">
      <c r="A283" s="18" t="s">
        <v>454</v>
      </c>
      <c r="B283" s="19" t="s">
        <v>419</v>
      </c>
      <c r="C283" s="20" t="s">
        <v>781</v>
      </c>
      <c r="D283" s="13">
        <v>3200900</v>
      </c>
      <c r="E283" s="13">
        <v>2289200</v>
      </c>
      <c r="F283" s="61">
        <f t="shared" si="10"/>
        <v>911700</v>
      </c>
      <c r="G283" s="62">
        <f t="shared" si="11"/>
        <v>0.71517385735261962</v>
      </c>
      <c r="H283" s="3"/>
    </row>
    <row r="284" spans="1:8" ht="38.25">
      <c r="A284" s="18" t="s">
        <v>378</v>
      </c>
      <c r="B284" s="19" t="s">
        <v>419</v>
      </c>
      <c r="C284" s="20" t="s">
        <v>782</v>
      </c>
      <c r="D284" s="13">
        <v>3200900</v>
      </c>
      <c r="E284" s="13">
        <v>2289200</v>
      </c>
      <c r="F284" s="61">
        <f t="shared" si="10"/>
        <v>911700</v>
      </c>
      <c r="G284" s="62">
        <f t="shared" si="11"/>
        <v>0.71517385735261962</v>
      </c>
      <c r="H284" s="3"/>
    </row>
    <row r="285" spans="1:8" ht="38.25">
      <c r="A285" s="18" t="s">
        <v>783</v>
      </c>
      <c r="B285" s="19" t="s">
        <v>419</v>
      </c>
      <c r="C285" s="20" t="s">
        <v>784</v>
      </c>
      <c r="D285" s="13">
        <v>8692466</v>
      </c>
      <c r="E285" s="13">
        <v>3928879.42</v>
      </c>
      <c r="F285" s="61">
        <f t="shared" si="10"/>
        <v>4763586.58</v>
      </c>
      <c r="G285" s="62">
        <f t="shared" si="11"/>
        <v>0.45198674576351522</v>
      </c>
      <c r="H285" s="3"/>
    </row>
    <row r="286" spans="1:8" ht="38.25">
      <c r="A286" s="18" t="s">
        <v>499</v>
      </c>
      <c r="B286" s="19" t="s">
        <v>419</v>
      </c>
      <c r="C286" s="20" t="s">
        <v>785</v>
      </c>
      <c r="D286" s="13">
        <v>7818266</v>
      </c>
      <c r="E286" s="13">
        <v>3622582.42</v>
      </c>
      <c r="F286" s="61">
        <f t="shared" si="10"/>
        <v>4195683.58</v>
      </c>
      <c r="G286" s="62">
        <f t="shared" si="11"/>
        <v>0.46334857626998111</v>
      </c>
      <c r="H286" s="3"/>
    </row>
    <row r="287" spans="1:8" ht="38.25">
      <c r="A287" s="18" t="s">
        <v>777</v>
      </c>
      <c r="B287" s="19" t="s">
        <v>419</v>
      </c>
      <c r="C287" s="20" t="s">
        <v>786</v>
      </c>
      <c r="D287" s="13">
        <v>5900000</v>
      </c>
      <c r="E287" s="13">
        <v>3338804</v>
      </c>
      <c r="F287" s="61">
        <f t="shared" si="10"/>
        <v>2561196</v>
      </c>
      <c r="G287" s="62">
        <f t="shared" si="11"/>
        <v>0.5658989830508474</v>
      </c>
      <c r="H287" s="3"/>
    </row>
    <row r="288" spans="1:8" ht="51">
      <c r="A288" s="18" t="s">
        <v>787</v>
      </c>
      <c r="B288" s="19" t="s">
        <v>419</v>
      </c>
      <c r="C288" s="20" t="s">
        <v>788</v>
      </c>
      <c r="D288" s="13">
        <v>5900000</v>
      </c>
      <c r="E288" s="13">
        <v>3338804</v>
      </c>
      <c r="F288" s="61">
        <f t="shared" si="10"/>
        <v>2561196</v>
      </c>
      <c r="G288" s="62">
        <f t="shared" si="11"/>
        <v>0.5658989830508474</v>
      </c>
      <c r="H288" s="3"/>
    </row>
    <row r="289" spans="1:8" ht="51">
      <c r="A289" s="18" t="s">
        <v>501</v>
      </c>
      <c r="B289" s="19" t="s">
        <v>419</v>
      </c>
      <c r="C289" s="20" t="s">
        <v>789</v>
      </c>
      <c r="D289" s="13">
        <v>1476666</v>
      </c>
      <c r="E289" s="13">
        <v>0</v>
      </c>
      <c r="F289" s="61">
        <f t="shared" si="10"/>
        <v>1476666</v>
      </c>
      <c r="G289" s="62">
        <f t="shared" si="11"/>
        <v>0</v>
      </c>
      <c r="H289" s="3"/>
    </row>
    <row r="290" spans="1:8" ht="51">
      <c r="A290" s="18" t="s">
        <v>503</v>
      </c>
      <c r="B290" s="19" t="s">
        <v>419</v>
      </c>
      <c r="C290" s="20" t="s">
        <v>790</v>
      </c>
      <c r="D290" s="13">
        <v>1476666</v>
      </c>
      <c r="E290" s="13">
        <v>0</v>
      </c>
      <c r="F290" s="61">
        <f t="shared" si="10"/>
        <v>1476666</v>
      </c>
      <c r="G290" s="62">
        <f t="shared" si="11"/>
        <v>0</v>
      </c>
      <c r="H290" s="3"/>
    </row>
    <row r="291" spans="1:8" ht="51">
      <c r="A291" s="18" t="s">
        <v>791</v>
      </c>
      <c r="B291" s="19" t="s">
        <v>419</v>
      </c>
      <c r="C291" s="20" t="s">
        <v>792</v>
      </c>
      <c r="D291" s="13">
        <v>441600</v>
      </c>
      <c r="E291" s="13">
        <v>283778.42</v>
      </c>
      <c r="F291" s="61">
        <f t="shared" si="10"/>
        <v>157821.58000000002</v>
      </c>
      <c r="G291" s="62">
        <f t="shared" si="11"/>
        <v>0.64261417572463764</v>
      </c>
      <c r="H291" s="3"/>
    </row>
    <row r="292" spans="1:8" ht="38.25">
      <c r="A292" s="18" t="s">
        <v>454</v>
      </c>
      <c r="B292" s="19" t="s">
        <v>419</v>
      </c>
      <c r="C292" s="20" t="s">
        <v>793</v>
      </c>
      <c r="D292" s="13">
        <v>50000</v>
      </c>
      <c r="E292" s="13">
        <v>30000</v>
      </c>
      <c r="F292" s="61">
        <f t="shared" si="10"/>
        <v>20000</v>
      </c>
      <c r="G292" s="62">
        <f t="shared" si="11"/>
        <v>0.6</v>
      </c>
      <c r="H292" s="3"/>
    </row>
    <row r="293" spans="1:8" ht="38.25">
      <c r="A293" s="18" t="s">
        <v>378</v>
      </c>
      <c r="B293" s="19" t="s">
        <v>419</v>
      </c>
      <c r="C293" s="20" t="s">
        <v>794</v>
      </c>
      <c r="D293" s="13">
        <v>50000</v>
      </c>
      <c r="E293" s="13">
        <v>30000</v>
      </c>
      <c r="F293" s="61">
        <f t="shared" si="10"/>
        <v>20000</v>
      </c>
      <c r="G293" s="62">
        <f t="shared" si="11"/>
        <v>0.6</v>
      </c>
      <c r="H293" s="3"/>
    </row>
    <row r="294" spans="1:8" ht="51">
      <c r="A294" s="18" t="s">
        <v>511</v>
      </c>
      <c r="B294" s="19" t="s">
        <v>419</v>
      </c>
      <c r="C294" s="20" t="s">
        <v>795</v>
      </c>
      <c r="D294" s="13">
        <v>824200</v>
      </c>
      <c r="E294" s="13">
        <v>276297</v>
      </c>
      <c r="F294" s="61">
        <f t="shared" si="10"/>
        <v>547903</v>
      </c>
      <c r="G294" s="62">
        <f t="shared" si="11"/>
        <v>0.3352305265712206</v>
      </c>
      <c r="H294" s="3"/>
    </row>
    <row r="295" spans="1:8" ht="38.25">
      <c r="A295" s="18" t="s">
        <v>651</v>
      </c>
      <c r="B295" s="19" t="s">
        <v>419</v>
      </c>
      <c r="C295" s="20" t="s">
        <v>796</v>
      </c>
      <c r="D295" s="13">
        <v>824200</v>
      </c>
      <c r="E295" s="13">
        <v>276297</v>
      </c>
      <c r="F295" s="61">
        <f t="shared" si="10"/>
        <v>547903</v>
      </c>
      <c r="G295" s="62">
        <f t="shared" si="11"/>
        <v>0.3352305265712206</v>
      </c>
      <c r="H295" s="3"/>
    </row>
    <row r="296" spans="1:8" ht="38.25">
      <c r="A296" s="18" t="s">
        <v>653</v>
      </c>
      <c r="B296" s="19" t="s">
        <v>419</v>
      </c>
      <c r="C296" s="20" t="s">
        <v>797</v>
      </c>
      <c r="D296" s="13">
        <v>824200</v>
      </c>
      <c r="E296" s="13">
        <v>276297</v>
      </c>
      <c r="F296" s="61">
        <f t="shared" si="10"/>
        <v>547903</v>
      </c>
      <c r="G296" s="62">
        <f t="shared" si="11"/>
        <v>0.3352305265712206</v>
      </c>
      <c r="H296" s="3"/>
    </row>
    <row r="297" spans="1:8" ht="38.25">
      <c r="A297" s="18" t="s">
        <v>798</v>
      </c>
      <c r="B297" s="19" t="s">
        <v>419</v>
      </c>
      <c r="C297" s="20" t="s">
        <v>799</v>
      </c>
      <c r="D297" s="13">
        <v>24480118</v>
      </c>
      <c r="E297" s="13">
        <v>19190742.18</v>
      </c>
      <c r="F297" s="61">
        <f t="shared" si="10"/>
        <v>5289375.82</v>
      </c>
      <c r="G297" s="62">
        <f t="shared" si="11"/>
        <v>0.78393176781255713</v>
      </c>
      <c r="H297" s="3"/>
    </row>
    <row r="298" spans="1:8" ht="38.25">
      <c r="A298" s="18" t="s">
        <v>499</v>
      </c>
      <c r="B298" s="19" t="s">
        <v>419</v>
      </c>
      <c r="C298" s="20" t="s">
        <v>800</v>
      </c>
      <c r="D298" s="13">
        <v>3916300</v>
      </c>
      <c r="E298" s="13">
        <v>3332337</v>
      </c>
      <c r="F298" s="61">
        <f t="shared" si="10"/>
        <v>583963</v>
      </c>
      <c r="G298" s="62">
        <f t="shared" si="11"/>
        <v>0.8508891045119118</v>
      </c>
      <c r="H298" s="3"/>
    </row>
    <row r="299" spans="1:8" ht="38.25">
      <c r="A299" s="18" t="s">
        <v>777</v>
      </c>
      <c r="B299" s="19" t="s">
        <v>419</v>
      </c>
      <c r="C299" s="20" t="s">
        <v>801</v>
      </c>
      <c r="D299" s="13">
        <v>1186300</v>
      </c>
      <c r="E299" s="13">
        <v>602337</v>
      </c>
      <c r="F299" s="61">
        <f t="shared" ref="F299:F340" si="12">D299-E299</f>
        <v>583963</v>
      </c>
      <c r="G299" s="62">
        <f t="shared" ref="G299:G340" si="13">E299/D299</f>
        <v>0.50774424681783692</v>
      </c>
      <c r="H299" s="3"/>
    </row>
    <row r="300" spans="1:8" ht="51">
      <c r="A300" s="18" t="s">
        <v>787</v>
      </c>
      <c r="B300" s="19" t="s">
        <v>419</v>
      </c>
      <c r="C300" s="20" t="s">
        <v>802</v>
      </c>
      <c r="D300" s="13">
        <v>1186300</v>
      </c>
      <c r="E300" s="13">
        <v>602337</v>
      </c>
      <c r="F300" s="61">
        <f t="shared" si="12"/>
        <v>583963</v>
      </c>
      <c r="G300" s="62">
        <f t="shared" si="13"/>
        <v>0.50774424681783692</v>
      </c>
      <c r="H300" s="3"/>
    </row>
    <row r="301" spans="1:8" ht="51">
      <c r="A301" s="18" t="s">
        <v>501</v>
      </c>
      <c r="B301" s="19" t="s">
        <v>419</v>
      </c>
      <c r="C301" s="20" t="s">
        <v>803</v>
      </c>
      <c r="D301" s="13">
        <v>2730000</v>
      </c>
      <c r="E301" s="13">
        <v>2730000</v>
      </c>
      <c r="F301" s="61">
        <f t="shared" si="12"/>
        <v>0</v>
      </c>
      <c r="G301" s="62">
        <f t="shared" si="13"/>
        <v>1</v>
      </c>
      <c r="H301" s="3"/>
    </row>
    <row r="302" spans="1:8" ht="38.25">
      <c r="A302" s="18" t="s">
        <v>804</v>
      </c>
      <c r="B302" s="19" t="s">
        <v>419</v>
      </c>
      <c r="C302" s="20" t="s">
        <v>805</v>
      </c>
      <c r="D302" s="13">
        <v>2730000</v>
      </c>
      <c r="E302" s="13">
        <v>2730000</v>
      </c>
      <c r="F302" s="61">
        <f t="shared" si="12"/>
        <v>0</v>
      </c>
      <c r="G302" s="62">
        <f t="shared" si="13"/>
        <v>1</v>
      </c>
      <c r="H302" s="3"/>
    </row>
    <row r="303" spans="1:8" ht="51">
      <c r="A303" s="18" t="s">
        <v>618</v>
      </c>
      <c r="B303" s="19" t="s">
        <v>419</v>
      </c>
      <c r="C303" s="20" t="s">
        <v>806</v>
      </c>
      <c r="D303" s="13">
        <v>8046918</v>
      </c>
      <c r="E303" s="13">
        <v>8008405.1799999997</v>
      </c>
      <c r="F303" s="61">
        <f t="shared" si="12"/>
        <v>38512.820000000298</v>
      </c>
      <c r="G303" s="62">
        <f t="shared" si="13"/>
        <v>0.99521396639061066</v>
      </c>
      <c r="H303" s="3"/>
    </row>
    <row r="304" spans="1:8" ht="38.25">
      <c r="A304" s="18" t="s">
        <v>620</v>
      </c>
      <c r="B304" s="19" t="s">
        <v>419</v>
      </c>
      <c r="C304" s="20" t="s">
        <v>807</v>
      </c>
      <c r="D304" s="13">
        <v>8046918</v>
      </c>
      <c r="E304" s="13">
        <v>8008405.1799999997</v>
      </c>
      <c r="F304" s="61">
        <f t="shared" si="12"/>
        <v>38512.820000000298</v>
      </c>
      <c r="G304" s="62">
        <f t="shared" si="13"/>
        <v>0.99521396639061066</v>
      </c>
      <c r="H304" s="3"/>
    </row>
    <row r="305" spans="1:8" ht="63.75">
      <c r="A305" s="18" t="s">
        <v>622</v>
      </c>
      <c r="B305" s="19" t="s">
        <v>419</v>
      </c>
      <c r="C305" s="20" t="s">
        <v>808</v>
      </c>
      <c r="D305" s="13">
        <v>8046918</v>
      </c>
      <c r="E305" s="13">
        <v>8008405.1799999997</v>
      </c>
      <c r="F305" s="61">
        <f t="shared" si="12"/>
        <v>38512.820000000298</v>
      </c>
      <c r="G305" s="62">
        <f t="shared" si="13"/>
        <v>0.99521396639061066</v>
      </c>
      <c r="H305" s="3"/>
    </row>
    <row r="306" spans="1:8" ht="51">
      <c r="A306" s="18" t="s">
        <v>511</v>
      </c>
      <c r="B306" s="19" t="s">
        <v>419</v>
      </c>
      <c r="C306" s="20" t="s">
        <v>809</v>
      </c>
      <c r="D306" s="13">
        <v>12516900</v>
      </c>
      <c r="E306" s="13">
        <v>7850000</v>
      </c>
      <c r="F306" s="61">
        <f t="shared" si="12"/>
        <v>4666900</v>
      </c>
      <c r="G306" s="62">
        <f t="shared" si="13"/>
        <v>0.62715209037381459</v>
      </c>
      <c r="H306" s="3"/>
    </row>
    <row r="307" spans="1:8" ht="38.25">
      <c r="A307" s="18" t="s">
        <v>651</v>
      </c>
      <c r="B307" s="19" t="s">
        <v>419</v>
      </c>
      <c r="C307" s="20" t="s">
        <v>810</v>
      </c>
      <c r="D307" s="13">
        <v>1760900</v>
      </c>
      <c r="E307" s="13">
        <v>1092000</v>
      </c>
      <c r="F307" s="61">
        <f t="shared" si="12"/>
        <v>668900</v>
      </c>
      <c r="G307" s="62">
        <f t="shared" si="13"/>
        <v>0.62013742972343688</v>
      </c>
      <c r="H307" s="3"/>
    </row>
    <row r="308" spans="1:8" ht="38.25">
      <c r="A308" s="18" t="s">
        <v>653</v>
      </c>
      <c r="B308" s="19" t="s">
        <v>419</v>
      </c>
      <c r="C308" s="20" t="s">
        <v>811</v>
      </c>
      <c r="D308" s="13">
        <v>1760900</v>
      </c>
      <c r="E308" s="13">
        <v>1092000</v>
      </c>
      <c r="F308" s="61">
        <f t="shared" si="12"/>
        <v>668900</v>
      </c>
      <c r="G308" s="62">
        <f t="shared" si="13"/>
        <v>0.62013742972343688</v>
      </c>
      <c r="H308" s="3"/>
    </row>
    <row r="309" spans="1:8" ht="38.25">
      <c r="A309" s="18" t="s">
        <v>598</v>
      </c>
      <c r="B309" s="19" t="s">
        <v>419</v>
      </c>
      <c r="C309" s="20" t="s">
        <v>812</v>
      </c>
      <c r="D309" s="13">
        <v>10756000</v>
      </c>
      <c r="E309" s="13">
        <v>6758000</v>
      </c>
      <c r="F309" s="61">
        <f t="shared" si="12"/>
        <v>3998000</v>
      </c>
      <c r="G309" s="62">
        <f t="shared" si="13"/>
        <v>0.62830048345109701</v>
      </c>
      <c r="H309" s="3"/>
    </row>
    <row r="310" spans="1:8" ht="38.25">
      <c r="A310" s="18" t="s">
        <v>602</v>
      </c>
      <c r="B310" s="19" t="s">
        <v>419</v>
      </c>
      <c r="C310" s="20" t="s">
        <v>813</v>
      </c>
      <c r="D310" s="13">
        <v>10756000</v>
      </c>
      <c r="E310" s="13">
        <v>6758000</v>
      </c>
      <c r="F310" s="61">
        <f t="shared" si="12"/>
        <v>3998000</v>
      </c>
      <c r="G310" s="62">
        <f t="shared" si="13"/>
        <v>0.62830048345109701</v>
      </c>
      <c r="H310" s="3"/>
    </row>
    <row r="311" spans="1:8" ht="38.25">
      <c r="A311" s="18" t="s">
        <v>814</v>
      </c>
      <c r="B311" s="19" t="s">
        <v>419</v>
      </c>
      <c r="C311" s="20" t="s">
        <v>815</v>
      </c>
      <c r="D311" s="13">
        <v>79039469.930000007</v>
      </c>
      <c r="E311" s="13">
        <v>62330016.109999999</v>
      </c>
      <c r="F311" s="61">
        <f t="shared" si="12"/>
        <v>16709453.820000008</v>
      </c>
      <c r="G311" s="62">
        <f t="shared" si="13"/>
        <v>0.78859354908631774</v>
      </c>
      <c r="H311" s="3"/>
    </row>
    <row r="312" spans="1:8" ht="38.25">
      <c r="A312" s="18" t="s">
        <v>816</v>
      </c>
      <c r="B312" s="19" t="s">
        <v>419</v>
      </c>
      <c r="C312" s="20" t="s">
        <v>817</v>
      </c>
      <c r="D312" s="13">
        <v>45450788.25</v>
      </c>
      <c r="E312" s="13">
        <v>40665524.82</v>
      </c>
      <c r="F312" s="61">
        <f t="shared" si="12"/>
        <v>4785263.43</v>
      </c>
      <c r="G312" s="62">
        <f t="shared" si="13"/>
        <v>0.89471550188131221</v>
      </c>
      <c r="H312" s="3"/>
    </row>
    <row r="313" spans="1:8" ht="76.5">
      <c r="A313" s="18" t="s">
        <v>424</v>
      </c>
      <c r="B313" s="19" t="s">
        <v>419</v>
      </c>
      <c r="C313" s="20" t="s">
        <v>818</v>
      </c>
      <c r="D313" s="13">
        <v>938057.89</v>
      </c>
      <c r="E313" s="13">
        <v>857941.24</v>
      </c>
      <c r="F313" s="61">
        <f t="shared" si="12"/>
        <v>80116.650000000023</v>
      </c>
      <c r="G313" s="62">
        <f t="shared" si="13"/>
        <v>0.91459306418711539</v>
      </c>
      <c r="H313" s="3"/>
    </row>
    <row r="314" spans="1:8" ht="38.25">
      <c r="A314" s="18" t="s">
        <v>532</v>
      </c>
      <c r="B314" s="19" t="s">
        <v>419</v>
      </c>
      <c r="C314" s="20" t="s">
        <v>819</v>
      </c>
      <c r="D314" s="13">
        <v>938057.89</v>
      </c>
      <c r="E314" s="13">
        <v>857941.24</v>
      </c>
      <c r="F314" s="61">
        <f t="shared" si="12"/>
        <v>80116.650000000023</v>
      </c>
      <c r="G314" s="62">
        <f t="shared" si="13"/>
        <v>0.91459306418711539</v>
      </c>
      <c r="H314" s="3"/>
    </row>
    <row r="315" spans="1:8" ht="38.25">
      <c r="A315" s="18" t="s">
        <v>704</v>
      </c>
      <c r="B315" s="19" t="s">
        <v>419</v>
      </c>
      <c r="C315" s="20" t="s">
        <v>820</v>
      </c>
      <c r="D315" s="13">
        <v>938057.89</v>
      </c>
      <c r="E315" s="13">
        <v>857941.24</v>
      </c>
      <c r="F315" s="61">
        <f t="shared" si="12"/>
        <v>80116.650000000023</v>
      </c>
      <c r="G315" s="62">
        <f t="shared" si="13"/>
        <v>0.91459306418711539</v>
      </c>
      <c r="H315" s="3"/>
    </row>
    <row r="316" spans="1:8" ht="51">
      <c r="A316" s="18" t="s">
        <v>436</v>
      </c>
      <c r="B316" s="19" t="s">
        <v>419</v>
      </c>
      <c r="C316" s="20" t="s">
        <v>821</v>
      </c>
      <c r="D316" s="13">
        <v>1373000</v>
      </c>
      <c r="E316" s="13">
        <v>763369.57</v>
      </c>
      <c r="F316" s="61">
        <f t="shared" si="12"/>
        <v>609630.43000000005</v>
      </c>
      <c r="G316" s="62">
        <f t="shared" si="13"/>
        <v>0.55598657683903852</v>
      </c>
      <c r="H316" s="3"/>
    </row>
    <row r="317" spans="1:8" ht="51">
      <c r="A317" s="18" t="s">
        <v>438</v>
      </c>
      <c r="B317" s="19" t="s">
        <v>419</v>
      </c>
      <c r="C317" s="20" t="s">
        <v>822</v>
      </c>
      <c r="D317" s="13">
        <v>1373000</v>
      </c>
      <c r="E317" s="13">
        <v>763369.57</v>
      </c>
      <c r="F317" s="61">
        <f t="shared" si="12"/>
        <v>609630.43000000005</v>
      </c>
      <c r="G317" s="62">
        <f t="shared" si="13"/>
        <v>0.55598657683903852</v>
      </c>
      <c r="H317" s="3"/>
    </row>
    <row r="318" spans="1:8" ht="38.25">
      <c r="A318" s="18" t="s">
        <v>440</v>
      </c>
      <c r="B318" s="19" t="s">
        <v>419</v>
      </c>
      <c r="C318" s="20" t="s">
        <v>823</v>
      </c>
      <c r="D318" s="13">
        <v>1373000</v>
      </c>
      <c r="E318" s="13">
        <v>763369.57</v>
      </c>
      <c r="F318" s="61">
        <f t="shared" si="12"/>
        <v>609630.43000000005</v>
      </c>
      <c r="G318" s="62">
        <f t="shared" si="13"/>
        <v>0.55598657683903852</v>
      </c>
      <c r="H318" s="3"/>
    </row>
    <row r="319" spans="1:8" ht="38.25">
      <c r="A319" s="18" t="s">
        <v>454</v>
      </c>
      <c r="B319" s="19" t="s">
        <v>419</v>
      </c>
      <c r="C319" s="20" t="s">
        <v>824</v>
      </c>
      <c r="D319" s="13">
        <v>839000</v>
      </c>
      <c r="E319" s="13">
        <v>556500</v>
      </c>
      <c r="F319" s="61">
        <f t="shared" si="12"/>
        <v>282500</v>
      </c>
      <c r="G319" s="62">
        <f t="shared" si="13"/>
        <v>0.66328963051251488</v>
      </c>
      <c r="H319" s="3"/>
    </row>
    <row r="320" spans="1:8" ht="38.25">
      <c r="A320" s="18" t="s">
        <v>378</v>
      </c>
      <c r="B320" s="19" t="s">
        <v>419</v>
      </c>
      <c r="C320" s="20" t="s">
        <v>825</v>
      </c>
      <c r="D320" s="13">
        <v>839000</v>
      </c>
      <c r="E320" s="13">
        <v>556500</v>
      </c>
      <c r="F320" s="61">
        <f t="shared" si="12"/>
        <v>282500</v>
      </c>
      <c r="G320" s="62">
        <f t="shared" si="13"/>
        <v>0.66328963051251488</v>
      </c>
      <c r="H320" s="3"/>
    </row>
    <row r="321" spans="1:8" ht="51">
      <c r="A321" s="18" t="s">
        <v>511</v>
      </c>
      <c r="B321" s="19" t="s">
        <v>419</v>
      </c>
      <c r="C321" s="20" t="s">
        <v>826</v>
      </c>
      <c r="D321" s="13">
        <v>42300730.359999999</v>
      </c>
      <c r="E321" s="13">
        <v>38487714.009999998</v>
      </c>
      <c r="F321" s="61">
        <f t="shared" si="12"/>
        <v>3813016.3500000015</v>
      </c>
      <c r="G321" s="62">
        <f t="shared" si="13"/>
        <v>0.90985932588989937</v>
      </c>
      <c r="H321" s="3"/>
    </row>
    <row r="322" spans="1:8" ht="38.25">
      <c r="A322" s="18" t="s">
        <v>598</v>
      </c>
      <c r="B322" s="19" t="s">
        <v>419</v>
      </c>
      <c r="C322" s="20" t="s">
        <v>827</v>
      </c>
      <c r="D322" s="13">
        <v>42300730.359999999</v>
      </c>
      <c r="E322" s="13">
        <v>38487714.009999998</v>
      </c>
      <c r="F322" s="61">
        <f t="shared" si="12"/>
        <v>3813016.3500000015</v>
      </c>
      <c r="G322" s="62">
        <f t="shared" si="13"/>
        <v>0.90985932588989937</v>
      </c>
      <c r="H322" s="3"/>
    </row>
    <row r="323" spans="1:8" ht="76.5">
      <c r="A323" s="18" t="s">
        <v>600</v>
      </c>
      <c r="B323" s="19" t="s">
        <v>419</v>
      </c>
      <c r="C323" s="20" t="s">
        <v>828</v>
      </c>
      <c r="D323" s="13">
        <v>42200730.359999999</v>
      </c>
      <c r="E323" s="13">
        <v>38487714.009999998</v>
      </c>
      <c r="F323" s="61">
        <f t="shared" si="12"/>
        <v>3713016.3500000015</v>
      </c>
      <c r="G323" s="62">
        <f t="shared" si="13"/>
        <v>0.91201535332859107</v>
      </c>
      <c r="H323" s="3"/>
    </row>
    <row r="324" spans="1:8" ht="38.25">
      <c r="A324" s="18" t="s">
        <v>602</v>
      </c>
      <c r="B324" s="19" t="s">
        <v>419</v>
      </c>
      <c r="C324" s="20" t="s">
        <v>829</v>
      </c>
      <c r="D324" s="13">
        <v>100000</v>
      </c>
      <c r="E324" s="13">
        <v>0</v>
      </c>
      <c r="F324" s="61">
        <f t="shared" si="12"/>
        <v>100000</v>
      </c>
      <c r="G324" s="62">
        <f t="shared" si="13"/>
        <v>0</v>
      </c>
      <c r="H324" s="3"/>
    </row>
    <row r="325" spans="1:8" ht="38.25">
      <c r="A325" s="18" t="s">
        <v>830</v>
      </c>
      <c r="B325" s="19" t="s">
        <v>419</v>
      </c>
      <c r="C325" s="20" t="s">
        <v>831</v>
      </c>
      <c r="D325" s="13">
        <v>33588681.68</v>
      </c>
      <c r="E325" s="13">
        <v>21664491.289999999</v>
      </c>
      <c r="F325" s="61">
        <f t="shared" si="12"/>
        <v>11924190.390000001</v>
      </c>
      <c r="G325" s="62">
        <f t="shared" si="13"/>
        <v>0.64499379571958237</v>
      </c>
      <c r="H325" s="3"/>
    </row>
    <row r="326" spans="1:8" ht="51">
      <c r="A326" s="18" t="s">
        <v>511</v>
      </c>
      <c r="B326" s="19" t="s">
        <v>419</v>
      </c>
      <c r="C326" s="20" t="s">
        <v>832</v>
      </c>
      <c r="D326" s="13">
        <v>33588681.68</v>
      </c>
      <c r="E326" s="13">
        <v>21664491.289999999</v>
      </c>
      <c r="F326" s="61">
        <f t="shared" si="12"/>
        <v>11924190.390000001</v>
      </c>
      <c r="G326" s="62">
        <f t="shared" si="13"/>
        <v>0.64499379571958237</v>
      </c>
      <c r="H326" s="3"/>
    </row>
    <row r="327" spans="1:8" ht="38.25">
      <c r="A327" s="18" t="s">
        <v>598</v>
      </c>
      <c r="B327" s="19" t="s">
        <v>419</v>
      </c>
      <c r="C327" s="20" t="s">
        <v>833</v>
      </c>
      <c r="D327" s="13">
        <v>33588681.68</v>
      </c>
      <c r="E327" s="13">
        <v>21664491.289999999</v>
      </c>
      <c r="F327" s="61">
        <f t="shared" si="12"/>
        <v>11924190.390000001</v>
      </c>
      <c r="G327" s="62">
        <f t="shared" si="13"/>
        <v>0.64499379571958237</v>
      </c>
      <c r="H327" s="3"/>
    </row>
    <row r="328" spans="1:8" ht="76.5">
      <c r="A328" s="18" t="s">
        <v>600</v>
      </c>
      <c r="B328" s="19" t="s">
        <v>419</v>
      </c>
      <c r="C328" s="20" t="s">
        <v>834</v>
      </c>
      <c r="D328" s="13">
        <v>31650605.579999998</v>
      </c>
      <c r="E328" s="13">
        <v>20712348.489999998</v>
      </c>
      <c r="F328" s="61">
        <f t="shared" si="12"/>
        <v>10938257.09</v>
      </c>
      <c r="G328" s="62">
        <f t="shared" si="13"/>
        <v>0.6544060725046007</v>
      </c>
      <c r="H328" s="3"/>
    </row>
    <row r="329" spans="1:8" ht="38.25">
      <c r="A329" s="18" t="s">
        <v>602</v>
      </c>
      <c r="B329" s="19" t="s">
        <v>419</v>
      </c>
      <c r="C329" s="20" t="s">
        <v>835</v>
      </c>
      <c r="D329" s="13">
        <v>1938076.1</v>
      </c>
      <c r="E329" s="13">
        <v>952142.8</v>
      </c>
      <c r="F329" s="61">
        <f t="shared" si="12"/>
        <v>985933.3</v>
      </c>
      <c r="G329" s="62">
        <f t="shared" si="13"/>
        <v>0.4912824630570492</v>
      </c>
      <c r="H329" s="3"/>
    </row>
    <row r="330" spans="1:8" ht="38.25">
      <c r="A330" s="18" t="s">
        <v>836</v>
      </c>
      <c r="B330" s="19" t="s">
        <v>419</v>
      </c>
      <c r="C330" s="20" t="s">
        <v>837</v>
      </c>
      <c r="D330" s="13">
        <v>6874328.4400000004</v>
      </c>
      <c r="E330" s="13">
        <v>4489554.29</v>
      </c>
      <c r="F330" s="61">
        <f t="shared" si="12"/>
        <v>2384774.1500000004</v>
      </c>
      <c r="G330" s="62">
        <f t="shared" si="13"/>
        <v>0.65308987331422874</v>
      </c>
      <c r="H330" s="3"/>
    </row>
    <row r="331" spans="1:8" ht="38.25">
      <c r="A331" s="18" t="s">
        <v>838</v>
      </c>
      <c r="B331" s="19" t="s">
        <v>419</v>
      </c>
      <c r="C331" s="20" t="s">
        <v>839</v>
      </c>
      <c r="D331" s="13">
        <v>6874328.4400000004</v>
      </c>
      <c r="E331" s="13">
        <v>4489554.29</v>
      </c>
      <c r="F331" s="61">
        <f t="shared" si="12"/>
        <v>2384774.1500000004</v>
      </c>
      <c r="G331" s="62">
        <f t="shared" si="13"/>
        <v>0.65308987331422874</v>
      </c>
      <c r="H331" s="3"/>
    </row>
    <row r="332" spans="1:8" ht="51">
      <c r="A332" s="18" t="s">
        <v>511</v>
      </c>
      <c r="B332" s="19" t="s">
        <v>419</v>
      </c>
      <c r="C332" s="20" t="s">
        <v>840</v>
      </c>
      <c r="D332" s="13">
        <v>6874328.4400000004</v>
      </c>
      <c r="E332" s="13">
        <v>4489554.29</v>
      </c>
      <c r="F332" s="61">
        <f t="shared" si="12"/>
        <v>2384774.1500000004</v>
      </c>
      <c r="G332" s="62">
        <f t="shared" si="13"/>
        <v>0.65308987331422874</v>
      </c>
      <c r="H332" s="3"/>
    </row>
    <row r="333" spans="1:8" ht="38.25">
      <c r="A333" s="18" t="s">
        <v>598</v>
      </c>
      <c r="B333" s="19" t="s">
        <v>419</v>
      </c>
      <c r="C333" s="20" t="s">
        <v>841</v>
      </c>
      <c r="D333" s="13">
        <v>6874328.4400000004</v>
      </c>
      <c r="E333" s="13">
        <v>4489554.29</v>
      </c>
      <c r="F333" s="61">
        <f t="shared" si="12"/>
        <v>2384774.1500000004</v>
      </c>
      <c r="G333" s="62">
        <f t="shared" si="13"/>
        <v>0.65308987331422874</v>
      </c>
      <c r="H333" s="3"/>
    </row>
    <row r="334" spans="1:8" ht="76.5">
      <c r="A334" s="18" t="s">
        <v>600</v>
      </c>
      <c r="B334" s="19" t="s">
        <v>419</v>
      </c>
      <c r="C334" s="20" t="s">
        <v>842</v>
      </c>
      <c r="D334" s="13">
        <v>4096510</v>
      </c>
      <c r="E334" s="13">
        <v>4089554.29</v>
      </c>
      <c r="F334" s="61">
        <f t="shared" si="12"/>
        <v>6955.7099999999627</v>
      </c>
      <c r="G334" s="62">
        <f t="shared" si="13"/>
        <v>0.99830204002919565</v>
      </c>
      <c r="H334" s="3"/>
    </row>
    <row r="335" spans="1:8" ht="38.25">
      <c r="A335" s="18" t="s">
        <v>602</v>
      </c>
      <c r="B335" s="19" t="s">
        <v>419</v>
      </c>
      <c r="C335" s="20" t="s">
        <v>843</v>
      </c>
      <c r="D335" s="13">
        <v>2777818.44</v>
      </c>
      <c r="E335" s="13">
        <v>400000</v>
      </c>
      <c r="F335" s="61">
        <f t="shared" si="12"/>
        <v>2377818.44</v>
      </c>
      <c r="G335" s="62">
        <f t="shared" si="13"/>
        <v>0.14399789210125627</v>
      </c>
      <c r="H335" s="3"/>
    </row>
    <row r="336" spans="1:8" ht="63.75">
      <c r="A336" s="18" t="s">
        <v>844</v>
      </c>
      <c r="B336" s="19" t="s">
        <v>419</v>
      </c>
      <c r="C336" s="20" t="s">
        <v>845</v>
      </c>
      <c r="D336" s="13">
        <v>4254800</v>
      </c>
      <c r="E336" s="13">
        <v>3064799</v>
      </c>
      <c r="F336" s="61">
        <f t="shared" si="12"/>
        <v>1190001</v>
      </c>
      <c r="G336" s="62">
        <f t="shared" si="13"/>
        <v>0.72031564350850807</v>
      </c>
      <c r="H336" s="3"/>
    </row>
    <row r="337" spans="1:8" ht="63.75">
      <c r="A337" s="18" t="s">
        <v>846</v>
      </c>
      <c r="B337" s="19" t="s">
        <v>419</v>
      </c>
      <c r="C337" s="20" t="s">
        <v>847</v>
      </c>
      <c r="D337" s="13">
        <v>4254800</v>
      </c>
      <c r="E337" s="13">
        <v>3064799</v>
      </c>
      <c r="F337" s="61">
        <f t="shared" si="12"/>
        <v>1190001</v>
      </c>
      <c r="G337" s="62">
        <f t="shared" si="13"/>
        <v>0.72031564350850807</v>
      </c>
      <c r="H337" s="3"/>
    </row>
    <row r="338" spans="1:8" ht="38.25">
      <c r="A338" s="18" t="s">
        <v>454</v>
      </c>
      <c r="B338" s="19" t="s">
        <v>419</v>
      </c>
      <c r="C338" s="20" t="s">
        <v>848</v>
      </c>
      <c r="D338" s="13">
        <v>4254800</v>
      </c>
      <c r="E338" s="13">
        <v>3064799</v>
      </c>
      <c r="F338" s="61">
        <f t="shared" si="12"/>
        <v>1190001</v>
      </c>
      <c r="G338" s="62">
        <f t="shared" si="13"/>
        <v>0.72031564350850807</v>
      </c>
      <c r="H338" s="3"/>
    </row>
    <row r="339" spans="1:8" ht="38.25">
      <c r="A339" s="18" t="s">
        <v>849</v>
      </c>
      <c r="B339" s="19" t="s">
        <v>419</v>
      </c>
      <c r="C339" s="20" t="s">
        <v>850</v>
      </c>
      <c r="D339" s="13">
        <v>4254800</v>
      </c>
      <c r="E339" s="13">
        <v>3064799</v>
      </c>
      <c r="F339" s="61">
        <f t="shared" si="12"/>
        <v>1190001</v>
      </c>
      <c r="G339" s="62">
        <f t="shared" si="13"/>
        <v>0.72031564350850807</v>
      </c>
      <c r="H339" s="3"/>
    </row>
    <row r="340" spans="1:8" ht="39" thickBot="1">
      <c r="A340" s="18" t="s">
        <v>309</v>
      </c>
      <c r="B340" s="19" t="s">
        <v>419</v>
      </c>
      <c r="C340" s="20" t="s">
        <v>851</v>
      </c>
      <c r="D340" s="13">
        <v>4254800</v>
      </c>
      <c r="E340" s="13">
        <v>3064799</v>
      </c>
      <c r="F340" s="61">
        <f t="shared" si="12"/>
        <v>1190001</v>
      </c>
      <c r="G340" s="62">
        <f t="shared" si="13"/>
        <v>0.72031564350850807</v>
      </c>
      <c r="H340" s="3"/>
    </row>
    <row r="341" spans="1:8" ht="12.95" customHeight="1" thickBot="1">
      <c r="A341" s="74"/>
      <c r="B341" s="75"/>
      <c r="C341" s="75"/>
      <c r="D341" s="75"/>
      <c r="E341" s="75"/>
      <c r="F341" s="75"/>
      <c r="G341" s="75"/>
      <c r="H341" s="3"/>
    </row>
    <row r="342" spans="1:8" ht="54.75" customHeight="1" thickBot="1">
      <c r="A342" s="76" t="s">
        <v>852</v>
      </c>
      <c r="B342" s="77">
        <v>450</v>
      </c>
      <c r="C342" s="78" t="s">
        <v>24</v>
      </c>
      <c r="D342" s="79">
        <v>-73140100</v>
      </c>
      <c r="E342" s="79">
        <v>58636017.590000004</v>
      </c>
      <c r="F342" s="61">
        <f t="shared" ref="F342" si="14">D342-E342</f>
        <v>-131776117.59</v>
      </c>
      <c r="G342" s="62">
        <f t="shared" ref="G342" si="15">E342/D342</f>
        <v>-0.80169452311385958</v>
      </c>
      <c r="H342" s="3"/>
    </row>
    <row r="343" spans="1:8" ht="12.95" customHeight="1">
      <c r="A343" s="2"/>
      <c r="B343" s="80"/>
      <c r="C343" s="80"/>
      <c r="D343" s="21"/>
      <c r="E343" s="21"/>
      <c r="F343" s="21"/>
      <c r="G343" s="21"/>
      <c r="H343" s="3"/>
    </row>
    <row r="344" spans="1:8" ht="12.95" customHeight="1">
      <c r="A344" s="5"/>
      <c r="B344" s="5"/>
      <c r="C344" s="5"/>
      <c r="D344" s="22"/>
      <c r="E344" s="22"/>
      <c r="F344" s="2"/>
      <c r="G344" s="3"/>
      <c r="H344" s="3"/>
    </row>
  </sheetData>
  <mergeCells count="1">
    <mergeCell ref="F2:G2"/>
  </mergeCells>
  <pageMargins left="0.39370078740157483" right="0" top="0" bottom="0" header="0" footer="0"/>
  <pageSetup paperSize="9" scale="69" fitToWidth="2" fitToHeight="0" orientation="portrait" r:id="rId1"/>
  <headerFooter>
    <evenFooter>&amp;R&amp;D&amp; СТР. &amp;P</even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25"/>
  <sheetViews>
    <sheetView tabSelected="1" zoomScaleNormal="100" zoomScaleSheetLayoutView="100" workbookViewId="0">
      <selection activeCell="A8" sqref="A8:XFD10"/>
    </sheetView>
  </sheetViews>
  <sheetFormatPr defaultRowHeight="12.75"/>
  <cols>
    <col min="1" max="1" width="49.42578125" style="4" customWidth="1"/>
    <col min="2" max="2" width="5" style="4" customWidth="1"/>
    <col min="3" max="3" width="25.42578125" style="4" customWidth="1"/>
    <col min="4" max="4" width="15" style="4" customWidth="1"/>
    <col min="5" max="5" width="16.28515625" style="4" customWidth="1"/>
    <col min="6" max="6" width="16" style="4" customWidth="1"/>
    <col min="7" max="7" width="10.5703125" style="4" customWidth="1"/>
    <col min="8" max="8" width="9.140625" style="4" customWidth="1"/>
    <col min="9" max="16384" width="9.140625" style="4"/>
  </cols>
  <sheetData>
    <row r="1" spans="1:8" ht="10.5" customHeight="1">
      <c r="A1" s="63"/>
      <c r="B1" s="83"/>
      <c r="C1" s="64"/>
      <c r="D1" s="17"/>
      <c r="E1" s="2"/>
      <c r="F1" s="2"/>
      <c r="G1" s="3"/>
      <c r="H1" s="3"/>
    </row>
    <row r="2" spans="1:8" ht="14.1" customHeight="1">
      <c r="A2" s="84" t="s">
        <v>853</v>
      </c>
      <c r="B2" s="85"/>
      <c r="C2" s="85"/>
      <c r="D2" s="6"/>
      <c r="E2" s="2"/>
      <c r="F2" s="65" t="s">
        <v>854</v>
      </c>
      <c r="G2" s="66"/>
      <c r="H2" s="3"/>
    </row>
    <row r="3" spans="1:8" ht="14.1" customHeight="1">
      <c r="A3" s="86"/>
      <c r="B3" s="87"/>
      <c r="C3" s="88"/>
      <c r="D3" s="89"/>
      <c r="E3" s="2"/>
      <c r="F3" s="2"/>
      <c r="G3" s="3"/>
      <c r="H3" s="3"/>
    </row>
    <row r="4" spans="1:8" s="24" customFormat="1" ht="88.5" customHeight="1">
      <c r="A4" s="53" t="s">
        <v>11</v>
      </c>
      <c r="B4" s="99" t="s">
        <v>893</v>
      </c>
      <c r="C4" s="53" t="s">
        <v>855</v>
      </c>
      <c r="D4" s="55" t="s">
        <v>13</v>
      </c>
      <c r="E4" s="56" t="s">
        <v>14</v>
      </c>
      <c r="F4" s="81" t="s">
        <v>894</v>
      </c>
      <c r="G4" s="81" t="s">
        <v>895</v>
      </c>
      <c r="H4" s="3"/>
    </row>
    <row r="5" spans="1:8" s="24" customFormat="1" ht="11.45" customHeight="1" thickBot="1">
      <c r="A5" s="69" t="s">
        <v>15</v>
      </c>
      <c r="B5" s="8" t="s">
        <v>16</v>
      </c>
      <c r="C5" s="8" t="s">
        <v>17</v>
      </c>
      <c r="D5" s="9" t="s">
        <v>18</v>
      </c>
      <c r="E5" s="9" t="s">
        <v>19</v>
      </c>
      <c r="F5" s="82" t="s">
        <v>20</v>
      </c>
      <c r="G5" s="82" t="s">
        <v>21</v>
      </c>
      <c r="H5" s="3"/>
    </row>
    <row r="6" spans="1:8" ht="38.25" customHeight="1">
      <c r="A6" s="70" t="s">
        <v>856</v>
      </c>
      <c r="B6" s="11" t="s">
        <v>857</v>
      </c>
      <c r="C6" s="12" t="s">
        <v>24</v>
      </c>
      <c r="D6" s="13">
        <v>73140100</v>
      </c>
      <c r="E6" s="13">
        <v>-58636017.590000004</v>
      </c>
      <c r="F6" s="61">
        <f>D6-E6</f>
        <v>131776117.59</v>
      </c>
      <c r="G6" s="62">
        <f>E6/D6</f>
        <v>-0.80169452311385958</v>
      </c>
      <c r="H6" s="3"/>
    </row>
    <row r="7" spans="1:8" ht="19.5" customHeight="1">
      <c r="A7" s="90" t="s">
        <v>858</v>
      </c>
      <c r="B7" s="15"/>
      <c r="C7" s="16"/>
      <c r="D7" s="16"/>
      <c r="E7" s="91"/>
      <c r="F7" s="100"/>
      <c r="G7" s="101"/>
      <c r="H7" s="3"/>
    </row>
    <row r="8" spans="1:8" ht="24.75" customHeight="1">
      <c r="A8" s="92" t="s">
        <v>859</v>
      </c>
      <c r="B8" s="93" t="s">
        <v>860</v>
      </c>
      <c r="C8" s="94" t="s">
        <v>24</v>
      </c>
      <c r="D8" s="72">
        <v>0</v>
      </c>
      <c r="E8" s="72">
        <v>0</v>
      </c>
      <c r="F8" s="102">
        <f>D8-E8</f>
        <v>0</v>
      </c>
      <c r="G8" s="103">
        <v>0</v>
      </c>
      <c r="H8" s="3"/>
    </row>
    <row r="9" spans="1:8" ht="12.95" customHeight="1">
      <c r="A9" s="95" t="s">
        <v>861</v>
      </c>
      <c r="B9" s="15"/>
      <c r="C9" s="16"/>
      <c r="D9" s="16"/>
      <c r="E9" s="16"/>
      <c r="F9" s="16"/>
      <c r="G9" s="104"/>
      <c r="H9" s="3"/>
    </row>
    <row r="10" spans="1:8" ht="24.75" customHeight="1">
      <c r="A10" s="92" t="s">
        <v>862</v>
      </c>
      <c r="B10" s="93" t="s">
        <v>863</v>
      </c>
      <c r="C10" s="94" t="s">
        <v>24</v>
      </c>
      <c r="D10" s="72">
        <v>0</v>
      </c>
      <c r="E10" s="72">
        <v>0</v>
      </c>
      <c r="F10" s="72">
        <v>0</v>
      </c>
      <c r="G10" s="105">
        <v>0</v>
      </c>
      <c r="H10" s="3"/>
    </row>
    <row r="11" spans="1:8" ht="15" customHeight="1">
      <c r="A11" s="95" t="s">
        <v>861</v>
      </c>
      <c r="B11" s="15"/>
      <c r="C11" s="16"/>
      <c r="D11" s="16"/>
      <c r="E11" s="16"/>
      <c r="F11" s="16"/>
      <c r="G11" s="96"/>
      <c r="H11" s="3"/>
    </row>
    <row r="12" spans="1:8" ht="24.75" customHeight="1">
      <c r="A12" s="92" t="s">
        <v>864</v>
      </c>
      <c r="B12" s="93" t="s">
        <v>865</v>
      </c>
      <c r="C12" s="94" t="s">
        <v>24</v>
      </c>
      <c r="D12" s="72">
        <v>73140100</v>
      </c>
      <c r="E12" s="72">
        <v>-58636017.590000004</v>
      </c>
      <c r="F12" s="102">
        <f t="shared" ref="F12:F13" si="0">D12-E12</f>
        <v>131776117.59</v>
      </c>
      <c r="G12" s="103">
        <f t="shared" ref="G12:G13" si="1">E12/D12</f>
        <v>-0.80169452311385958</v>
      </c>
      <c r="H12" s="3"/>
    </row>
    <row r="13" spans="1:8" ht="51">
      <c r="A13" s="18" t="s">
        <v>866</v>
      </c>
      <c r="B13" s="97" t="s">
        <v>865</v>
      </c>
      <c r="C13" s="94" t="s">
        <v>867</v>
      </c>
      <c r="D13" s="72">
        <v>73140100</v>
      </c>
      <c r="E13" s="72">
        <v>-58636017.590000004</v>
      </c>
      <c r="F13" s="61">
        <f t="shared" si="0"/>
        <v>131776117.59</v>
      </c>
      <c r="G13" s="62">
        <f t="shared" si="1"/>
        <v>-0.80169452311385958</v>
      </c>
      <c r="H13" s="3"/>
    </row>
    <row r="14" spans="1:8" ht="24.75" customHeight="1">
      <c r="A14" s="92" t="s">
        <v>868</v>
      </c>
      <c r="B14" s="93" t="s">
        <v>869</v>
      </c>
      <c r="C14" s="94" t="s">
        <v>24</v>
      </c>
      <c r="D14" s="72">
        <v>0</v>
      </c>
      <c r="E14" s="72">
        <v>-1689289844.3800001</v>
      </c>
      <c r="F14" s="61">
        <f t="shared" ref="F14:F23" si="2">D14-E14</f>
        <v>1689289844.3800001</v>
      </c>
      <c r="G14" s="62">
        <v>0</v>
      </c>
      <c r="H14" s="3"/>
    </row>
    <row r="15" spans="1:8" ht="38.25">
      <c r="A15" s="18" t="s">
        <v>870</v>
      </c>
      <c r="B15" s="97" t="s">
        <v>869</v>
      </c>
      <c r="C15" s="94" t="s">
        <v>871</v>
      </c>
      <c r="D15" s="72">
        <v>0</v>
      </c>
      <c r="E15" s="72">
        <v>-1689289844.3800001</v>
      </c>
      <c r="F15" s="61">
        <f t="shared" si="2"/>
        <v>1689289844.3800001</v>
      </c>
      <c r="G15" s="62">
        <v>0</v>
      </c>
      <c r="H15" s="3"/>
    </row>
    <row r="16" spans="1:8" ht="38.25">
      <c r="A16" s="18" t="s">
        <v>872</v>
      </c>
      <c r="B16" s="97" t="s">
        <v>869</v>
      </c>
      <c r="C16" s="94" t="s">
        <v>873</v>
      </c>
      <c r="D16" s="72">
        <v>0</v>
      </c>
      <c r="E16" s="72">
        <v>-1689289844.3800001</v>
      </c>
      <c r="F16" s="61">
        <f t="shared" si="2"/>
        <v>1689289844.3800001</v>
      </c>
      <c r="G16" s="62">
        <v>0</v>
      </c>
      <c r="H16" s="3"/>
    </row>
    <row r="17" spans="1:8" ht="51">
      <c r="A17" s="18" t="s">
        <v>874</v>
      </c>
      <c r="B17" s="97" t="s">
        <v>869</v>
      </c>
      <c r="C17" s="94" t="s">
        <v>875</v>
      </c>
      <c r="D17" s="72">
        <v>0</v>
      </c>
      <c r="E17" s="72">
        <v>-1689289844.3800001</v>
      </c>
      <c r="F17" s="61">
        <f t="shared" si="2"/>
        <v>1689289844.3800001</v>
      </c>
      <c r="G17" s="62">
        <v>0</v>
      </c>
      <c r="H17" s="3"/>
    </row>
    <row r="18" spans="1:8" ht="51">
      <c r="A18" s="18" t="s">
        <v>876</v>
      </c>
      <c r="B18" s="97" t="s">
        <v>869</v>
      </c>
      <c r="C18" s="94" t="s">
        <v>877</v>
      </c>
      <c r="D18" s="72">
        <v>0</v>
      </c>
      <c r="E18" s="72">
        <v>-1689289844.3800001</v>
      </c>
      <c r="F18" s="61">
        <f t="shared" si="2"/>
        <v>1689289844.3800001</v>
      </c>
      <c r="G18" s="62">
        <v>0</v>
      </c>
      <c r="H18" s="3"/>
    </row>
    <row r="19" spans="1:8" ht="24.75" customHeight="1">
      <c r="A19" s="92" t="s">
        <v>878</v>
      </c>
      <c r="B19" s="93" t="s">
        <v>879</v>
      </c>
      <c r="C19" s="94" t="s">
        <v>24</v>
      </c>
      <c r="D19" s="72">
        <v>0</v>
      </c>
      <c r="E19" s="72">
        <v>1630653826.79</v>
      </c>
      <c r="F19" s="61">
        <f t="shared" si="2"/>
        <v>-1630653826.79</v>
      </c>
      <c r="G19" s="62">
        <v>0</v>
      </c>
      <c r="H19" s="3"/>
    </row>
    <row r="20" spans="1:8" ht="38.25">
      <c r="A20" s="18" t="s">
        <v>880</v>
      </c>
      <c r="B20" s="97" t="s">
        <v>879</v>
      </c>
      <c r="C20" s="94" t="s">
        <v>881</v>
      </c>
      <c r="D20" s="72">
        <v>0</v>
      </c>
      <c r="E20" s="72">
        <v>1630653826.79</v>
      </c>
      <c r="F20" s="61">
        <f t="shared" si="2"/>
        <v>-1630653826.79</v>
      </c>
      <c r="G20" s="62">
        <v>0</v>
      </c>
      <c r="H20" s="3"/>
    </row>
    <row r="21" spans="1:8" ht="38.25">
      <c r="A21" s="18" t="s">
        <v>882</v>
      </c>
      <c r="B21" s="97" t="s">
        <v>879</v>
      </c>
      <c r="C21" s="94" t="s">
        <v>883</v>
      </c>
      <c r="D21" s="72">
        <v>0</v>
      </c>
      <c r="E21" s="72">
        <v>1630653826.79</v>
      </c>
      <c r="F21" s="61">
        <f t="shared" si="2"/>
        <v>-1630653826.79</v>
      </c>
      <c r="G21" s="62">
        <v>0</v>
      </c>
      <c r="H21" s="3"/>
    </row>
    <row r="22" spans="1:8" ht="51">
      <c r="A22" s="18" t="s">
        <v>884</v>
      </c>
      <c r="B22" s="97" t="s">
        <v>879</v>
      </c>
      <c r="C22" s="94" t="s">
        <v>885</v>
      </c>
      <c r="D22" s="72">
        <v>0</v>
      </c>
      <c r="E22" s="72">
        <v>1630653826.79</v>
      </c>
      <c r="F22" s="61">
        <f t="shared" si="2"/>
        <v>-1630653826.79</v>
      </c>
      <c r="G22" s="62">
        <v>0</v>
      </c>
      <c r="H22" s="3"/>
    </row>
    <row r="23" spans="1:8" ht="51.75" thickBot="1">
      <c r="A23" s="18" t="s">
        <v>886</v>
      </c>
      <c r="B23" s="97" t="s">
        <v>879</v>
      </c>
      <c r="C23" s="94" t="s">
        <v>887</v>
      </c>
      <c r="D23" s="72">
        <v>0</v>
      </c>
      <c r="E23" s="72">
        <v>1630653826.79</v>
      </c>
      <c r="F23" s="61">
        <f t="shared" si="2"/>
        <v>-1630653826.79</v>
      </c>
      <c r="G23" s="62">
        <v>0</v>
      </c>
      <c r="H23" s="3"/>
    </row>
    <row r="24" spans="1:8" ht="12.95" customHeight="1">
      <c r="A24" s="98"/>
      <c r="B24" s="80"/>
      <c r="C24" s="80"/>
      <c r="D24" s="7"/>
      <c r="E24" s="7"/>
      <c r="F24" s="7"/>
      <c r="G24" s="7"/>
      <c r="H24" s="3"/>
    </row>
    <row r="25" spans="1:8" ht="12.95" customHeight="1">
      <c r="A25" s="5"/>
      <c r="B25" s="5"/>
      <c r="C25" s="5"/>
      <c r="D25" s="22"/>
      <c r="E25" s="22"/>
      <c r="F25" s="2"/>
      <c r="G25" s="3"/>
      <c r="H25" s="3"/>
    </row>
  </sheetData>
  <mergeCells count="2">
    <mergeCell ref="A2:C2"/>
    <mergeCell ref="F2:G2"/>
  </mergeCells>
  <pageMargins left="0.59055118110236227" right="0" top="0" bottom="0" header="0" footer="0"/>
  <pageSetup paperSize="9" scale="69" fitToWidth="2" fitToHeight="0" orientation="portrait" r:id="rId1"/>
  <headerFooter>
    <oddFooter>&amp;R&amp;D СТР. &amp;P</oddFooter>
    <evenFooter>&amp;R&amp;D СТР. &amp;P</evenFooter>
  </headerFooter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3020489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D8877BD-8043-4E66-88F7-5156E09D42F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ZINOVKINA\Zinovkina</dc:creator>
  <cp:lastModifiedBy>Zinovkina</cp:lastModifiedBy>
  <cp:lastPrinted>2023-09-11T11:16:46Z</cp:lastPrinted>
  <dcterms:created xsi:type="dcterms:W3CDTF">2023-09-11T10:58:51Z</dcterms:created>
  <dcterms:modified xsi:type="dcterms:W3CDTF">2023-09-11T11:17:14Z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pechora4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используется</vt:lpwstr>
  </property>
</Properties>
</file>