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24240" windowHeight="1195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Доходы!$6:$6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Доходы!$A$1:$G$28</definedName>
  </definedNames>
  <calcPr calcId="125725"/>
</workbook>
</file>

<file path=xl/calcChain.xml><?xml version="1.0" encoding="utf-8"?>
<calcChain xmlns="http://schemas.openxmlformats.org/spreadsheetml/2006/main">
  <c r="E24" i="2"/>
  <c r="E21" i="3"/>
  <c r="E24"/>
  <c r="E26" i="2"/>
  <c r="G25"/>
  <c r="E21"/>
  <c r="E25"/>
  <c r="G53" i="3" l="1"/>
  <c r="E53"/>
  <c r="E49"/>
  <c r="E48"/>
  <c r="G47"/>
  <c r="E47"/>
  <c r="G46"/>
  <c r="E46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E36"/>
  <c r="G35"/>
  <c r="E35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3"/>
  <c r="E23"/>
  <c r="G22"/>
  <c r="E22"/>
  <c r="G20"/>
  <c r="E20"/>
  <c r="G19"/>
  <c r="E19"/>
  <c r="G18"/>
  <c r="E18"/>
  <c r="G17"/>
  <c r="E17"/>
  <c r="G16"/>
  <c r="E16"/>
  <c r="G15"/>
  <c r="E15"/>
  <c r="G8" i="4" l="1"/>
  <c r="G9"/>
  <c r="G10"/>
  <c r="G6"/>
  <c r="E8"/>
  <c r="E6"/>
  <c r="G12" i="3"/>
  <c r="E12"/>
  <c r="G11"/>
  <c r="E11"/>
  <c r="G10"/>
  <c r="E10"/>
  <c r="G9"/>
  <c r="E9"/>
  <c r="G8"/>
  <c r="E8"/>
  <c r="G6"/>
  <c r="E6"/>
  <c r="G16" i="2"/>
  <c r="G17"/>
  <c r="G18"/>
  <c r="G19"/>
  <c r="G20"/>
  <c r="G21"/>
  <c r="G22"/>
  <c r="G23"/>
  <c r="G27"/>
  <c r="G14"/>
  <c r="G13"/>
  <c r="G12"/>
  <c r="G11"/>
  <c r="G10"/>
  <c r="G9"/>
  <c r="G7"/>
  <c r="E27"/>
  <c r="E23"/>
  <c r="E22"/>
  <c r="E20"/>
  <c r="E19"/>
  <c r="E18"/>
  <c r="E17"/>
  <c r="E16"/>
  <c r="E14"/>
  <c r="E13"/>
  <c r="E12"/>
  <c r="E11"/>
  <c r="E10"/>
  <c r="E9"/>
  <c r="E7"/>
</calcChain>
</file>

<file path=xl/sharedStrings.xml><?xml version="1.0" encoding="utf-8"?>
<sst xmlns="http://schemas.openxmlformats.org/spreadsheetml/2006/main" count="172" uniqueCount="151">
  <si>
    <t xml:space="preserve">                                                               1. Доходы бюджета</t>
  </si>
  <si>
    <t>Наименование 
показателя</t>
  </si>
  <si>
    <t>1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</si>
  <si>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</si>
  <si>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</si>
  <si>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</si>
  <si>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</si>
  <si>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</si>
  <si>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</si>
  <si>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</si>
  <si>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</si>
  <si>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</si>
  <si>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НАЛОГИ НА СОВОКУПНЫЙ ДОХОД</t>
  </si>
  <si>
    <t xml:space="preserve"> 000 1050000000 0000 000</t>
  </si>
  <si>
    <t xml:space="preserve">  НАЛОГИ НА ИМУЩЕСТВО</t>
  </si>
  <si>
    <t xml:space="preserve"> 000 1060000000 0000 000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</si>
  <si>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</si>
  <si>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</si>
  <si>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</si>
  <si>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</si>
  <si>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</si>
  <si>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</si>
  <si>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</si>
  <si>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</si>
  <si>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</si>
  <si>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</si>
  <si>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</si>
  <si>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</si>
  <si>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</si>
  <si>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</si>
  <si>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</si>
  <si>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</si>
  <si>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</si>
  <si>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</si>
  <si>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</si>
  <si>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</si>
  <si>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</si>
  <si>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</si>
  <si>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</si>
  <si>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</si>
  <si>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</si>
  <si>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</si>
  <si>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</si>
  <si>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</si>
  <si>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</si>
  <si>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Другие общегосударственные вопросы</t>
  </si>
  <si>
    <t xml:space="preserve">  НАЦИОНАЛЬНАЯ БЕЗОПАСНОСТЬ И ПРАВООХРАНИТЕЛЬНАЯ ДЕЯТЕЛЬНОСТЬ</t>
  </si>
  <si>
    <t xml:space="preserve">  Обеспечение пожарной безопасности</t>
  </si>
  <si>
    <t xml:space="preserve">  Другие вопросы в области национальной безопасности и правоохранительной деятельности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</si>
  <si>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</si>
  <si>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</si>
  <si>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</si>
  <si>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</si>
  <si>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</si>
  <si>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</si>
  <si>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</si>
  <si>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</si>
  <si>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</si>
  <si>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</si>
  <si>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</si>
  <si>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</si>
  <si>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</si>
  <si>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Дополнительное образование детей</t>
  </si>
  <si>
    <t xml:space="preserve">  Молодежная политика и оздоровление детей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</si>
  <si>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</si>
  <si>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</si>
  <si>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</si>
  <si>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Кинематография</t>
  </si>
  <si>
    <t xml:space="preserve">  Другие вопросы в области культуры, кинематографии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</si>
  <si>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</si>
  <si>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</si>
  <si>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</si>
  <si>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</si>
  <si>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ФИЗИЧЕСКАЯ КУЛЬТУРА И СПОРТ</t>
  </si>
  <si>
    <t xml:space="preserve">  Физическая культура</t>
  </si>
  <si>
    <t xml:space="preserve">  Массовый спорт</t>
  </si>
  <si>
    <t xml:space="preserve">  СРЕДСТВА МАССОВОЙ ИНФОРМАЦИИ</t>
  </si>
  <si>
    <t xml:space="preserve">  Периодическая печать и издательства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</si>
  <si>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</si>
  <si>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</si>
  <si>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</si>
  <si>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Кредиты кредитных организаций в валюте Российской Федерации</t>
  </si>
  <si>
    <t xml:space="preserve">  Изменение остатков средств на счетах по учету средств бюджетов</t>
  </si>
  <si>
    <t>увеличение остатков средств, всего</t>
  </si>
  <si>
    <t>уменьшение остатков средств, всего</t>
  </si>
  <si>
    <t>Аналитические данные об исполнении консолидированного бюджета МО МР "Печора"</t>
  </si>
  <si>
    <t>Код дохода по бюджетной классификации</t>
  </si>
  <si>
    <t>% исполнения</t>
  </si>
  <si>
    <t>Гр.7= гр.4 / гр.6 (%)</t>
  </si>
  <si>
    <t>Код расходов по бюджетной классификации</t>
  </si>
  <si>
    <t>0100</t>
  </si>
  <si>
    <t>0102</t>
  </si>
  <si>
    <t>0103</t>
  </si>
  <si>
    <t>0104</t>
  </si>
  <si>
    <t>0106</t>
  </si>
  <si>
    <t>0113</t>
  </si>
  <si>
    <t>0300</t>
  </si>
  <si>
    <t>0310</t>
  </si>
  <si>
    <t>0314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</si>
  <si>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</si>
  <si>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</si>
  <si>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</si>
  <si>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</si>
  <si>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</si>
  <si>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</si>
  <si>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</si>
  <si>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</si>
  <si>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</si>
  <si>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</si>
  <si>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</si>
  <si>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</si>
  <si>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</si>
  <si>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</si>
  <si>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</si>
  <si>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</si>
  <si>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</si>
  <si>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</si>
  <si>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0802</t>
  </si>
  <si>
    <t>0804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</si>
  <si>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</si>
  <si>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</si>
  <si>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</si>
  <si>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</si>
  <si>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</si>
  <si>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</si>
  <si>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</si>
  <si>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</si>
  <si>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</si>
  <si>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0107</t>
  </si>
  <si>
    <t xml:space="preserve"> 0102000000</t>
  </si>
  <si>
    <t xml:space="preserve"> 0105000000</t>
  </si>
  <si>
    <t xml:space="preserve">  ОБСЛУЖИВАНИЕ ГОСУДАРСТВЕННОГО И МУНИЦИПАЛЬНОГО ДОЛГА</t>
  </si>
  <si>
    <t xml:space="preserve">  Обслуживание государственного внутреннего и муниципального долга</t>
  </si>
  <si>
    <t>1300</t>
  </si>
  <si>
    <t>1301</t>
  </si>
  <si>
    <t xml:space="preserve"> 000 2040000000 0000 000</t>
  </si>
  <si>
    <t xml:space="preserve">  БЕЗВОЗМЕЗДНЫЕ ПОСТУПЛЕНИЯ ОТ НЕГОСУДАРСТВЕННЫХ ОРГАНИЗАЦИЙ</t>
  </si>
  <si>
    <t>0410</t>
  </si>
  <si>
    <t xml:space="preserve">  Обеспечение проведения выборов и референдумов</t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</si>
  <si>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01.01.2022</t>
    </r>
  </si>
  <si>
    <t xml:space="preserve"> 000 1090000000 0000 000</t>
  </si>
  <si>
    <t xml:space="preserve">  ЗАДОЛЖЕННОСТЬ И ПЕРЕРАСЧЕТЫ ПО ОТМЕНЕННЫМ НАЛОГАМ, СБОРАМ И ИНЫМ ОБЯЗАТЕЛЬНЫМ ПЛАТЕЖАМ</t>
  </si>
  <si>
    <t>0406</t>
  </si>
  <si>
    <t xml:space="preserve">  Водное хозяйство </t>
  </si>
  <si>
    <t xml:space="preserve">  Связь и информатика</t>
  </si>
  <si>
    <r>
      <t xml:space="preserve">Утвержденные бюджетные назначения на </t>
    </r>
    <r>
      <rPr>
        <b/>
        <sz val="10"/>
        <color indexed="8"/>
        <rFont val="Arial"/>
        <family val="2"/>
        <charset val="204"/>
      </rPr>
      <t>01.01.2023</t>
    </r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</si>
  <si>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01.01.2023</t>
    </r>
  </si>
  <si>
    <t xml:space="preserve"> 000 2030000000 0000 000</t>
  </si>
  <si>
    <t xml:space="preserve">  БЕЗВОЗМЕЗДНЫЕ ПОСТУПЛЕНИЯ ОТ ГОСУДАРСТВЕННЫХ (МУНИЦИПАЛЬНЫХ) ОРГАНИЗАЦИЙ</t>
  </si>
  <si>
    <t>за IV  квартал 2022 года в сравнении с IV  кварталом 2021 года</t>
  </si>
  <si>
    <t>0111</t>
  </si>
</sst>
</file>

<file path=xl/styles.xml><?xml version="1.0" encoding="utf-8"?>
<styleSheet xmlns="http://schemas.openxmlformats.org/spreadsheetml/2006/main">
  <numFmts count="1">
    <numFmt numFmtId="164" formatCode="dd\.mm\.yyyy"/>
  </numFmts>
  <fonts count="2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137">
    <xf numFmtId="0" fontId="0" fillId="0" borderId="0" xfId="0"/>
    <xf numFmtId="0" fontId="0" fillId="0" borderId="0" xfId="0" applyProtection="1">
      <protection locked="0"/>
    </xf>
    <xf numFmtId="0" fontId="13" fillId="0" borderId="1" xfId="6" applyNumberFormat="1" applyFont="1" applyProtection="1"/>
    <xf numFmtId="0" fontId="14" fillId="0" borderId="0" xfId="0" applyFont="1" applyProtection="1">
      <protection locked="0"/>
    </xf>
    <xf numFmtId="49" fontId="13" fillId="0" borderId="1" xfId="23" applyNumberFormat="1" applyFont="1" applyProtection="1"/>
    <xf numFmtId="0" fontId="13" fillId="0" borderId="1" xfId="19" applyNumberFormat="1" applyFont="1" applyProtection="1"/>
    <xf numFmtId="0" fontId="13" fillId="0" borderId="15" xfId="55" applyNumberFormat="1" applyFont="1" applyProtection="1"/>
    <xf numFmtId="0" fontId="13" fillId="2" borderId="1" xfId="58" applyNumberFormat="1" applyFont="1" applyProtection="1"/>
    <xf numFmtId="0" fontId="17" fillId="0" borderId="1" xfId="1" applyNumberFormat="1" applyFont="1" applyProtection="1"/>
    <xf numFmtId="49" fontId="18" fillId="0" borderId="1" xfId="23" applyNumberFormat="1" applyFont="1" applyProtection="1"/>
    <xf numFmtId="0" fontId="18" fillId="0" borderId="1" xfId="6" applyNumberFormat="1" applyFont="1" applyProtection="1"/>
    <xf numFmtId="0" fontId="19" fillId="0" borderId="0" xfId="0" applyFont="1" applyProtection="1">
      <protection locked="0"/>
    </xf>
    <xf numFmtId="49" fontId="13" fillId="0" borderId="16" xfId="0" applyNumberFormat="1" applyFont="1" applyFill="1" applyBorder="1" applyAlignment="1" applyProtection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49" fontId="13" fillId="0" borderId="16" xfId="38" applyNumberFormat="1" applyFont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/>
    </xf>
    <xf numFmtId="49" fontId="13" fillId="0" borderId="24" xfId="48" applyNumberFormat="1" applyFont="1" applyAlignment="1" applyProtection="1">
      <alignment horizontal="center" vertical="center"/>
    </xf>
    <xf numFmtId="49" fontId="13" fillId="5" borderId="24" xfId="48" applyNumberFormat="1" applyFont="1" applyFill="1" applyAlignment="1" applyProtection="1">
      <alignment horizontal="center" vertical="center"/>
    </xf>
    <xf numFmtId="10" fontId="13" fillId="5" borderId="16" xfId="43" applyNumberFormat="1" applyFont="1" applyFill="1" applyAlignment="1" applyProtection="1">
      <alignment horizontal="right" vertical="center"/>
    </xf>
    <xf numFmtId="0" fontId="14" fillId="0" borderId="0" xfId="0" applyFont="1" applyAlignment="1" applyProtection="1">
      <alignment vertical="center"/>
      <protection locked="0"/>
    </xf>
    <xf numFmtId="0" fontId="13" fillId="0" borderId="22" xfId="46" applyNumberFormat="1" applyFont="1" applyAlignment="1" applyProtection="1">
      <alignment horizontal="left" vertical="center" wrapText="1"/>
    </xf>
    <xf numFmtId="0" fontId="13" fillId="0" borderId="20" xfId="51" applyNumberFormat="1" applyFont="1" applyAlignment="1" applyProtection="1">
      <alignment horizontal="left" vertical="center" wrapText="1"/>
    </xf>
    <xf numFmtId="49" fontId="13" fillId="0" borderId="16" xfId="53" applyNumberFormat="1" applyFont="1" applyAlignment="1" applyProtection="1">
      <alignment horizontal="center" vertical="center"/>
    </xf>
    <xf numFmtId="0" fontId="13" fillId="0" borderId="25" xfId="0" applyFont="1" applyBorder="1" applyAlignment="1">
      <alignment horizontal="right" vertical="center"/>
    </xf>
    <xf numFmtId="10" fontId="13" fillId="5" borderId="20" xfId="0" applyNumberFormat="1" applyFont="1" applyFill="1" applyBorder="1" applyAlignment="1">
      <alignment horizontal="right" vertical="center"/>
    </xf>
    <xf numFmtId="10" fontId="13" fillId="5" borderId="46" xfId="0" applyNumberFormat="1" applyFont="1" applyFill="1" applyBorder="1" applyAlignment="1">
      <alignment horizontal="right" vertical="center"/>
    </xf>
    <xf numFmtId="0" fontId="13" fillId="0" borderId="1" xfId="59" applyNumberFormat="1" applyFont="1" applyProtection="1">
      <alignment horizontal="left" wrapText="1"/>
    </xf>
    <xf numFmtId="49" fontId="13" fillId="0" borderId="1" xfId="61" applyNumberFormat="1" applyFont="1" applyProtection="1">
      <alignment horizontal="center"/>
    </xf>
    <xf numFmtId="49" fontId="13" fillId="0" borderId="2" xfId="64" applyNumberFormat="1" applyFont="1" applyProtection="1"/>
    <xf numFmtId="0" fontId="13" fillId="0" borderId="2" xfId="65" applyNumberFormat="1" applyFont="1" applyProtection="1"/>
    <xf numFmtId="0" fontId="13" fillId="0" borderId="2" xfId="66" applyNumberFormat="1" applyFont="1" applyProtection="1"/>
    <xf numFmtId="0" fontId="13" fillId="0" borderId="2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49" fontId="13" fillId="0" borderId="27" xfId="53" applyNumberFormat="1" applyFont="1" applyBorder="1" applyAlignment="1" applyProtection="1">
      <alignment horizontal="center" vertical="center"/>
    </xf>
    <xf numFmtId="0" fontId="13" fillId="0" borderId="31" xfId="74" applyNumberFormat="1" applyFont="1" applyAlignment="1" applyProtection="1">
      <alignment horizontal="left" vertical="center" wrapText="1"/>
    </xf>
    <xf numFmtId="49" fontId="13" fillId="0" borderId="33" xfId="76" applyNumberFormat="1" applyFont="1" applyBorder="1" applyAlignment="1" applyProtection="1">
      <alignment horizontal="center" vertical="center"/>
    </xf>
    <xf numFmtId="10" fontId="15" fillId="6" borderId="54" xfId="69" applyNumberFormat="1" applyFont="1" applyFill="1" applyBorder="1" applyAlignment="1" applyProtection="1">
      <alignment horizontal="right" vertical="center"/>
    </xf>
    <xf numFmtId="10" fontId="15" fillId="6" borderId="55" xfId="69" applyNumberFormat="1" applyFont="1" applyFill="1" applyBorder="1" applyAlignment="1" applyProtection="1">
      <alignment horizontal="right" vertical="center"/>
    </xf>
    <xf numFmtId="10" fontId="13" fillId="5" borderId="56" xfId="53" applyNumberFormat="1" applyFont="1" applyFill="1" applyBorder="1" applyAlignment="1" applyProtection="1">
      <alignment horizontal="center" vertical="center"/>
    </xf>
    <xf numFmtId="10" fontId="13" fillId="5" borderId="58" xfId="69" applyNumberFormat="1" applyFont="1" applyFill="1" applyBorder="1" applyAlignment="1" applyProtection="1">
      <alignment horizontal="right" vertical="center"/>
    </xf>
    <xf numFmtId="10" fontId="13" fillId="5" borderId="59" xfId="69" applyNumberFormat="1" applyFont="1" applyFill="1" applyBorder="1" applyAlignment="1" applyProtection="1">
      <alignment horizontal="right" vertical="center"/>
    </xf>
    <xf numFmtId="0" fontId="15" fillId="6" borderId="29" xfId="67" applyNumberFormat="1" applyFont="1" applyFill="1" applyAlignment="1" applyProtection="1">
      <alignment horizontal="left" vertical="center" wrapText="1"/>
    </xf>
    <xf numFmtId="49" fontId="15" fillId="6" borderId="18" xfId="68" applyNumberFormat="1" applyFont="1" applyFill="1" applyBorder="1" applyAlignment="1" applyProtection="1">
      <alignment horizontal="center" vertical="center" wrapText="1"/>
    </xf>
    <xf numFmtId="10" fontId="13" fillId="5" borderId="60" xfId="69" applyNumberFormat="1" applyFont="1" applyFill="1" applyBorder="1" applyAlignment="1" applyProtection="1">
      <alignment horizontal="right" vertical="center"/>
    </xf>
    <xf numFmtId="49" fontId="13" fillId="0" borderId="1" xfId="60" applyNumberFormat="1" applyFont="1" applyProtection="1">
      <alignment horizontal="center" wrapText="1"/>
    </xf>
    <xf numFmtId="0" fontId="15" fillId="0" borderId="2" xfId="90" applyNumberFormat="1" applyFont="1" applyProtection="1"/>
    <xf numFmtId="0" fontId="13" fillId="0" borderId="39" xfId="101" applyNumberFormat="1" applyFont="1" applyProtection="1">
      <alignment horizontal="left" wrapText="1" indent="2"/>
    </xf>
    <xf numFmtId="0" fontId="13" fillId="0" borderId="29" xfId="96" applyNumberFormat="1" applyFont="1" applyProtection="1">
      <alignment horizontal="left" wrapText="1" indent="1"/>
    </xf>
    <xf numFmtId="0" fontId="15" fillId="0" borderId="1" xfId="89" applyNumberFormat="1" applyFont="1" applyAlignment="1" applyProtection="1"/>
    <xf numFmtId="0" fontId="15" fillId="0" borderId="1" xfId="89" applyFont="1" applyAlignment="1" applyProtection="1">
      <protection locked="0"/>
    </xf>
    <xf numFmtId="49" fontId="13" fillId="0" borderId="24" xfId="0" applyNumberFormat="1" applyFont="1" applyFill="1" applyBorder="1" applyAlignment="1" applyProtection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49" fontId="13" fillId="0" borderId="56" xfId="38" applyNumberFormat="1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>
      <alignment horizontal="center" vertical="center"/>
    </xf>
    <xf numFmtId="10" fontId="13" fillId="5" borderId="31" xfId="69" applyNumberFormat="1" applyFont="1" applyFill="1" applyBorder="1" applyAlignment="1" applyProtection="1">
      <alignment horizontal="right" vertical="center"/>
    </xf>
    <xf numFmtId="10" fontId="13" fillId="5" borderId="53" xfId="69" applyNumberFormat="1" applyFont="1" applyFill="1" applyBorder="1" applyAlignment="1" applyProtection="1">
      <alignment horizontal="right" vertical="center"/>
    </xf>
    <xf numFmtId="0" fontId="15" fillId="4" borderId="29" xfId="67" applyNumberFormat="1" applyFont="1" applyFill="1" applyProtection="1">
      <alignment horizontal="left" wrapText="1"/>
    </xf>
    <xf numFmtId="10" fontId="15" fillId="4" borderId="38" xfId="69" applyNumberFormat="1" applyFont="1" applyFill="1" applyBorder="1" applyAlignment="1" applyProtection="1">
      <alignment horizontal="right" vertical="center"/>
    </xf>
    <xf numFmtId="0" fontId="15" fillId="8" borderId="20" xfId="51" applyNumberFormat="1" applyFont="1" applyFill="1" applyAlignment="1" applyProtection="1">
      <alignment horizontal="left" vertical="center" wrapText="1"/>
    </xf>
    <xf numFmtId="49" fontId="15" fillId="8" borderId="16" xfId="53" applyNumberFormat="1" applyFont="1" applyFill="1" applyAlignment="1" applyProtection="1">
      <alignment horizontal="center" vertical="center"/>
    </xf>
    <xf numFmtId="10" fontId="15" fillId="8" borderId="16" xfId="43" applyNumberFormat="1" applyFont="1" applyFill="1" applyAlignment="1" applyProtection="1">
      <alignment horizontal="right" vertical="center"/>
    </xf>
    <xf numFmtId="10" fontId="15" fillId="8" borderId="20" xfId="0" applyNumberFormat="1" applyFont="1" applyFill="1" applyBorder="1" applyAlignment="1">
      <alignment horizontal="right" vertical="center"/>
    </xf>
    <xf numFmtId="0" fontId="15" fillId="6" borderId="17" xfId="40" applyNumberFormat="1" applyFont="1" applyFill="1" applyAlignment="1" applyProtection="1">
      <alignment horizontal="left" vertical="center" wrapText="1"/>
    </xf>
    <xf numFmtId="49" fontId="15" fillId="6" borderId="19" xfId="42" applyNumberFormat="1" applyFont="1" applyFill="1" applyAlignment="1" applyProtection="1">
      <alignment horizontal="center" vertical="center"/>
    </xf>
    <xf numFmtId="10" fontId="15" fillId="6" borderId="16" xfId="43" applyNumberFormat="1" applyFont="1" applyFill="1" applyAlignment="1" applyProtection="1">
      <alignment horizontal="right" vertical="center"/>
    </xf>
    <xf numFmtId="10" fontId="15" fillId="6" borderId="38" xfId="0" applyNumberFormat="1" applyFont="1" applyFill="1" applyBorder="1" applyAlignment="1">
      <alignment horizontal="right" vertical="center"/>
    </xf>
    <xf numFmtId="0" fontId="15" fillId="7" borderId="31" xfId="74" applyNumberFormat="1" applyFont="1" applyFill="1" applyAlignment="1" applyProtection="1">
      <alignment horizontal="left" vertical="center" wrapText="1"/>
    </xf>
    <xf numFmtId="49" fontId="15" fillId="7" borderId="33" xfId="76" applyNumberFormat="1" applyFont="1" applyFill="1" applyBorder="1" applyAlignment="1" applyProtection="1">
      <alignment horizontal="center" vertical="center"/>
    </xf>
    <xf numFmtId="10" fontId="15" fillId="7" borderId="59" xfId="69" applyNumberFormat="1" applyFont="1" applyFill="1" applyBorder="1" applyAlignment="1" applyProtection="1">
      <alignment horizontal="right" vertical="center"/>
    </xf>
    <xf numFmtId="10" fontId="15" fillId="7" borderId="58" xfId="69" applyNumberFormat="1" applyFont="1" applyFill="1" applyBorder="1" applyAlignment="1" applyProtection="1">
      <alignment horizontal="right" vertical="center"/>
    </xf>
    <xf numFmtId="0" fontId="13" fillId="0" borderId="1" xfId="59" applyNumberFormat="1" applyFont="1" applyAlignment="1" applyProtection="1">
      <alignment horizontal="left" vertical="center" wrapText="1"/>
    </xf>
    <xf numFmtId="49" fontId="13" fillId="0" borderId="1" xfId="61" applyNumberFormat="1" applyFont="1" applyAlignment="1" applyProtection="1">
      <alignment horizontal="center" vertical="center"/>
    </xf>
    <xf numFmtId="0" fontId="13" fillId="0" borderId="1" xfId="6" applyNumberFormat="1" applyFont="1" applyAlignment="1" applyProtection="1">
      <alignment vertical="center"/>
    </xf>
    <xf numFmtId="0" fontId="15" fillId="0" borderId="1" xfId="1" applyNumberFormat="1" applyFont="1" applyAlignment="1" applyProtection="1">
      <alignment vertical="center"/>
    </xf>
    <xf numFmtId="49" fontId="13" fillId="0" borderId="1" xfId="23" applyNumberFormat="1" applyFont="1" applyAlignment="1" applyProtection="1">
      <alignment vertical="center"/>
    </xf>
    <xf numFmtId="0" fontId="13" fillId="0" borderId="1" xfId="19" applyNumberFormat="1" applyFont="1" applyAlignment="1" applyProtection="1">
      <alignment vertical="center"/>
    </xf>
    <xf numFmtId="0" fontId="13" fillId="0" borderId="2" xfId="63" applyNumberFormat="1" applyFont="1" applyAlignment="1" applyProtection="1">
      <alignment horizontal="left" vertical="center"/>
    </xf>
    <xf numFmtId="49" fontId="13" fillId="0" borderId="2" xfId="64" applyNumberFormat="1" applyFont="1" applyAlignment="1" applyProtection="1">
      <alignment vertical="center"/>
    </xf>
    <xf numFmtId="0" fontId="13" fillId="0" borderId="2" xfId="65" applyNumberFormat="1" applyFont="1" applyAlignment="1" applyProtection="1">
      <alignment vertical="center"/>
    </xf>
    <xf numFmtId="0" fontId="13" fillId="0" borderId="2" xfId="66" applyNumberFormat="1" applyFont="1" applyAlignment="1" applyProtection="1">
      <alignment vertical="center"/>
    </xf>
    <xf numFmtId="4" fontId="15" fillId="7" borderId="57" xfId="81" applyNumberFormat="1" applyFont="1" applyFill="1" applyBorder="1" applyAlignment="1" applyProtection="1">
      <alignment horizontal="right" vertical="center"/>
    </xf>
    <xf numFmtId="4" fontId="13" fillId="0" borderId="57" xfId="81" applyNumberFormat="1" applyFont="1" applyBorder="1" applyAlignment="1" applyProtection="1">
      <alignment horizontal="right" vertical="center"/>
    </xf>
    <xf numFmtId="0" fontId="4" fillId="0" borderId="57" xfId="17" applyNumberFormat="1" applyBorder="1" applyAlignment="1" applyProtection="1">
      <alignment horizontal="left" vertical="center" wrapText="1"/>
    </xf>
    <xf numFmtId="0" fontId="13" fillId="0" borderId="12" xfId="78" applyNumberFormat="1" applyFont="1" applyAlignment="1" applyProtection="1">
      <alignment vertical="center"/>
    </xf>
    <xf numFmtId="0" fontId="13" fillId="0" borderId="34" xfId="79" applyNumberFormat="1" applyFont="1" applyAlignment="1" applyProtection="1">
      <alignment vertical="center"/>
    </xf>
    <xf numFmtId="0" fontId="15" fillId="0" borderId="35" xfId="80" applyNumberFormat="1" applyFont="1" applyAlignment="1" applyProtection="1">
      <alignment horizontal="left" vertical="center" wrapText="1"/>
    </xf>
    <xf numFmtId="49" fontId="13" fillId="0" borderId="37" xfId="82" applyNumberFormat="1" applyFont="1" applyAlignment="1" applyProtection="1">
      <alignment horizontal="center" vertical="center" wrapText="1"/>
    </xf>
    <xf numFmtId="0" fontId="13" fillId="0" borderId="15" xfId="86" applyNumberFormat="1" applyFont="1" applyAlignment="1" applyProtection="1">
      <alignment vertical="center"/>
    </xf>
    <xf numFmtId="0" fontId="13" fillId="2" borderId="1" xfId="58" applyNumberFormat="1" applyFont="1" applyAlignment="1" applyProtection="1">
      <alignment vertical="center"/>
    </xf>
    <xf numFmtId="0" fontId="15" fillId="7" borderId="57" xfId="17" applyNumberFormat="1" applyFont="1" applyFill="1" applyBorder="1" applyAlignment="1" applyProtection="1">
      <alignment horizontal="left" vertical="center" wrapText="1"/>
    </xf>
    <xf numFmtId="49" fontId="13" fillId="0" borderId="61" xfId="103" applyNumberFormat="1" applyFont="1" applyBorder="1" applyAlignment="1" applyProtection="1">
      <alignment horizontal="center" vertical="center" shrinkToFit="1"/>
    </xf>
    <xf numFmtId="49" fontId="13" fillId="0" borderId="61" xfId="76" applyNumberFormat="1" applyFont="1" applyBorder="1" applyAlignment="1" applyProtection="1">
      <alignment horizontal="center" vertical="center"/>
    </xf>
    <xf numFmtId="49" fontId="13" fillId="0" borderId="62" xfId="76" applyNumberFormat="1" applyFont="1" applyBorder="1" applyAlignment="1" applyProtection="1">
      <alignment horizontal="center" vertical="center"/>
    </xf>
    <xf numFmtId="10" fontId="13" fillId="5" borderId="63" xfId="62" applyNumberFormat="1" applyFont="1" applyFill="1" applyBorder="1" applyAlignment="1" applyProtection="1">
      <alignment horizontal="right" vertical="center"/>
    </xf>
    <xf numFmtId="10" fontId="13" fillId="5" borderId="64" xfId="62" applyNumberFormat="1" applyFont="1" applyFill="1" applyBorder="1" applyAlignment="1" applyProtection="1">
      <alignment horizontal="right" vertical="center"/>
    </xf>
    <xf numFmtId="0" fontId="13" fillId="0" borderId="65" xfId="18" applyNumberFormat="1" applyFont="1" applyBorder="1" applyAlignment="1" applyProtection="1">
      <alignment vertical="center"/>
    </xf>
    <xf numFmtId="10" fontId="15" fillId="4" borderId="66" xfId="62" applyNumberFormat="1" applyFont="1" applyFill="1" applyBorder="1" applyAlignment="1" applyProtection="1">
      <alignment horizontal="right" vertical="center"/>
    </xf>
    <xf numFmtId="49" fontId="15" fillId="4" borderId="67" xfId="42" applyNumberFormat="1" applyFont="1" applyFill="1" applyBorder="1" applyAlignment="1" applyProtection="1">
      <alignment horizontal="center" vertical="center"/>
    </xf>
    <xf numFmtId="49" fontId="13" fillId="5" borderId="24" xfId="41" applyNumberFormat="1" applyFont="1" applyFill="1" applyBorder="1" applyAlignment="1" applyProtection="1">
      <alignment horizontal="center" vertical="center"/>
    </xf>
    <xf numFmtId="0" fontId="13" fillId="2" borderId="15" xfId="56" applyNumberFormat="1" applyFont="1" applyAlignment="1" applyProtection="1">
      <alignment vertical="center"/>
    </xf>
    <xf numFmtId="0" fontId="13" fillId="2" borderId="1" xfId="56" applyNumberFormat="1" applyFont="1" applyBorder="1" applyProtection="1"/>
    <xf numFmtId="10" fontId="13" fillId="0" borderId="4" xfId="43" applyNumberFormat="1" applyFont="1" applyBorder="1" applyAlignment="1" applyProtection="1">
      <alignment horizontal="right" vertical="center"/>
    </xf>
    <xf numFmtId="49" fontId="13" fillId="0" borderId="16" xfId="47" applyNumberFormat="1" applyFont="1" applyBorder="1" applyAlignment="1" applyProtection="1">
      <alignment horizontal="center" vertical="center"/>
    </xf>
    <xf numFmtId="0" fontId="13" fillId="2" borderId="31" xfId="57" applyNumberFormat="1" applyFont="1" applyBorder="1" applyAlignment="1" applyProtection="1">
      <alignment vertical="center" wrapText="1"/>
    </xf>
    <xf numFmtId="4" fontId="13" fillId="5" borderId="16" xfId="185" applyNumberFormat="1" applyFont="1" applyFill="1" applyBorder="1" applyAlignment="1" applyProtection="1">
      <alignment horizontal="right"/>
    </xf>
    <xf numFmtId="4" fontId="13" fillId="5" borderId="16" xfId="185" applyNumberFormat="1" applyFont="1" applyFill="1" applyBorder="1" applyAlignment="1" applyProtection="1">
      <alignment horizontal="right" vertical="center"/>
    </xf>
    <xf numFmtId="4" fontId="15" fillId="8" borderId="16" xfId="185" applyNumberFormat="1" applyFont="1" applyFill="1" applyBorder="1" applyAlignment="1" applyProtection="1">
      <alignment horizontal="right" vertical="center"/>
    </xf>
    <xf numFmtId="49" fontId="13" fillId="5" borderId="16" xfId="47" applyNumberFormat="1" applyFont="1" applyFill="1" applyBorder="1" applyAlignment="1" applyProtection="1">
      <alignment horizontal="center" vertical="center"/>
    </xf>
    <xf numFmtId="4" fontId="13" fillId="5" borderId="19" xfId="74" applyNumberFormat="1" applyFont="1" applyFill="1" applyBorder="1" applyAlignment="1" applyProtection="1">
      <alignment horizontal="right" vertical="center"/>
    </xf>
    <xf numFmtId="4" fontId="15" fillId="7" borderId="16" xfId="185" applyNumberFormat="1" applyFont="1" applyFill="1" applyBorder="1" applyAlignment="1" applyProtection="1">
      <alignment horizontal="right" vertical="center"/>
    </xf>
    <xf numFmtId="4" fontId="15" fillId="6" borderId="19" xfId="80" applyNumberFormat="1" applyFont="1" applyFill="1" applyBorder="1" applyAlignment="1" applyProtection="1">
      <alignment horizontal="right" vertical="center"/>
    </xf>
    <xf numFmtId="9" fontId="13" fillId="5" borderId="58" xfId="69" applyNumberFormat="1" applyFont="1" applyFill="1" applyBorder="1" applyAlignment="1" applyProtection="1">
      <alignment horizontal="right" vertical="center"/>
    </xf>
    <xf numFmtId="4" fontId="13" fillId="5" borderId="4" xfId="185" applyNumberFormat="1" applyFont="1" applyFill="1" applyBorder="1" applyAlignment="1" applyProtection="1">
      <alignment horizontal="right" vertical="center"/>
    </xf>
    <xf numFmtId="4" fontId="13" fillId="5" borderId="68" xfId="185" applyNumberFormat="1" applyFont="1" applyFill="1" applyBorder="1" applyAlignment="1" applyProtection="1">
      <alignment horizontal="right" vertical="center"/>
    </xf>
    <xf numFmtId="4" fontId="15" fillId="4" borderId="19" xfId="185" applyNumberFormat="1" applyFont="1" applyFill="1" applyBorder="1" applyAlignment="1" applyProtection="1">
      <alignment horizontal="right" vertical="center"/>
    </xf>
    <xf numFmtId="4" fontId="13" fillId="0" borderId="30" xfId="80" applyNumberFormat="1" applyFont="1" applyBorder="1" applyAlignment="1" applyProtection="1">
      <alignment horizontal="right" vertical="center"/>
    </xf>
    <xf numFmtId="4" fontId="13" fillId="0" borderId="4" xfId="80" applyNumberFormat="1" applyFont="1" applyBorder="1" applyAlignment="1" applyProtection="1">
      <alignment horizontal="right" vertical="center"/>
    </xf>
    <xf numFmtId="4" fontId="15" fillId="6" borderId="16" xfId="185" applyNumberFormat="1" applyFont="1" applyFill="1" applyBorder="1" applyAlignment="1" applyProtection="1">
      <alignment horizontal="right" vertical="center"/>
    </xf>
    <xf numFmtId="0" fontId="13" fillId="0" borderId="69" xfId="96" applyNumberFormat="1" applyFont="1" applyBorder="1" applyProtection="1">
      <alignment horizontal="left" wrapText="1" indent="1"/>
    </xf>
    <xf numFmtId="0" fontId="16" fillId="0" borderId="1" xfId="1" applyNumberFormat="1" applyFont="1" applyAlignment="1" applyProtection="1">
      <alignment horizontal="center" vertical="center" wrapText="1"/>
    </xf>
    <xf numFmtId="0" fontId="16" fillId="0" borderId="1" xfId="19" applyNumberFormat="1" applyFont="1" applyAlignment="1" applyProtection="1">
      <alignment horizontal="center" vertical="center"/>
    </xf>
    <xf numFmtId="4" fontId="13" fillId="0" borderId="16" xfId="55" applyNumberFormat="1" applyFont="1" applyBorder="1" applyAlignment="1" applyProtection="1">
      <alignment horizontal="right" vertical="center"/>
    </xf>
    <xf numFmtId="49" fontId="13" fillId="0" borderId="24" xfId="41" applyNumberFormat="1" applyFont="1" applyBorder="1" applyAlignment="1" applyProtection="1">
      <alignment horizontal="center" vertical="center"/>
    </xf>
    <xf numFmtId="4" fontId="15" fillId="8" borderId="16" xfId="55" applyNumberFormat="1" applyFont="1" applyFill="1" applyBorder="1" applyAlignment="1" applyProtection="1">
      <alignment horizontal="right" vertical="center"/>
    </xf>
    <xf numFmtId="4" fontId="15" fillId="6" borderId="16" xfId="55" applyNumberFormat="1" applyFont="1" applyFill="1" applyBorder="1" applyAlignment="1" applyProtection="1">
      <alignment horizontal="right" vertical="center"/>
    </xf>
    <xf numFmtId="0" fontId="13" fillId="5" borderId="20" xfId="182" applyNumberFormat="1" applyFont="1" applyFill="1" applyBorder="1" applyAlignment="1" applyProtection="1">
      <alignment horizontal="left" vertical="center" wrapText="1"/>
    </xf>
    <xf numFmtId="49" fontId="13" fillId="5" borderId="63" xfId="47" applyNumberFormat="1" applyFont="1" applyFill="1" applyBorder="1" applyAlignment="1" applyProtection="1">
      <alignment horizontal="center" vertical="center"/>
    </xf>
    <xf numFmtId="0" fontId="4" fillId="5" borderId="20" xfId="182" applyNumberFormat="1" applyFill="1" applyBorder="1" applyAlignment="1" applyProtection="1">
      <alignment horizontal="left" vertical="center" wrapText="1"/>
    </xf>
    <xf numFmtId="4" fontId="13" fillId="5" borderId="16" xfId="55" applyNumberFormat="1" applyFont="1" applyFill="1" applyBorder="1" applyAlignment="1" applyProtection="1">
      <alignment horizontal="right" vertical="center"/>
    </xf>
    <xf numFmtId="4" fontId="13" fillId="5" borderId="19" xfId="81" applyNumberFormat="1" applyFont="1" applyFill="1" applyBorder="1" applyAlignment="1" applyProtection="1">
      <alignment horizontal="right" vertical="center"/>
    </xf>
    <xf numFmtId="4" fontId="15" fillId="6" borderId="19" xfId="79" applyNumberFormat="1" applyFont="1" applyFill="1" applyBorder="1" applyAlignment="1" applyProtection="1">
      <alignment horizontal="right" vertical="center"/>
    </xf>
    <xf numFmtId="4" fontId="15" fillId="7" borderId="16" xfId="55" applyNumberFormat="1" applyFont="1" applyFill="1" applyBorder="1" applyAlignment="1" applyProtection="1">
      <alignment horizontal="right" vertical="center"/>
    </xf>
    <xf numFmtId="4" fontId="13" fillId="0" borderId="30" xfId="79" applyNumberFormat="1" applyFont="1" applyBorder="1" applyAlignment="1" applyProtection="1">
      <alignment horizontal="right" vertical="center"/>
    </xf>
    <xf numFmtId="4" fontId="15" fillId="4" borderId="19" xfId="55" applyNumberFormat="1" applyFont="1" applyFill="1" applyBorder="1" applyAlignment="1" applyProtection="1">
      <alignment horizontal="right" vertical="center"/>
    </xf>
    <xf numFmtId="4" fontId="13" fillId="0" borderId="4" xfId="79" applyNumberFormat="1" applyFont="1" applyBorder="1" applyAlignment="1" applyProtection="1">
      <alignment horizontal="right" vertic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workbookViewId="0">
      <selection activeCell="A4" sqref="A4"/>
    </sheetView>
  </sheetViews>
  <sheetFormatPr defaultRowHeight="12.75"/>
  <cols>
    <col min="1" max="1" width="46.5703125" style="3" customWidth="1"/>
    <col min="2" max="2" width="23.7109375" style="3" bestFit="1" customWidth="1"/>
    <col min="3" max="3" width="16.42578125" style="3" customWidth="1"/>
    <col min="4" max="4" width="16.5703125" style="3" customWidth="1"/>
    <col min="5" max="5" width="9.7109375" style="3" customWidth="1"/>
    <col min="6" max="6" width="15.7109375" style="3" customWidth="1"/>
    <col min="7" max="7" width="11.28515625" style="3" customWidth="1"/>
    <col min="8" max="8" width="4.85546875" style="3" customWidth="1"/>
    <col min="9" max="16384" width="9.140625" style="3"/>
  </cols>
  <sheetData>
    <row r="1" spans="1:7" s="1" customFormat="1" ht="15">
      <c r="A1" s="121" t="s">
        <v>85</v>
      </c>
      <c r="B1" s="121"/>
      <c r="C1" s="121"/>
      <c r="D1" s="121"/>
      <c r="E1" s="121"/>
      <c r="F1" s="121"/>
      <c r="G1" s="121"/>
    </row>
    <row r="2" spans="1:7" s="1" customFormat="1" ht="15">
      <c r="A2" s="121"/>
      <c r="B2" s="121"/>
      <c r="C2" s="121"/>
      <c r="D2" s="121"/>
      <c r="E2" s="121"/>
      <c r="F2" s="121"/>
      <c r="G2" s="121"/>
    </row>
    <row r="3" spans="1:7" s="1" customFormat="1" ht="15.75">
      <c r="A3" s="122" t="s">
        <v>149</v>
      </c>
      <c r="B3" s="122"/>
      <c r="C3" s="122"/>
      <c r="D3" s="122"/>
      <c r="E3" s="122"/>
      <c r="F3" s="122"/>
      <c r="G3" s="122"/>
    </row>
    <row r="4" spans="1:7" s="11" customFormat="1">
      <c r="A4" s="8" t="s">
        <v>0</v>
      </c>
      <c r="B4" s="9"/>
      <c r="C4" s="9"/>
      <c r="D4" s="10"/>
      <c r="E4" s="10"/>
    </row>
    <row r="5" spans="1:7" s="11" customFormat="1" ht="51">
      <c r="A5" s="12" t="s">
        <v>1</v>
      </c>
      <c r="B5" s="12" t="s">
        <v>86</v>
      </c>
      <c r="C5" s="13" t="s">
        <v>145</v>
      </c>
      <c r="D5" s="13" t="s">
        <v>146</v>
      </c>
      <c r="E5" s="14" t="s">
        <v>87</v>
      </c>
      <c r="F5" s="13" t="s">
        <v>139</v>
      </c>
      <c r="G5" s="14" t="s">
        <v>88</v>
      </c>
    </row>
    <row r="6" spans="1:7" s="11" customFormat="1" ht="13.5" thickBot="1">
      <c r="A6" s="15" t="s">
        <v>2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</row>
    <row r="7" spans="1:7">
      <c r="A7" s="64" t="s">
        <v>3</v>
      </c>
      <c r="B7" s="65" t="s">
        <v>4</v>
      </c>
      <c r="C7" s="126">
        <v>2759670002.1900001</v>
      </c>
      <c r="D7" s="126">
        <v>2723531286.7600002</v>
      </c>
      <c r="E7" s="66">
        <f>D7/C7</f>
        <v>0.98690469679297843</v>
      </c>
      <c r="F7" s="119">
        <v>2794690788.8099999</v>
      </c>
      <c r="G7" s="67">
        <f>D7/F7</f>
        <v>0.97453761169753594</v>
      </c>
    </row>
    <row r="8" spans="1:7">
      <c r="A8" s="21" t="s">
        <v>5</v>
      </c>
      <c r="B8" s="17"/>
      <c r="C8" s="124"/>
      <c r="D8" s="124"/>
      <c r="E8" s="18"/>
      <c r="F8" s="100"/>
      <c r="G8" s="24"/>
    </row>
    <row r="9" spans="1:7">
      <c r="A9" s="60" t="s">
        <v>6</v>
      </c>
      <c r="B9" s="61" t="s">
        <v>7</v>
      </c>
      <c r="C9" s="125">
        <v>1033417270</v>
      </c>
      <c r="D9" s="125">
        <v>1068552305.4299999</v>
      </c>
      <c r="E9" s="62">
        <f t="shared" ref="E9:E27" si="0">D9/C9</f>
        <v>1.0339988854937561</v>
      </c>
      <c r="F9" s="108">
        <v>1011599849.3200001</v>
      </c>
      <c r="G9" s="63">
        <f>D9/F9</f>
        <v>1.0562993916500516</v>
      </c>
    </row>
    <row r="10" spans="1:7">
      <c r="A10" s="22" t="s">
        <v>8</v>
      </c>
      <c r="B10" s="23" t="s">
        <v>9</v>
      </c>
      <c r="C10" s="123">
        <v>789576000</v>
      </c>
      <c r="D10" s="123">
        <v>818770329.25</v>
      </c>
      <c r="E10" s="19">
        <f t="shared" si="0"/>
        <v>1.0369746917966098</v>
      </c>
      <c r="F10" s="107">
        <v>747707555.57000005</v>
      </c>
      <c r="G10" s="25">
        <f>D10/F10</f>
        <v>1.0950408661121882</v>
      </c>
    </row>
    <row r="11" spans="1:7" ht="38.25">
      <c r="A11" s="22" t="s">
        <v>10</v>
      </c>
      <c r="B11" s="23" t="s">
        <v>11</v>
      </c>
      <c r="C11" s="123">
        <v>12656600</v>
      </c>
      <c r="D11" s="123">
        <v>12661517.119999999</v>
      </c>
      <c r="E11" s="19">
        <f t="shared" si="0"/>
        <v>1.0003885024414139</v>
      </c>
      <c r="F11" s="107">
        <v>10788626.67</v>
      </c>
      <c r="G11" s="25">
        <f t="shared" ref="G11:G27" si="1">D11/F11</f>
        <v>1.1735985966784779</v>
      </c>
    </row>
    <row r="12" spans="1:7">
      <c r="A12" s="22" t="s">
        <v>12</v>
      </c>
      <c r="B12" s="23" t="s">
        <v>13</v>
      </c>
      <c r="C12" s="123">
        <v>55047000</v>
      </c>
      <c r="D12" s="123">
        <v>56851381.479999997</v>
      </c>
      <c r="E12" s="19">
        <f t="shared" si="0"/>
        <v>1.0327789249187058</v>
      </c>
      <c r="F12" s="107">
        <v>58429659.32</v>
      </c>
      <c r="G12" s="25">
        <f t="shared" si="1"/>
        <v>0.97298841276215053</v>
      </c>
    </row>
    <row r="13" spans="1:7">
      <c r="A13" s="22" t="s">
        <v>14</v>
      </c>
      <c r="B13" s="23" t="s">
        <v>15</v>
      </c>
      <c r="C13" s="123">
        <v>35689000</v>
      </c>
      <c r="D13" s="123">
        <v>37912743.329999998</v>
      </c>
      <c r="E13" s="19">
        <f t="shared" si="0"/>
        <v>1.0623089279609963</v>
      </c>
      <c r="F13" s="107">
        <v>36307081.469999999</v>
      </c>
      <c r="G13" s="25">
        <f t="shared" si="1"/>
        <v>1.0442244816986113</v>
      </c>
    </row>
    <row r="14" spans="1:7">
      <c r="A14" s="22" t="s">
        <v>16</v>
      </c>
      <c r="B14" s="23" t="s">
        <v>17</v>
      </c>
      <c r="C14" s="123">
        <v>14030000</v>
      </c>
      <c r="D14" s="123">
        <v>13946681.1</v>
      </c>
      <c r="E14" s="19">
        <f t="shared" si="0"/>
        <v>0.99406137562366359</v>
      </c>
      <c r="F14" s="107">
        <v>11242808.859999999</v>
      </c>
      <c r="G14" s="25">
        <f t="shared" si="1"/>
        <v>1.2404979283797946</v>
      </c>
    </row>
    <row r="15" spans="1:7" ht="38.25">
      <c r="A15" s="22" t="s">
        <v>141</v>
      </c>
      <c r="B15" s="104" t="s">
        <v>140</v>
      </c>
      <c r="C15" s="123">
        <v>0</v>
      </c>
      <c r="D15" s="123">
        <v>-1263.8499999999999</v>
      </c>
      <c r="E15" s="19">
        <v>0</v>
      </c>
      <c r="F15" s="107">
        <v>-23761.77</v>
      </c>
      <c r="G15" s="25">
        <v>0</v>
      </c>
    </row>
    <row r="16" spans="1:7" ht="39.75" customHeight="1">
      <c r="A16" s="22" t="s">
        <v>18</v>
      </c>
      <c r="B16" s="23" t="s">
        <v>19</v>
      </c>
      <c r="C16" s="123">
        <v>57289000</v>
      </c>
      <c r="D16" s="123">
        <v>58079580.899999999</v>
      </c>
      <c r="E16" s="19">
        <f t="shared" si="0"/>
        <v>1.0137998725758872</v>
      </c>
      <c r="F16" s="107">
        <v>53722856.280000001</v>
      </c>
      <c r="G16" s="25">
        <f t="shared" si="1"/>
        <v>1.0810962953513312</v>
      </c>
    </row>
    <row r="17" spans="1:7" ht="25.5">
      <c r="A17" s="22" t="s">
        <v>20</v>
      </c>
      <c r="B17" s="23" t="s">
        <v>21</v>
      </c>
      <c r="C17" s="123">
        <v>6710000</v>
      </c>
      <c r="D17" s="123">
        <v>6708333</v>
      </c>
      <c r="E17" s="19">
        <f t="shared" si="0"/>
        <v>0.99975156482861405</v>
      </c>
      <c r="F17" s="107">
        <v>4075780.57</v>
      </c>
      <c r="G17" s="25">
        <f t="shared" si="1"/>
        <v>1.6459014131862355</v>
      </c>
    </row>
    <row r="18" spans="1:7" ht="38.25">
      <c r="A18" s="22" t="s">
        <v>22</v>
      </c>
      <c r="B18" s="23" t="s">
        <v>23</v>
      </c>
      <c r="C18" s="123">
        <v>10259000</v>
      </c>
      <c r="D18" s="123">
        <v>10288133.720000001</v>
      </c>
      <c r="E18" s="19">
        <f t="shared" si="0"/>
        <v>1.0028398206452871</v>
      </c>
      <c r="F18" s="107">
        <v>2903378.23</v>
      </c>
      <c r="G18" s="25">
        <f t="shared" si="1"/>
        <v>3.5435044644527767</v>
      </c>
    </row>
    <row r="19" spans="1:7" ht="25.5">
      <c r="A19" s="22" t="s">
        <v>24</v>
      </c>
      <c r="B19" s="23" t="s">
        <v>25</v>
      </c>
      <c r="C19" s="123">
        <v>8321000</v>
      </c>
      <c r="D19" s="123">
        <v>8165381.5999999996</v>
      </c>
      <c r="E19" s="19">
        <f t="shared" si="0"/>
        <v>0.98129811320754712</v>
      </c>
      <c r="F19" s="107">
        <v>8140873.5999999996</v>
      </c>
      <c r="G19" s="25">
        <f t="shared" si="1"/>
        <v>1.0030104877196473</v>
      </c>
    </row>
    <row r="20" spans="1:7">
      <c r="A20" s="22" t="s">
        <v>26</v>
      </c>
      <c r="B20" s="23" t="s">
        <v>27</v>
      </c>
      <c r="C20" s="123">
        <v>38069000</v>
      </c>
      <c r="D20" s="123">
        <v>39326465.149999999</v>
      </c>
      <c r="E20" s="19">
        <f t="shared" si="0"/>
        <v>1.0330312104336861</v>
      </c>
      <c r="F20" s="107">
        <v>78009838.670000002</v>
      </c>
      <c r="G20" s="25">
        <f t="shared" si="1"/>
        <v>0.50412186232508716</v>
      </c>
    </row>
    <row r="21" spans="1:7">
      <c r="A21" s="22" t="s">
        <v>28</v>
      </c>
      <c r="B21" s="23" t="s">
        <v>29</v>
      </c>
      <c r="C21" s="123">
        <v>5770670</v>
      </c>
      <c r="D21" s="123">
        <v>5843022.6299999999</v>
      </c>
      <c r="E21" s="19">
        <f t="shared" si="0"/>
        <v>1.0125379947215833</v>
      </c>
      <c r="F21" s="107">
        <v>295151.84999999998</v>
      </c>
      <c r="G21" s="25">
        <f t="shared" si="1"/>
        <v>19.796666122878783</v>
      </c>
    </row>
    <row r="22" spans="1:7">
      <c r="A22" s="60" t="s">
        <v>30</v>
      </c>
      <c r="B22" s="61" t="s">
        <v>31</v>
      </c>
      <c r="C22" s="125">
        <v>1726252732.1900001</v>
      </c>
      <c r="D22" s="125">
        <v>1654978981.3299999</v>
      </c>
      <c r="E22" s="62">
        <f t="shared" si="0"/>
        <v>0.95871186789110585</v>
      </c>
      <c r="F22" s="108">
        <v>1783090939.49</v>
      </c>
      <c r="G22" s="63">
        <f t="shared" si="1"/>
        <v>0.92815175304707531</v>
      </c>
    </row>
    <row r="23" spans="1:7" ht="38.25">
      <c r="A23" s="22" t="s">
        <v>32</v>
      </c>
      <c r="B23" s="23" t="s">
        <v>33</v>
      </c>
      <c r="C23" s="123">
        <v>1726383103.6400001</v>
      </c>
      <c r="D23" s="123">
        <v>1655109352.78</v>
      </c>
      <c r="E23" s="19">
        <f t="shared" si="0"/>
        <v>0.9587149858512154</v>
      </c>
      <c r="F23" s="107">
        <v>1782128401.45</v>
      </c>
      <c r="G23" s="25">
        <f t="shared" si="1"/>
        <v>0.92872620818642859</v>
      </c>
    </row>
    <row r="24" spans="1:7" ht="38.25">
      <c r="A24" s="127" t="s">
        <v>148</v>
      </c>
      <c r="B24" s="104" t="s">
        <v>147</v>
      </c>
      <c r="C24" s="123">
        <v>3000</v>
      </c>
      <c r="D24" s="123">
        <v>3000</v>
      </c>
      <c r="E24" s="19">
        <f t="shared" si="0"/>
        <v>1</v>
      </c>
      <c r="F24" s="107">
        <v>0</v>
      </c>
      <c r="G24" s="25">
        <v>0</v>
      </c>
    </row>
    <row r="25" spans="1:7" ht="25.5">
      <c r="A25" s="129" t="s">
        <v>136</v>
      </c>
      <c r="B25" s="128" t="s">
        <v>135</v>
      </c>
      <c r="C25" s="123">
        <v>428087</v>
      </c>
      <c r="D25" s="123">
        <v>428087</v>
      </c>
      <c r="E25" s="19">
        <f t="shared" si="0"/>
        <v>1</v>
      </c>
      <c r="F25" s="107">
        <v>680000</v>
      </c>
      <c r="G25" s="25">
        <f t="shared" si="1"/>
        <v>0.62953970588235297</v>
      </c>
    </row>
    <row r="26" spans="1:7" ht="102">
      <c r="A26" s="22" t="s">
        <v>34</v>
      </c>
      <c r="B26" s="23" t="s">
        <v>35</v>
      </c>
      <c r="C26" s="123">
        <v>1409196.9</v>
      </c>
      <c r="D26" s="123">
        <v>555541.80000000005</v>
      </c>
      <c r="E26" s="19">
        <f t="shared" si="0"/>
        <v>0.39422581755608466</v>
      </c>
      <c r="F26" s="107">
        <v>753015</v>
      </c>
      <c r="G26" s="25">
        <v>0</v>
      </c>
    </row>
    <row r="27" spans="1:7" ht="51.75" thickBot="1">
      <c r="A27" s="22" t="s">
        <v>36</v>
      </c>
      <c r="B27" s="23" t="s">
        <v>37</v>
      </c>
      <c r="C27" s="123">
        <v>-1970655.35</v>
      </c>
      <c r="D27" s="123">
        <v>-1117000.25</v>
      </c>
      <c r="E27" s="103">
        <f t="shared" si="0"/>
        <v>0.56681664300152734</v>
      </c>
      <c r="F27" s="114">
        <v>-470476.96</v>
      </c>
      <c r="G27" s="26">
        <f t="shared" si="1"/>
        <v>2.3741869314918205</v>
      </c>
    </row>
    <row r="28" spans="1:7">
      <c r="A28" s="5"/>
      <c r="B28" s="6"/>
      <c r="C28" s="101"/>
      <c r="D28" s="101"/>
      <c r="E28" s="102"/>
      <c r="F28" s="2"/>
    </row>
    <row r="29" spans="1:7">
      <c r="A29" s="5"/>
      <c r="B29" s="5"/>
      <c r="C29" s="90"/>
      <c r="D29" s="90"/>
      <c r="E29" s="7"/>
      <c r="F29" s="2"/>
    </row>
  </sheetData>
  <mergeCells count="2">
    <mergeCell ref="A1:G2"/>
    <mergeCell ref="A3:G3"/>
  </mergeCells>
  <pageMargins left="0.59055118110236227" right="0.39370078740157483" top="0.19685039370078741" bottom="0.19685039370078741" header="0" footer="0"/>
  <pageSetup paperSize="9" scale="68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5"/>
  <sheetViews>
    <sheetView zoomScaleNormal="100" workbookViewId="0">
      <selection activeCell="C46" sqref="C46:C47"/>
    </sheetView>
  </sheetViews>
  <sheetFormatPr defaultRowHeight="12.75"/>
  <cols>
    <col min="1" max="1" width="49.28515625" style="20" customWidth="1"/>
    <col min="2" max="2" width="9.140625" style="20" customWidth="1"/>
    <col min="3" max="3" width="18.28515625" style="20" customWidth="1"/>
    <col min="4" max="4" width="17.140625" style="20" customWidth="1"/>
    <col min="5" max="5" width="10" style="20" customWidth="1"/>
    <col min="6" max="6" width="16.5703125" style="20" customWidth="1"/>
    <col min="7" max="7" width="9.7109375" style="20" customWidth="1"/>
    <col min="8" max="8" width="3.5703125" style="20" customWidth="1"/>
    <col min="9" max="16384" width="9.140625" style="20"/>
  </cols>
  <sheetData>
    <row r="1" spans="1:7">
      <c r="A1" s="72"/>
      <c r="B1" s="73"/>
      <c r="C1" s="73"/>
      <c r="D1" s="73"/>
      <c r="E1" s="74"/>
      <c r="F1" s="74"/>
      <c r="G1" s="74"/>
    </row>
    <row r="2" spans="1:7">
      <c r="A2" s="75" t="s">
        <v>38</v>
      </c>
      <c r="B2" s="75"/>
      <c r="C2" s="76"/>
      <c r="D2" s="77"/>
      <c r="E2" s="74"/>
      <c r="F2" s="74"/>
      <c r="G2" s="74"/>
    </row>
    <row r="3" spans="1:7">
      <c r="A3" s="78"/>
      <c r="B3" s="78"/>
      <c r="C3" s="79"/>
      <c r="D3" s="80"/>
      <c r="E3" s="81"/>
      <c r="F3" s="81"/>
      <c r="G3" s="74"/>
    </row>
    <row r="4" spans="1:7" ht="89.25">
      <c r="A4" s="12" t="s">
        <v>1</v>
      </c>
      <c r="B4" s="12" t="s">
        <v>89</v>
      </c>
      <c r="C4" s="13" t="s">
        <v>145</v>
      </c>
      <c r="D4" s="13" t="s">
        <v>146</v>
      </c>
      <c r="E4" s="14" t="s">
        <v>87</v>
      </c>
      <c r="F4" s="13" t="s">
        <v>139</v>
      </c>
      <c r="G4" s="14" t="s">
        <v>88</v>
      </c>
    </row>
    <row r="5" spans="1:7" ht="13.5" thickBot="1">
      <c r="A5" s="15" t="s">
        <v>2</v>
      </c>
      <c r="B5" s="32">
        <v>2</v>
      </c>
      <c r="C5" s="32">
        <v>3</v>
      </c>
      <c r="D5" s="32">
        <v>4</v>
      </c>
      <c r="E5" s="32">
        <v>5</v>
      </c>
      <c r="F5" s="32">
        <v>5</v>
      </c>
      <c r="G5" s="34">
        <v>7</v>
      </c>
    </row>
    <row r="6" spans="1:7">
      <c r="A6" s="43" t="s">
        <v>39</v>
      </c>
      <c r="B6" s="44" t="s">
        <v>4</v>
      </c>
      <c r="C6" s="132">
        <v>2853353091.1900001</v>
      </c>
      <c r="D6" s="132">
        <v>2719619906.8099999</v>
      </c>
      <c r="E6" s="38">
        <f>D6/C6</f>
        <v>0.95313121786682686</v>
      </c>
      <c r="F6" s="112">
        <v>2798908044.6300001</v>
      </c>
      <c r="G6" s="39">
        <f>D6/F6</f>
        <v>0.97167176035950065</v>
      </c>
    </row>
    <row r="7" spans="1:7">
      <c r="A7" s="21" t="s">
        <v>5</v>
      </c>
      <c r="B7" s="35"/>
      <c r="C7" s="109"/>
      <c r="D7" s="109"/>
      <c r="E7" s="40"/>
      <c r="F7" s="109"/>
      <c r="G7" s="41"/>
    </row>
    <row r="8" spans="1:7">
      <c r="A8" s="68" t="s">
        <v>40</v>
      </c>
      <c r="B8" s="69" t="s">
        <v>90</v>
      </c>
      <c r="C8" s="133">
        <v>321567993.29000002</v>
      </c>
      <c r="D8" s="133">
        <v>307397939.49000001</v>
      </c>
      <c r="E8" s="70">
        <f>D8/C8</f>
        <v>0.95593450189173201</v>
      </c>
      <c r="F8" s="111">
        <v>320907150.56</v>
      </c>
      <c r="G8" s="71">
        <f t="shared" ref="G8:G12" si="0">D8/F8</f>
        <v>0.95790305374490503</v>
      </c>
    </row>
    <row r="9" spans="1:7" ht="38.25">
      <c r="A9" s="36" t="s">
        <v>41</v>
      </c>
      <c r="B9" s="37" t="s">
        <v>91</v>
      </c>
      <c r="C9" s="130">
        <v>9048646</v>
      </c>
      <c r="D9" s="130">
        <v>8916369.0199999996</v>
      </c>
      <c r="E9" s="42">
        <f>D9/C9</f>
        <v>0.98538157200535859</v>
      </c>
      <c r="F9" s="107">
        <v>10658167.18</v>
      </c>
      <c r="G9" s="41">
        <f t="shared" si="0"/>
        <v>0.83657620202575955</v>
      </c>
    </row>
    <row r="10" spans="1:7" ht="51">
      <c r="A10" s="36" t="s">
        <v>42</v>
      </c>
      <c r="B10" s="37" t="s">
        <v>92</v>
      </c>
      <c r="C10" s="130">
        <v>1013000</v>
      </c>
      <c r="D10" s="130">
        <v>924986.75</v>
      </c>
      <c r="E10" s="42">
        <f>D10/C10</f>
        <v>0.9131162388943731</v>
      </c>
      <c r="F10" s="107">
        <v>728326.98</v>
      </c>
      <c r="G10" s="41">
        <f t="shared" si="0"/>
        <v>1.2700157695654772</v>
      </c>
    </row>
    <row r="11" spans="1:7" ht="51">
      <c r="A11" s="36" t="s">
        <v>43</v>
      </c>
      <c r="B11" s="37" t="s">
        <v>93</v>
      </c>
      <c r="C11" s="130">
        <v>162777887.78999999</v>
      </c>
      <c r="D11" s="130">
        <v>155308129.94999999</v>
      </c>
      <c r="E11" s="42">
        <f>D11/C11</f>
        <v>0.9541107337033593</v>
      </c>
      <c r="F11" s="107">
        <v>149799903.13</v>
      </c>
      <c r="G11" s="41">
        <f t="shared" si="0"/>
        <v>1.0367705632974931</v>
      </c>
    </row>
    <row r="12" spans="1:7" ht="38.25">
      <c r="A12" s="36" t="s">
        <v>44</v>
      </c>
      <c r="B12" s="37" t="s">
        <v>94</v>
      </c>
      <c r="C12" s="130">
        <v>29746335.620000001</v>
      </c>
      <c r="D12" s="130">
        <v>28459246.890000001</v>
      </c>
      <c r="E12" s="42">
        <f t="shared" ref="E12" si="1">D12/C12</f>
        <v>0.95673118375176858</v>
      </c>
      <c r="F12" s="107">
        <v>27969898.239999998</v>
      </c>
      <c r="G12" s="41">
        <f t="shared" si="0"/>
        <v>1.0174955463120054</v>
      </c>
    </row>
    <row r="13" spans="1:7">
      <c r="A13" s="105" t="s">
        <v>138</v>
      </c>
      <c r="B13" s="37" t="s">
        <v>128</v>
      </c>
      <c r="C13" s="130">
        <v>975200</v>
      </c>
      <c r="D13" s="130">
        <v>970240.36</v>
      </c>
      <c r="E13" s="42">
        <v>0</v>
      </c>
      <c r="F13" s="107">
        <v>4537230.22</v>
      </c>
      <c r="G13" s="41">
        <v>0</v>
      </c>
    </row>
    <row r="14" spans="1:7">
      <c r="A14" s="105"/>
      <c r="B14" s="37" t="s">
        <v>150</v>
      </c>
      <c r="C14" s="130">
        <v>90198</v>
      </c>
      <c r="D14" s="130">
        <v>0</v>
      </c>
      <c r="E14" s="42"/>
      <c r="F14" s="107"/>
      <c r="G14" s="41"/>
    </row>
    <row r="15" spans="1:7">
      <c r="A15" s="36" t="s">
        <v>45</v>
      </c>
      <c r="B15" s="37" t="s">
        <v>95</v>
      </c>
      <c r="C15" s="130">
        <v>117916725.88</v>
      </c>
      <c r="D15" s="130">
        <v>112818966.52</v>
      </c>
      <c r="E15" s="42">
        <f t="shared" ref="E15:E20" si="2">D15/C15</f>
        <v>0.9567681402111875</v>
      </c>
      <c r="F15" s="107">
        <v>127213624.81</v>
      </c>
      <c r="G15" s="41">
        <f t="shared" ref="G15:G20" si="3">D15/F15</f>
        <v>0.88684656764164094</v>
      </c>
    </row>
    <row r="16" spans="1:7" ht="25.5">
      <c r="A16" s="68" t="s">
        <v>46</v>
      </c>
      <c r="B16" s="69" t="s">
        <v>96</v>
      </c>
      <c r="C16" s="133">
        <v>27456446</v>
      </c>
      <c r="D16" s="133">
        <v>25605448.300000001</v>
      </c>
      <c r="E16" s="70">
        <f t="shared" si="2"/>
        <v>0.93258422084198378</v>
      </c>
      <c r="F16" s="111">
        <v>31768152.469999999</v>
      </c>
      <c r="G16" s="71">
        <f t="shared" si="3"/>
        <v>0.8060099914271156</v>
      </c>
    </row>
    <row r="17" spans="1:7">
      <c r="A17" s="36" t="s">
        <v>47</v>
      </c>
      <c r="B17" s="37" t="s">
        <v>97</v>
      </c>
      <c r="C17" s="130">
        <v>26732812</v>
      </c>
      <c r="D17" s="130">
        <v>25223677.379999999</v>
      </c>
      <c r="E17" s="42">
        <f t="shared" si="2"/>
        <v>0.94354747940471051</v>
      </c>
      <c r="F17" s="107">
        <v>31063619.239999998</v>
      </c>
      <c r="G17" s="41">
        <f t="shared" si="3"/>
        <v>0.81200059739078878</v>
      </c>
    </row>
    <row r="18" spans="1:7" ht="25.5">
      <c r="A18" s="36" t="s">
        <v>48</v>
      </c>
      <c r="B18" s="37" t="s">
        <v>98</v>
      </c>
      <c r="C18" s="130">
        <v>723634</v>
      </c>
      <c r="D18" s="130">
        <v>381770.92</v>
      </c>
      <c r="E18" s="42">
        <f t="shared" si="2"/>
        <v>0.52757460263061162</v>
      </c>
      <c r="F18" s="107">
        <v>704533.23</v>
      </c>
      <c r="G18" s="41">
        <f t="shared" si="3"/>
        <v>0.54187780468495428</v>
      </c>
    </row>
    <row r="19" spans="1:7">
      <c r="A19" s="68" t="s">
        <v>49</v>
      </c>
      <c r="B19" s="69" t="s">
        <v>99</v>
      </c>
      <c r="C19" s="133">
        <v>172877521.72999999</v>
      </c>
      <c r="D19" s="133">
        <v>168563997.56</v>
      </c>
      <c r="E19" s="70">
        <f t="shared" si="2"/>
        <v>0.97504866956192926</v>
      </c>
      <c r="F19" s="111">
        <v>91291725.840000004</v>
      </c>
      <c r="G19" s="71">
        <f t="shared" si="3"/>
        <v>1.8464323684210897</v>
      </c>
    </row>
    <row r="20" spans="1:7">
      <c r="A20" s="36" t="s">
        <v>50</v>
      </c>
      <c r="B20" s="37" t="s">
        <v>100</v>
      </c>
      <c r="C20" s="130">
        <v>120000</v>
      </c>
      <c r="D20" s="130">
        <v>109300</v>
      </c>
      <c r="E20" s="42">
        <f t="shared" si="2"/>
        <v>0.91083333333333338</v>
      </c>
      <c r="F20" s="107">
        <v>91000</v>
      </c>
      <c r="G20" s="41">
        <f t="shared" si="3"/>
        <v>1.2010989010989011</v>
      </c>
    </row>
    <row r="21" spans="1:7">
      <c r="A21" s="36" t="s">
        <v>143</v>
      </c>
      <c r="B21" s="37" t="s">
        <v>142</v>
      </c>
      <c r="C21" s="107">
        <v>0</v>
      </c>
      <c r="D21" s="107">
        <v>0</v>
      </c>
      <c r="E21" s="42" t="e">
        <f t="shared" ref="E21:E49" si="4">D21/C21</f>
        <v>#DIV/0!</v>
      </c>
      <c r="F21" s="107">
        <v>1301279.3500000001</v>
      </c>
      <c r="G21" s="41">
        <v>0</v>
      </c>
    </row>
    <row r="22" spans="1:7">
      <c r="A22" s="36" t="s">
        <v>51</v>
      </c>
      <c r="B22" s="37" t="s">
        <v>101</v>
      </c>
      <c r="C22" s="130">
        <v>4634590.1100000003</v>
      </c>
      <c r="D22" s="130">
        <v>4506074.47</v>
      </c>
      <c r="E22" s="42">
        <f t="shared" si="4"/>
        <v>0.97227033309316746</v>
      </c>
      <c r="F22" s="107">
        <v>4116778.65</v>
      </c>
      <c r="G22" s="41">
        <f t="shared" ref="G22:G33" si="5">D22/F22</f>
        <v>1.0945632138856918</v>
      </c>
    </row>
    <row r="23" spans="1:7">
      <c r="A23" s="36" t="s">
        <v>52</v>
      </c>
      <c r="B23" s="37" t="s">
        <v>102</v>
      </c>
      <c r="C23" s="130">
        <v>137790314.12</v>
      </c>
      <c r="D23" s="130">
        <v>134512763.38</v>
      </c>
      <c r="E23" s="42">
        <f t="shared" si="4"/>
        <v>0.97621348959879994</v>
      </c>
      <c r="F23" s="107">
        <v>70700448.840000004</v>
      </c>
      <c r="G23" s="41">
        <f t="shared" si="5"/>
        <v>1.902572976366977</v>
      </c>
    </row>
    <row r="24" spans="1:7">
      <c r="A24" s="36" t="s">
        <v>144</v>
      </c>
      <c r="B24" s="37" t="s">
        <v>137</v>
      </c>
      <c r="C24" s="130">
        <v>103666.85</v>
      </c>
      <c r="D24" s="130">
        <v>97911</v>
      </c>
      <c r="E24" s="42">
        <f t="shared" si="4"/>
        <v>0.94447742938075185</v>
      </c>
      <c r="F24" s="107">
        <v>237265.92000000001</v>
      </c>
      <c r="G24" s="41"/>
    </row>
    <row r="25" spans="1:7">
      <c r="A25" s="36" t="s">
        <v>53</v>
      </c>
      <c r="B25" s="37" t="s">
        <v>103</v>
      </c>
      <c r="C25" s="130">
        <v>30228950.649999999</v>
      </c>
      <c r="D25" s="130">
        <v>29337948.710000001</v>
      </c>
      <c r="E25" s="42">
        <f t="shared" si="4"/>
        <v>0.97052488026077088</v>
      </c>
      <c r="F25" s="107">
        <v>14844953.08</v>
      </c>
      <c r="G25" s="41">
        <f t="shared" si="5"/>
        <v>1.9762911039123339</v>
      </c>
    </row>
    <row r="26" spans="1:7">
      <c r="A26" s="68" t="s">
        <v>54</v>
      </c>
      <c r="B26" s="69" t="s">
        <v>104</v>
      </c>
      <c r="C26" s="133">
        <v>412352736.58999997</v>
      </c>
      <c r="D26" s="133">
        <v>305353427.5</v>
      </c>
      <c r="E26" s="70">
        <f t="shared" si="4"/>
        <v>0.74051509885724665</v>
      </c>
      <c r="F26" s="111">
        <v>438953933.69</v>
      </c>
      <c r="G26" s="71">
        <f t="shared" si="5"/>
        <v>0.69563889069883145</v>
      </c>
    </row>
    <row r="27" spans="1:7">
      <c r="A27" s="36" t="s">
        <v>55</v>
      </c>
      <c r="B27" s="37" t="s">
        <v>105</v>
      </c>
      <c r="C27" s="130">
        <v>116919516.13</v>
      </c>
      <c r="D27" s="130">
        <v>71205755.209999993</v>
      </c>
      <c r="E27" s="42">
        <f t="shared" si="4"/>
        <v>0.60901513765099768</v>
      </c>
      <c r="F27" s="107">
        <v>205229757</v>
      </c>
      <c r="G27" s="41">
        <f t="shared" si="5"/>
        <v>0.34695629060263417</v>
      </c>
    </row>
    <row r="28" spans="1:7">
      <c r="A28" s="36" t="s">
        <v>56</v>
      </c>
      <c r="B28" s="37" t="s">
        <v>106</v>
      </c>
      <c r="C28" s="130">
        <v>57075434.490000002</v>
      </c>
      <c r="D28" s="130">
        <v>19153806.52</v>
      </c>
      <c r="E28" s="42">
        <f t="shared" si="4"/>
        <v>0.33558757267727635</v>
      </c>
      <c r="F28" s="107">
        <v>24450172</v>
      </c>
      <c r="G28" s="41">
        <f t="shared" si="5"/>
        <v>0.78338125883122622</v>
      </c>
    </row>
    <row r="29" spans="1:7">
      <c r="A29" s="36" t="s">
        <v>57</v>
      </c>
      <c r="B29" s="37" t="s">
        <v>107</v>
      </c>
      <c r="C29" s="130">
        <v>227105669.75999999</v>
      </c>
      <c r="D29" s="130">
        <v>204172233.86000001</v>
      </c>
      <c r="E29" s="42">
        <f t="shared" si="4"/>
        <v>0.89901865539404846</v>
      </c>
      <c r="F29" s="107">
        <v>199247873.44</v>
      </c>
      <c r="G29" s="41">
        <f t="shared" si="5"/>
        <v>1.0247147451813727</v>
      </c>
    </row>
    <row r="30" spans="1:7" ht="25.5">
      <c r="A30" s="36" t="s">
        <v>58</v>
      </c>
      <c r="B30" s="37" t="s">
        <v>108</v>
      </c>
      <c r="C30" s="130">
        <v>11252116.210000001</v>
      </c>
      <c r="D30" s="130">
        <v>10821631.91</v>
      </c>
      <c r="E30" s="42">
        <f t="shared" si="4"/>
        <v>0.96174192552175919</v>
      </c>
      <c r="F30" s="107">
        <v>10026131.25</v>
      </c>
      <c r="G30" s="113">
        <f t="shared" si="5"/>
        <v>1.0793427335194719</v>
      </c>
    </row>
    <row r="31" spans="1:7">
      <c r="A31" s="68" t="s">
        <v>59</v>
      </c>
      <c r="B31" s="69" t="s">
        <v>109</v>
      </c>
      <c r="C31" s="133">
        <v>1588317168.46</v>
      </c>
      <c r="D31" s="133">
        <v>1584377362.97</v>
      </c>
      <c r="E31" s="70">
        <f t="shared" si="4"/>
        <v>0.99751950959906832</v>
      </c>
      <c r="F31" s="111">
        <v>1586612419.22</v>
      </c>
      <c r="G31" s="71">
        <f t="shared" si="5"/>
        <v>0.99859130294019838</v>
      </c>
    </row>
    <row r="32" spans="1:7">
      <c r="A32" s="36" t="s">
        <v>60</v>
      </c>
      <c r="B32" s="37" t="s">
        <v>110</v>
      </c>
      <c r="C32" s="130">
        <v>567348618.41999996</v>
      </c>
      <c r="D32" s="130">
        <v>567348618.30999994</v>
      </c>
      <c r="E32" s="42">
        <f t="shared" si="4"/>
        <v>0.99999999980611565</v>
      </c>
      <c r="F32" s="106">
        <v>581562437.50999999</v>
      </c>
      <c r="G32" s="41">
        <f t="shared" si="5"/>
        <v>0.97555925506320951</v>
      </c>
    </row>
    <row r="33" spans="1:7">
      <c r="A33" s="36" t="s">
        <v>61</v>
      </c>
      <c r="B33" s="37" t="s">
        <v>111</v>
      </c>
      <c r="C33" s="130">
        <v>832403276.52999997</v>
      </c>
      <c r="D33" s="130">
        <v>830649165.87</v>
      </c>
      <c r="E33" s="42">
        <f t="shared" si="4"/>
        <v>0.99789271533467261</v>
      </c>
      <c r="F33" s="107">
        <v>834446827.42999995</v>
      </c>
      <c r="G33" s="41">
        <f t="shared" si="5"/>
        <v>0.99544888729255965</v>
      </c>
    </row>
    <row r="34" spans="1:7">
      <c r="A34" s="36" t="s">
        <v>62</v>
      </c>
      <c r="B34" s="37" t="s">
        <v>112</v>
      </c>
      <c r="C34" s="130">
        <v>89142623.120000005</v>
      </c>
      <c r="D34" s="130">
        <v>89072781</v>
      </c>
      <c r="E34" s="42">
        <f t="shared" si="4"/>
        <v>0.99921651262263189</v>
      </c>
      <c r="F34" s="107">
        <v>81350614.620000005</v>
      </c>
      <c r="G34" s="41">
        <v>0</v>
      </c>
    </row>
    <row r="35" spans="1:7">
      <c r="A35" s="36" t="s">
        <v>63</v>
      </c>
      <c r="B35" s="37" t="s">
        <v>113</v>
      </c>
      <c r="C35" s="130">
        <v>6736269.8600000003</v>
      </c>
      <c r="D35" s="130">
        <v>6579697.5599999996</v>
      </c>
      <c r="E35" s="42">
        <f t="shared" si="4"/>
        <v>0.97675682488171567</v>
      </c>
      <c r="F35" s="107">
        <v>5735100.7400000002</v>
      </c>
      <c r="G35" s="41">
        <f t="shared" ref="G35:G47" si="6">D35/F35</f>
        <v>1.1472680007361125</v>
      </c>
    </row>
    <row r="36" spans="1:7">
      <c r="A36" s="36" t="s">
        <v>64</v>
      </c>
      <c r="B36" s="37" t="s">
        <v>114</v>
      </c>
      <c r="C36" s="130">
        <v>92686380.530000001</v>
      </c>
      <c r="D36" s="130">
        <v>90727100.230000004</v>
      </c>
      <c r="E36" s="42">
        <f t="shared" si="4"/>
        <v>0.97886118447180237</v>
      </c>
      <c r="F36" s="107">
        <v>83517438.920000002</v>
      </c>
      <c r="G36" s="41">
        <f t="shared" si="6"/>
        <v>1.0863252202561673</v>
      </c>
    </row>
    <row r="37" spans="1:7">
      <c r="A37" s="68" t="s">
        <v>65</v>
      </c>
      <c r="B37" s="69" t="s">
        <v>115</v>
      </c>
      <c r="C37" s="133">
        <v>196913038.02000001</v>
      </c>
      <c r="D37" s="133">
        <v>196197537.19</v>
      </c>
      <c r="E37" s="70">
        <f t="shared" si="4"/>
        <v>0.99636641211168886</v>
      </c>
      <c r="F37" s="111">
        <v>200686465.75999999</v>
      </c>
      <c r="G37" s="71">
        <f t="shared" si="6"/>
        <v>0.97763213103085744</v>
      </c>
    </row>
    <row r="38" spans="1:7">
      <c r="A38" s="36" t="s">
        <v>66</v>
      </c>
      <c r="B38" s="37" t="s">
        <v>116</v>
      </c>
      <c r="C38" s="130">
        <v>159112924.78999999</v>
      </c>
      <c r="D38" s="130">
        <v>159112924.78999999</v>
      </c>
      <c r="E38" s="42">
        <f t="shared" si="4"/>
        <v>1</v>
      </c>
      <c r="F38" s="107">
        <v>165455968.84999999</v>
      </c>
      <c r="G38" s="41">
        <f t="shared" si="6"/>
        <v>0.96166325032522393</v>
      </c>
    </row>
    <row r="39" spans="1:7">
      <c r="A39" s="36" t="s">
        <v>67</v>
      </c>
      <c r="B39" s="37" t="s">
        <v>117</v>
      </c>
      <c r="C39" s="130">
        <v>14052400</v>
      </c>
      <c r="D39" s="130">
        <v>14052400</v>
      </c>
      <c r="E39" s="42">
        <f t="shared" si="4"/>
        <v>1</v>
      </c>
      <c r="F39" s="107">
        <v>14142136.07</v>
      </c>
      <c r="G39" s="41">
        <f t="shared" si="6"/>
        <v>0.99365470183882909</v>
      </c>
    </row>
    <row r="40" spans="1:7" ht="25.5">
      <c r="A40" s="36" t="s">
        <v>68</v>
      </c>
      <c r="B40" s="37" t="s">
        <v>118</v>
      </c>
      <c r="C40" s="130">
        <v>23747713.23</v>
      </c>
      <c r="D40" s="130">
        <v>23032212.399999999</v>
      </c>
      <c r="E40" s="42">
        <f t="shared" si="4"/>
        <v>0.96987074826656894</v>
      </c>
      <c r="F40" s="107">
        <v>21088360.84</v>
      </c>
      <c r="G40" s="41">
        <f t="shared" si="6"/>
        <v>1.0921765126625176</v>
      </c>
    </row>
    <row r="41" spans="1:7">
      <c r="A41" s="68" t="s">
        <v>69</v>
      </c>
      <c r="B41" s="69" t="s">
        <v>119</v>
      </c>
      <c r="C41" s="133">
        <v>47976412.75</v>
      </c>
      <c r="D41" s="133">
        <v>47026483.170000002</v>
      </c>
      <c r="E41" s="70">
        <f t="shared" si="4"/>
        <v>0.98020007071078907</v>
      </c>
      <c r="F41" s="111">
        <v>48289599.109999999</v>
      </c>
      <c r="G41" s="71">
        <f t="shared" si="6"/>
        <v>0.97384289861005646</v>
      </c>
    </row>
    <row r="42" spans="1:7">
      <c r="A42" s="36" t="s">
        <v>70</v>
      </c>
      <c r="B42" s="37" t="s">
        <v>120</v>
      </c>
      <c r="C42" s="130">
        <v>16664166.99</v>
      </c>
      <c r="D42" s="130">
        <v>16633884.73</v>
      </c>
      <c r="E42" s="42">
        <f t="shared" si="4"/>
        <v>0.99818279185403191</v>
      </c>
      <c r="F42" s="107">
        <v>14894487.59</v>
      </c>
      <c r="G42" s="41">
        <f t="shared" si="6"/>
        <v>1.1167812675320106</v>
      </c>
    </row>
    <row r="43" spans="1:7">
      <c r="A43" s="36" t="s">
        <v>71</v>
      </c>
      <c r="B43" s="37" t="s">
        <v>121</v>
      </c>
      <c r="C43" s="130">
        <v>9071803.7599999998</v>
      </c>
      <c r="D43" s="130">
        <v>8152235.4400000004</v>
      </c>
      <c r="E43" s="42">
        <f t="shared" si="4"/>
        <v>0.89863445635204087</v>
      </c>
      <c r="F43" s="107">
        <v>8099631.46</v>
      </c>
      <c r="G43" s="41">
        <f t="shared" si="6"/>
        <v>1.0064946140154383</v>
      </c>
    </row>
    <row r="44" spans="1:7">
      <c r="A44" s="36" t="s">
        <v>72</v>
      </c>
      <c r="B44" s="37" t="s">
        <v>122</v>
      </c>
      <c r="C44" s="130">
        <v>22240442</v>
      </c>
      <c r="D44" s="130">
        <v>22240363</v>
      </c>
      <c r="E44" s="42">
        <f t="shared" si="4"/>
        <v>0.99999644791232112</v>
      </c>
      <c r="F44" s="107">
        <v>25295480.059999999</v>
      </c>
      <c r="G44" s="41">
        <f t="shared" si="6"/>
        <v>0.87922280768131822</v>
      </c>
    </row>
    <row r="45" spans="1:7">
      <c r="A45" s="68" t="s">
        <v>73</v>
      </c>
      <c r="B45" s="69" t="s">
        <v>123</v>
      </c>
      <c r="C45" s="133">
        <v>81048774.349999994</v>
      </c>
      <c r="D45" s="133">
        <v>80254710.629999995</v>
      </c>
      <c r="E45" s="70">
        <f t="shared" si="4"/>
        <v>0.99020264369981803</v>
      </c>
      <c r="F45" s="111">
        <v>74571482.810000002</v>
      </c>
      <c r="G45" s="71">
        <f t="shared" si="6"/>
        <v>1.0762118118863244</v>
      </c>
    </row>
    <row r="46" spans="1:7">
      <c r="A46" s="36" t="s">
        <v>74</v>
      </c>
      <c r="B46" s="37" t="s">
        <v>124</v>
      </c>
      <c r="C46" s="130">
        <v>81008774.349999994</v>
      </c>
      <c r="D46" s="130">
        <v>80214715.629999995</v>
      </c>
      <c r="E46" s="42">
        <f t="shared" si="4"/>
        <v>0.9901978677449278</v>
      </c>
      <c r="F46" s="107">
        <v>74538926.810000002</v>
      </c>
      <c r="G46" s="41">
        <f t="shared" si="6"/>
        <v>1.0761452983414639</v>
      </c>
    </row>
    <row r="47" spans="1:7">
      <c r="A47" s="36" t="s">
        <v>75</v>
      </c>
      <c r="B47" s="37" t="s">
        <v>125</v>
      </c>
      <c r="C47" s="130">
        <v>40000</v>
      </c>
      <c r="D47" s="130">
        <v>39995</v>
      </c>
      <c r="E47" s="42">
        <f t="shared" si="4"/>
        <v>0.99987499999999996</v>
      </c>
      <c r="F47" s="107">
        <v>32556</v>
      </c>
      <c r="G47" s="41">
        <f t="shared" si="6"/>
        <v>1.2284985870500063</v>
      </c>
    </row>
    <row r="48" spans="1:7">
      <c r="A48" s="68" t="s">
        <v>76</v>
      </c>
      <c r="B48" s="69" t="s">
        <v>126</v>
      </c>
      <c r="C48" s="133">
        <v>4843000</v>
      </c>
      <c r="D48" s="133">
        <v>4843000</v>
      </c>
      <c r="E48" s="70">
        <f t="shared" si="4"/>
        <v>1</v>
      </c>
      <c r="F48" s="111">
        <v>4584000</v>
      </c>
      <c r="G48" s="71">
        <v>0</v>
      </c>
    </row>
    <row r="49" spans="1:7">
      <c r="A49" s="36" t="s">
        <v>77</v>
      </c>
      <c r="B49" s="37" t="s">
        <v>127</v>
      </c>
      <c r="C49" s="130">
        <v>4843000</v>
      </c>
      <c r="D49" s="130">
        <v>4843000</v>
      </c>
      <c r="E49" s="42">
        <f t="shared" si="4"/>
        <v>1</v>
      </c>
      <c r="F49" s="107">
        <v>4584000</v>
      </c>
      <c r="G49" s="41">
        <v>0</v>
      </c>
    </row>
    <row r="50" spans="1:7" ht="25.5">
      <c r="A50" s="91" t="s">
        <v>131</v>
      </c>
      <c r="B50" s="69" t="s">
        <v>133</v>
      </c>
      <c r="C50" s="111">
        <v>0</v>
      </c>
      <c r="D50" s="111">
        <v>0</v>
      </c>
      <c r="E50" s="82">
        <v>0</v>
      </c>
      <c r="F50" s="111">
        <v>1243115.17</v>
      </c>
      <c r="G50" s="71">
        <v>0</v>
      </c>
    </row>
    <row r="51" spans="1:7" ht="26.25" thickBot="1">
      <c r="A51" s="84" t="s">
        <v>132</v>
      </c>
      <c r="B51" s="37" t="s">
        <v>134</v>
      </c>
      <c r="C51" s="114">
        <v>0</v>
      </c>
      <c r="D51" s="115">
        <v>0</v>
      </c>
      <c r="E51" s="83">
        <v>0</v>
      </c>
      <c r="F51" s="115">
        <v>1243115.17</v>
      </c>
      <c r="G51" s="41">
        <v>0</v>
      </c>
    </row>
    <row r="52" spans="1:7" ht="13.5" thickBot="1">
      <c r="A52" s="85"/>
      <c r="B52" s="86"/>
      <c r="C52" s="97"/>
      <c r="D52" s="97"/>
      <c r="E52" s="86"/>
      <c r="F52" s="97"/>
      <c r="G52" s="86"/>
    </row>
    <row r="53" spans="1:7" ht="26.25" thickBot="1">
      <c r="A53" s="87" t="s">
        <v>78</v>
      </c>
      <c r="B53" s="88" t="s">
        <v>4</v>
      </c>
      <c r="C53" s="131">
        <v>-96472500</v>
      </c>
      <c r="D53" s="131">
        <v>3911379.95</v>
      </c>
      <c r="E53" s="42">
        <f>D53/C53</f>
        <v>-4.054398870144342E-2</v>
      </c>
      <c r="F53" s="110">
        <v>-4217255.82</v>
      </c>
      <c r="G53" s="45">
        <f t="shared" ref="G53" si="7">D53/F53</f>
        <v>-0.92747040183111296</v>
      </c>
    </row>
    <row r="54" spans="1:7">
      <c r="A54" s="74"/>
      <c r="B54" s="89"/>
      <c r="C54" s="89"/>
      <c r="D54" s="89"/>
      <c r="E54" s="89"/>
      <c r="F54" s="89"/>
      <c r="G54" s="74"/>
    </row>
    <row r="55" spans="1:7">
      <c r="A55" s="77"/>
      <c r="B55" s="77"/>
      <c r="C55" s="90"/>
      <c r="D55" s="90"/>
      <c r="E55" s="90"/>
      <c r="F55" s="90"/>
      <c r="G55" s="74"/>
    </row>
  </sheetData>
  <pageMargins left="0.39370078740157483" right="0" top="0.19685039370078741" bottom="0.19685039370078741" header="0" footer="0"/>
  <pageSetup paperSize="9" scale="75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zoomScaleNormal="100" workbookViewId="0">
      <selection activeCell="E7" sqref="E7"/>
    </sheetView>
  </sheetViews>
  <sheetFormatPr defaultRowHeight="12.75"/>
  <cols>
    <col min="1" max="1" width="39.140625" style="3" customWidth="1"/>
    <col min="2" max="2" width="12.28515625" style="3" customWidth="1"/>
    <col min="3" max="3" width="17.28515625" style="3" customWidth="1"/>
    <col min="4" max="4" width="15.7109375" style="3" customWidth="1"/>
    <col min="5" max="5" width="8.85546875" style="3" customWidth="1"/>
    <col min="6" max="6" width="17.5703125" style="3" customWidth="1"/>
    <col min="7" max="7" width="9.7109375" style="3" customWidth="1"/>
    <col min="8" max="16384" width="9.140625" style="3"/>
  </cols>
  <sheetData>
    <row r="1" spans="1:8" ht="10.5" customHeight="1">
      <c r="A1" s="27"/>
      <c r="B1" s="46"/>
      <c r="C1" s="28"/>
      <c r="D1" s="28"/>
      <c r="E1" s="2"/>
      <c r="F1" s="2"/>
      <c r="G1" s="2"/>
    </row>
    <row r="2" spans="1:8" ht="14.1" customHeight="1">
      <c r="A2" s="50" t="s">
        <v>79</v>
      </c>
      <c r="B2" s="51"/>
      <c r="C2" s="4"/>
      <c r="D2" s="4"/>
      <c r="E2" s="2"/>
      <c r="F2" s="2"/>
      <c r="G2" s="2"/>
    </row>
    <row r="3" spans="1:8" ht="14.1" customHeight="1">
      <c r="A3" s="47"/>
      <c r="B3" s="30"/>
      <c r="C3" s="29"/>
      <c r="D3" s="29"/>
      <c r="E3" s="31"/>
      <c r="F3" s="31"/>
      <c r="G3" s="2"/>
    </row>
    <row r="4" spans="1:8" ht="100.5" customHeight="1">
      <c r="A4" s="12" t="s">
        <v>1</v>
      </c>
      <c r="B4" s="52" t="s">
        <v>89</v>
      </c>
      <c r="C4" s="13" t="s">
        <v>145</v>
      </c>
      <c r="D4" s="13" t="s">
        <v>146</v>
      </c>
      <c r="E4" s="14" t="s">
        <v>87</v>
      </c>
      <c r="F4" s="13" t="s">
        <v>139</v>
      </c>
      <c r="G4" s="53" t="s">
        <v>88</v>
      </c>
    </row>
    <row r="5" spans="1:8" ht="11.45" customHeight="1" thickBot="1">
      <c r="A5" s="54" t="s">
        <v>2</v>
      </c>
      <c r="B5" s="55">
        <v>2</v>
      </c>
      <c r="C5" s="32">
        <v>3</v>
      </c>
      <c r="D5" s="32">
        <v>4</v>
      </c>
      <c r="E5" s="33">
        <v>5</v>
      </c>
      <c r="F5" s="32">
        <v>6</v>
      </c>
      <c r="G5" s="34">
        <v>7</v>
      </c>
    </row>
    <row r="6" spans="1:8" ht="38.25" customHeight="1">
      <c r="A6" s="58" t="s">
        <v>80</v>
      </c>
      <c r="B6" s="99" t="s">
        <v>4</v>
      </c>
      <c r="C6" s="135">
        <v>96472500</v>
      </c>
      <c r="D6" s="135">
        <v>-3911379.95</v>
      </c>
      <c r="E6" s="98">
        <f>D6/C6</f>
        <v>-4.054398870144342E-2</v>
      </c>
      <c r="F6" s="116">
        <v>4217255.82</v>
      </c>
      <c r="G6" s="59">
        <f t="shared" ref="G6:G10" si="0">D6/F6</f>
        <v>-0.92747040183111296</v>
      </c>
      <c r="H6" s="20"/>
    </row>
    <row r="7" spans="1:8" ht="24" customHeight="1">
      <c r="A7" s="48" t="s">
        <v>81</v>
      </c>
      <c r="B7" s="92" t="s">
        <v>129</v>
      </c>
      <c r="C7" s="117">
        <v>0</v>
      </c>
      <c r="D7" s="117">
        <v>0</v>
      </c>
      <c r="E7" s="95">
        <v>0</v>
      </c>
      <c r="F7" s="117">
        <v>-20000000</v>
      </c>
      <c r="G7" s="56">
        <v>0</v>
      </c>
      <c r="H7" s="20"/>
    </row>
    <row r="8" spans="1:8" ht="24" customHeight="1">
      <c r="A8" s="48" t="s">
        <v>82</v>
      </c>
      <c r="B8" s="92" t="s">
        <v>130</v>
      </c>
      <c r="C8" s="134">
        <v>96472500</v>
      </c>
      <c r="D8" s="134">
        <v>-3911379.95</v>
      </c>
      <c r="E8" s="95">
        <f>D8/C8</f>
        <v>-4.054398870144342E-2</v>
      </c>
      <c r="F8" s="117">
        <v>24217255.82</v>
      </c>
      <c r="G8" s="56">
        <f t="shared" si="0"/>
        <v>-0.16151210438838234</v>
      </c>
      <c r="H8" s="20"/>
    </row>
    <row r="9" spans="1:8" ht="24.75" customHeight="1">
      <c r="A9" s="49" t="s">
        <v>83</v>
      </c>
      <c r="B9" s="93" t="s">
        <v>4</v>
      </c>
      <c r="C9" s="134">
        <v>0</v>
      </c>
      <c r="D9" s="134">
        <v>-2746258013.6100001</v>
      </c>
      <c r="E9" s="95">
        <v>0</v>
      </c>
      <c r="F9" s="117">
        <v>-2818488926.3200002</v>
      </c>
      <c r="G9" s="56">
        <f t="shared" si="0"/>
        <v>0.97437246886603546</v>
      </c>
      <c r="H9" s="20"/>
    </row>
    <row r="10" spans="1:8" ht="24.75" customHeight="1" thickBot="1">
      <c r="A10" s="120" t="s">
        <v>84</v>
      </c>
      <c r="B10" s="94" t="s">
        <v>4</v>
      </c>
      <c r="C10" s="136">
        <v>0</v>
      </c>
      <c r="D10" s="136">
        <v>2742346633.6599998</v>
      </c>
      <c r="E10" s="96">
        <v>0</v>
      </c>
      <c r="F10" s="118">
        <v>2842706182.1399999</v>
      </c>
      <c r="G10" s="57">
        <f t="shared" si="0"/>
        <v>0.96469577154665731</v>
      </c>
      <c r="H10" s="20"/>
    </row>
  </sheetData>
  <pageMargins left="0.39370078740157483" right="0.39370078740157483" top="0.59055118110236227" bottom="0.39370078740157483" header="0" footer="0"/>
  <pageSetup paperSize="9" scale="79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C3C3898-6E6E-43FC-97F7-93A6AB1D0A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cp:lastPrinted>2023-01-23T09:03:36Z</cp:lastPrinted>
  <dcterms:created xsi:type="dcterms:W3CDTF">2018-01-29T08:08:04Z</dcterms:created>
  <dcterms:modified xsi:type="dcterms:W3CDTF">2023-01-23T09:05:23Z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C:\Users\Администратор\AppData\Local\Кейсистемс\Свод-СМАРТ\ReportManager\0503317G_20160101.xlsx</vt:lpwstr>
  </property>
  <property fmtid="{D5CDD505-2E9C-101B-9397-08002B2CF9AE}" pid="3" name="Report Name">
    <vt:lpwstr>C__Users_Администратор_AppData_Local_Кейсистемс_Свод-СМАРТ_ReportManager_0503317G_20160101.xlsx</vt:lpwstr>
  </property>
</Properties>
</file>