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5440" windowHeight="12555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2">Источники!$1:$5</definedName>
    <definedName name="_xlnm.Print_Titles" localSheetId="1">Расходы!$1:$5</definedName>
    <definedName name="_xlnm.Print_Area" localSheetId="0">Доходы!$A$1:$G$27</definedName>
    <definedName name="_xlnm.Print_Area" localSheetId="2">Источники!$A$1:$G$9</definedName>
    <definedName name="_xlnm.Print_Area" localSheetId="1">Расходы!$A$1:$G$55</definedName>
  </definedNames>
  <calcPr calcId="125725"/>
</workbook>
</file>

<file path=xl/calcChain.xml><?xml version="1.0" encoding="utf-8"?>
<calcChain xmlns="http://schemas.openxmlformats.org/spreadsheetml/2006/main">
  <c r="G11" i="3"/>
  <c r="G12"/>
  <c r="G13"/>
  <c r="G15"/>
  <c r="G21"/>
  <c r="G22"/>
  <c r="G23"/>
  <c r="G24"/>
  <c r="G25"/>
  <c r="G20"/>
  <c r="G49"/>
  <c r="G48"/>
  <c r="E49"/>
  <c r="E48"/>
  <c r="E21" i="2" l="1"/>
  <c r="E16"/>
  <c r="G16"/>
  <c r="E17"/>
  <c r="G17"/>
  <c r="E18"/>
  <c r="G18"/>
  <c r="E19"/>
  <c r="G19"/>
  <c r="E20"/>
  <c r="G20"/>
  <c r="G21"/>
  <c r="E22"/>
  <c r="G22"/>
  <c r="E23"/>
  <c r="G23"/>
  <c r="E25"/>
  <c r="E27"/>
  <c r="E28"/>
  <c r="G28"/>
  <c r="E24" i="3" l="1"/>
  <c r="G8" i="4" l="1"/>
  <c r="G6"/>
  <c r="G53" i="3"/>
  <c r="G10"/>
  <c r="G16"/>
  <c r="G17"/>
  <c r="G18"/>
  <c r="G19"/>
  <c r="G26"/>
  <c r="G27"/>
  <c r="G28"/>
  <c r="G29"/>
  <c r="G30"/>
  <c r="G31"/>
  <c r="G32"/>
  <c r="G33"/>
  <c r="G35"/>
  <c r="G36"/>
  <c r="G37"/>
  <c r="G38"/>
  <c r="G39"/>
  <c r="G40"/>
  <c r="G41"/>
  <c r="G42"/>
  <c r="G43"/>
  <c r="G44"/>
  <c r="G45"/>
  <c r="G47"/>
  <c r="G9"/>
  <c r="G8"/>
  <c r="G6"/>
  <c r="G11" i="2" l="1"/>
  <c r="G12"/>
  <c r="G13"/>
  <c r="G14"/>
  <c r="G10"/>
  <c r="G9"/>
  <c r="G7"/>
  <c r="E8" i="4" l="1"/>
  <c r="E6"/>
  <c r="E53" i="3"/>
  <c r="E10"/>
  <c r="E11"/>
  <c r="E12"/>
  <c r="E14"/>
  <c r="E15"/>
  <c r="E16"/>
  <c r="E17"/>
  <c r="E18"/>
  <c r="E19"/>
  <c r="E20"/>
  <c r="E22"/>
  <c r="E23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9"/>
  <c r="E8"/>
  <c r="E6"/>
  <c r="E11" i="2" l="1"/>
  <c r="E12"/>
  <c r="E13"/>
  <c r="E14"/>
  <c r="E10"/>
  <c r="E9"/>
  <c r="E7"/>
</calcChain>
</file>

<file path=xl/sharedStrings.xml><?xml version="1.0" encoding="utf-8"?>
<sst xmlns="http://schemas.openxmlformats.org/spreadsheetml/2006/main" count="172" uniqueCount="154">
  <si>
    <t xml:space="preserve">                                                               1. Доходы бюджета</t>
  </si>
  <si>
    <t>Наименование 
показателя</t>
  </si>
  <si>
    <t>Код дохода по бюджетной классификации</t>
  </si>
  <si>
    <t>1</t>
  </si>
  <si>
    <t>Доходы бюджета - ИТОГО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</si>
  <si>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</si>
  <si>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</si>
  <si>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</si>
  <si>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</si>
  <si>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</si>
  <si>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</si>
  <si>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</si>
  <si>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</si>
  <si>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НАЛОГИ НА СОВОКУПНЫЙ ДОХОД</t>
  </si>
  <si>
    <t xml:space="preserve"> 000 1050000000 0000 000</t>
  </si>
  <si>
    <t xml:space="preserve">  НАЛОГИ НА ИМУЩЕСТВО</t>
  </si>
  <si>
    <t xml:space="preserve"> 000 1060000000 0000 000</t>
  </si>
  <si>
    <t xml:space="preserve">  ГОСУДАРСТВЕННАЯ ПОШЛИНА</t>
  </si>
  <si>
    <t xml:space="preserve"> 000 1080000000 0000 000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</si>
  <si>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</si>
  <si>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</si>
  <si>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ПЛАТЕЖИ ПРИ ПОЛЬЗОВАНИИ ПРИРОДНЫМИ РЕСУРСАМИ</t>
  </si>
  <si>
    <t xml:space="preserve"> 000 1120000000 0000 000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</si>
  <si>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</si>
  <si>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</si>
  <si>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ПРОДАЖИ МАТЕРИАЛЬНЫХ И НЕМАТЕРИАЛЬНЫХ АКТИВОВ</t>
  </si>
  <si>
    <t xml:space="preserve"> 000 1140000000 0000 000</t>
  </si>
  <si>
    <t xml:space="preserve">  ШТРАФЫ, САНКЦИИ, ВОЗМЕЩЕНИЕ УЩЕРБА</t>
  </si>
  <si>
    <t xml:space="preserve"> 000 1160000000 0000 000</t>
  </si>
  <si>
    <t xml:space="preserve">  ПРОЧИЕ НЕНАЛОГОВЫЕ ДОХОДЫ</t>
  </si>
  <si>
    <t xml:space="preserve"> 000 1170000000 0000 000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</si>
  <si>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</si>
  <si>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</si>
  <si>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</si>
  <si>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</si>
  <si>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</si>
  <si>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</si>
  <si>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""</t>
  </si>
  <si>
    <t xml:space="preserve">                                                            2. Расходы бюджета</t>
  </si>
  <si>
    <t>Расходы бюджета - ИТОГО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</si>
  <si>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</si>
  <si>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</si>
  <si>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</si>
  <si>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</si>
  <si>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</si>
  <si>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</si>
  <si>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</si>
  <si>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</si>
  <si>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</si>
  <si>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</si>
  <si>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 Резервные фонды</t>
  </si>
  <si>
    <t xml:space="preserve"> 000 0111 0000000000 000</t>
  </si>
  <si>
    <t xml:space="preserve">  Другие общегосударственные вопросы</t>
  </si>
  <si>
    <t xml:space="preserve"> 000 0113 0000000000 000</t>
  </si>
  <si>
    <t xml:space="preserve"> 000 0300 0000000000 000</t>
  </si>
  <si>
    <t xml:space="preserve">  Обеспечение пожарной безопасности</t>
  </si>
  <si>
    <t xml:space="preserve"> 000 0310 0000000000 000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</si>
  <si>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</si>
  <si>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</si>
  <si>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 НАЦИОНАЛЬНАЯ ЭКОНОМИКА</t>
  </si>
  <si>
    <t xml:space="preserve"> 000 0400 0000000000 000</t>
  </si>
  <si>
    <t xml:space="preserve">  Сельское хозяйство и рыболовство</t>
  </si>
  <si>
    <t xml:space="preserve"> 000 0405 0000000000 000</t>
  </si>
  <si>
    <t xml:space="preserve">  Транспорт</t>
  </si>
  <si>
    <t xml:space="preserve"> 000 0408 0000000000 000</t>
  </si>
  <si>
    <t xml:space="preserve">  Дорожное хозяйство (дорожные фонды)</t>
  </si>
  <si>
    <t xml:space="preserve"> 000 0409 0000000000 000</t>
  </si>
  <si>
    <t xml:space="preserve">  Другие вопросы в области национальной экономики</t>
  </si>
  <si>
    <t xml:space="preserve"> 000 0412 0000000000 000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</si>
  <si>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</si>
  <si>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</si>
  <si>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</si>
  <si>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</si>
  <si>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 Коммунальное хозяйство</t>
  </si>
  <si>
    <t xml:space="preserve"> 000 0502 0000000000 000</t>
  </si>
  <si>
    <t xml:space="preserve">  Благоустройство</t>
  </si>
  <si>
    <t xml:space="preserve"> 000 0503 0000000000 000</t>
  </si>
  <si>
    <t xml:space="preserve">  Другие вопросы в области жилищно-коммунального хозяйства</t>
  </si>
  <si>
    <t xml:space="preserve"> 000 0505 0000000000 000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</si>
  <si>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</si>
  <si>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</si>
  <si>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</si>
  <si>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</si>
  <si>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 Общее образование</t>
  </si>
  <si>
    <t xml:space="preserve"> 000 0702 0000000000 000</t>
  </si>
  <si>
    <t xml:space="preserve">  Дополнительное образование детей</t>
  </si>
  <si>
    <t xml:space="preserve"> 000 0703 0000000000 000</t>
  </si>
  <si>
    <t xml:space="preserve"> 000 0707 0000000000 000</t>
  </si>
  <si>
    <t xml:space="preserve">  Другие вопросы в области образования</t>
  </si>
  <si>
    <t xml:space="preserve"> 000 0709 0000000000 000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</si>
  <si>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</si>
  <si>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</si>
  <si>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</si>
  <si>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</si>
  <si>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 Кинематография</t>
  </si>
  <si>
    <t xml:space="preserve"> 000 0802 0000000000 000</t>
  </si>
  <si>
    <t xml:space="preserve">  Другие вопросы в области культуры, кинематографии</t>
  </si>
  <si>
    <t xml:space="preserve"> 000 0804 0000000000 000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</si>
  <si>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</si>
  <si>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</si>
  <si>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</si>
  <si>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</si>
  <si>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населения</t>
  </si>
  <si>
    <t xml:space="preserve"> 000 1003 0000000000 000</t>
  </si>
  <si>
    <t xml:space="preserve">  Охрана семьи и детства</t>
  </si>
  <si>
    <t xml:space="preserve"> 000 1004 0000000000 000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</si>
  <si>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</si>
  <si>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</si>
  <si>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</si>
  <si>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</si>
  <si>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 Массовый спорт</t>
  </si>
  <si>
    <t xml:space="preserve"> 000 1102 0000000000 000</t>
  </si>
  <si>
    <t xml:space="preserve">  ОБСЛУЖИВАНИЕ ГОСУДАРСТВЕННОГО И МУНИЦИПАЛЬНОГО ДОЛГА</t>
  </si>
  <si>
    <t xml:space="preserve"> 000 1300 0000000000 000</t>
  </si>
  <si>
    <t xml:space="preserve">  Обслуживание государственного внутреннего и муниципального долга</t>
  </si>
  <si>
    <t xml:space="preserve"> 000 1301 0000000000 000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</si>
  <si>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</si>
  <si>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</si>
  <si>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</si>
  <si>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</si>
  <si>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</si>
  <si>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</si>
  <si>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Изменение остатков средств на счетах по учету средств бюджетов</t>
  </si>
  <si>
    <t xml:space="preserve"> 000 0105000000 0000 000</t>
  </si>
  <si>
    <t>% исполнения</t>
  </si>
  <si>
    <t>Аналитические данные об исполнении консолидированного бюджета МО МР "Печора"</t>
  </si>
  <si>
    <t>Гр.7= гр.4 / гр.6 (%)</t>
  </si>
  <si>
    <t>Код расходов по бюджетной классификации</t>
  </si>
  <si>
    <t xml:space="preserve">  Обеспечение проведения выборов и референдумов</t>
  </si>
  <si>
    <t xml:space="preserve">  Молодежная политика</t>
  </si>
  <si>
    <t xml:space="preserve">  СРЕДСТВА МАССОВОЙ ИНФОРМАЦИИ</t>
  </si>
  <si>
    <t xml:space="preserve">  Периодическая печать и издательства</t>
  </si>
  <si>
    <t xml:space="preserve"> 000 0107 0000000000 000</t>
  </si>
  <si>
    <t xml:space="preserve"> 000 1200 0000000000 000</t>
  </si>
  <si>
    <t xml:space="preserve"> 000 1202 0000000000 000</t>
  </si>
  <si>
    <t>Обеспечение проведения выборов и референдумов</t>
  </si>
  <si>
    <t xml:space="preserve"> 000 0410 0000000000 000</t>
  </si>
  <si>
    <t>Связь и информатика</t>
  </si>
  <si>
    <t xml:space="preserve"> 000 2040000000 0000 000</t>
  </si>
  <si>
    <t xml:space="preserve"> 000 2180000000 0000 000</t>
  </si>
  <si>
    <r>
      <t xml:space="preserve">Исполнено  на </t>
    </r>
    <r>
      <rPr>
        <b/>
        <sz val="10"/>
        <color indexed="8"/>
        <rFont val="Arial"/>
        <family val="2"/>
        <charset val="204"/>
      </rPr>
      <t>01.10.2021</t>
    </r>
  </si>
  <si>
    <t xml:space="preserve"> 000 1090000000 0000 000</t>
  </si>
  <si>
    <t xml:space="preserve">  ЗАДОЛЖЕННОСТЬ И ПЕРЕРАСЧЕТЫ ПО ОТМЕНЕННЫМ НАЛОГАМ, СБОРАМ И ИНЫМ ОБЯЗАТЕЛЬНЫМ ПЛАТЕЖАМ</t>
  </si>
  <si>
    <t xml:space="preserve"> 000 0406 0000000000 000</t>
  </si>
  <si>
    <t xml:space="preserve">  Водное хозяйство</t>
  </si>
  <si>
    <t>за III  квартал 2022 года в сравнении с III  кварталом 2021 года</t>
  </si>
  <si>
    <r>
      <t xml:space="preserve">Утвержденные бюджетные назначения на </t>
    </r>
    <r>
      <rPr>
        <b/>
        <sz val="10"/>
        <color indexed="8"/>
        <rFont val="Arial"/>
        <family val="2"/>
        <charset val="204"/>
      </rPr>
      <t>01.10.2022</t>
    </r>
  </si>
  <si>
    <r>
      <t xml:space="preserve">Исполнено  на </t>
    </r>
    <r>
      <rPr>
        <b/>
        <sz val="10"/>
        <color indexed="8"/>
        <rFont val="Arial"/>
        <family val="2"/>
        <charset val="204"/>
      </rPr>
      <t>01.10.2022</t>
    </r>
  </si>
  <si>
    <t xml:space="preserve"> 000 2030000000 0000 000</t>
  </si>
  <si>
    <t xml:space="preserve"> 000 2080000000 0000 000</t>
  </si>
  <si>
    <t xml:space="preserve">  БЕЗВОЗМЕЗДНЫЕ ПОСТУПЛЕНИЯ ОТ ГОСУДАРСТВЕННЫХ (МУНИЦИПАЛЬНЫХ) ОРГАНИЗАЦИЙ</t>
  </si>
  <si>
    <t xml:space="preserve"> 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</si>
  <si>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БЕЗВОЗМЕЗДНЫЕ ПОСТУПЛЕНИЯ ОТ НЕГОСУДАРСТВЕННЫХ ОРГАНИЗАЦИЙ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</si>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</sst>
</file>

<file path=xl/styles.xml><?xml version="1.0" encoding="utf-8"?>
<styleSheet xmlns="http://schemas.openxmlformats.org/spreadsheetml/2006/main">
  <numFmts count="1">
    <numFmt numFmtId="164" formatCode="dd\.mm\.yyyy"/>
  </numFmts>
  <fonts count="22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Calibri"/>
      <family val="2"/>
      <scheme val="minor"/>
    </font>
    <font>
      <b/>
      <sz val="12"/>
      <name val="Arial"/>
      <family val="2"/>
      <charset val="204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  <font>
      <b/>
      <sz val="10"/>
      <color indexed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8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1">
      <alignment horizontal="left" wrapText="1" indent="2"/>
    </xf>
    <xf numFmtId="49" fontId="6" fillId="0" borderId="33">
      <alignment horizontal="center"/>
    </xf>
    <xf numFmtId="49" fontId="6" fillId="0" borderId="30">
      <alignment horizontal="center"/>
    </xf>
    <xf numFmtId="0" fontId="6" fillId="0" borderId="11">
      <alignment horizontal="left" wrapText="1" indent="2"/>
    </xf>
    <xf numFmtId="0" fontId="6" fillId="0" borderId="12"/>
    <xf numFmtId="0" fontId="6" fillId="0" borderId="34"/>
    <xf numFmtId="0" fontId="1" fillId="0" borderId="35">
      <alignment horizontal="left" wrapText="1"/>
    </xf>
    <xf numFmtId="0" fontId="6" fillId="0" borderId="36">
      <alignment horizontal="center" wrapText="1"/>
    </xf>
    <xf numFmtId="49" fontId="6" fillId="0" borderId="37">
      <alignment horizontal="center" wrapText="1"/>
    </xf>
    <xf numFmtId="4" fontId="6" fillId="0" borderId="19">
      <alignment horizontal="right"/>
    </xf>
    <xf numFmtId="4" fontId="6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3">
      <alignment horizontal="center" wrapText="1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9">
      <alignment horizontal="left" wrapText="1" indent="2"/>
    </xf>
    <xf numFmtId="49" fontId="6" fillId="0" borderId="33">
      <alignment horizontal="center" shrinkToFit="1"/>
    </xf>
    <xf numFmtId="49" fontId="6" fillId="0" borderId="30">
      <alignment horizontal="center" shrinkToFit="1"/>
    </xf>
    <xf numFmtId="0" fontId="6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6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9" fillId="0" borderId="8"/>
    <xf numFmtId="49" fontId="10" fillId="0" borderId="42">
      <alignment horizontal="left" vertical="center" wrapText="1"/>
    </xf>
    <xf numFmtId="49" fontId="1" fillId="0" borderId="27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39">
      <alignment horizontal="left" vertical="center" wrapText="1" indent="3"/>
    </xf>
    <xf numFmtId="49" fontId="6" fillId="0" borderId="33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2">
      <alignment horizontal="left" vertical="center" wrapText="1"/>
    </xf>
    <xf numFmtId="0" fontId="6" fillId="0" borderId="23">
      <alignment horizontal="center" vertical="center"/>
    </xf>
    <xf numFmtId="0" fontId="6" fillId="0" borderId="33">
      <alignment horizontal="center" vertical="center"/>
    </xf>
    <xf numFmtId="0" fontId="6" fillId="0" borderId="27">
      <alignment horizontal="center" vertical="center"/>
    </xf>
    <xf numFmtId="0" fontId="6" fillId="0" borderId="44">
      <alignment horizontal="left" vertical="center" wrapText="1"/>
    </xf>
    <xf numFmtId="0" fontId="1" fillId="0" borderId="27">
      <alignment horizontal="center" vertical="center"/>
    </xf>
    <xf numFmtId="0" fontId="6" fillId="0" borderId="45">
      <alignment horizontal="center" vertical="center"/>
    </xf>
    <xf numFmtId="49" fontId="1" fillId="0" borderId="18">
      <alignment horizontal="center" vertical="center"/>
    </xf>
    <xf numFmtId="49" fontId="6" fillId="0" borderId="42">
      <alignment horizontal="left" vertical="center" wrapText="1"/>
    </xf>
    <xf numFmtId="49" fontId="6" fillId="0" borderId="23">
      <alignment horizontal="center" vertical="center"/>
    </xf>
    <xf numFmtId="49" fontId="6" fillId="0" borderId="33">
      <alignment horizontal="center" vertical="center"/>
    </xf>
    <xf numFmtId="49" fontId="6" fillId="0" borderId="27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6" fillId="0" borderId="1">
      <alignment horizontal="center"/>
    </xf>
    <xf numFmtId="49" fontId="6" fillId="0" borderId="2"/>
    <xf numFmtId="0" fontId="11" fillId="0" borderId="2">
      <alignment wrapText="1"/>
    </xf>
    <xf numFmtId="0" fontId="11" fillId="0" borderId="16">
      <alignment wrapText="1"/>
    </xf>
    <xf numFmtId="0" fontId="11" fillId="0" borderId="13">
      <alignment wrapText="1"/>
    </xf>
    <xf numFmtId="0" fontId="6" fillId="0" borderId="13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2"/>
    <xf numFmtId="0" fontId="4" fillId="3" borderId="13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5"/>
    <xf numFmtId="0" fontId="4" fillId="3" borderId="28"/>
  </cellStyleXfs>
  <cellXfs count="152">
    <xf numFmtId="0" fontId="0" fillId="0" borderId="0" xfId="0"/>
    <xf numFmtId="49" fontId="14" fillId="0" borderId="16" xfId="0" applyNumberFormat="1" applyFont="1" applyFill="1" applyBorder="1" applyAlignment="1" applyProtection="1">
      <alignment horizontal="center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" xfId="6" applyNumberFormat="1" applyFont="1" applyProtection="1"/>
    <xf numFmtId="0" fontId="13" fillId="0" borderId="1" xfId="1" applyNumberFormat="1" applyFont="1" applyProtection="1"/>
    <xf numFmtId="0" fontId="15" fillId="0" borderId="0" xfId="0" applyFont="1" applyAlignment="1" applyProtection="1">
      <alignment vertical="center"/>
      <protection locked="0"/>
    </xf>
    <xf numFmtId="0" fontId="14" fillId="0" borderId="22" xfId="46" applyNumberFormat="1" applyFont="1" applyAlignment="1" applyProtection="1">
      <alignment horizontal="left" vertical="center" wrapText="1"/>
    </xf>
    <xf numFmtId="0" fontId="14" fillId="0" borderId="20" xfId="51" applyNumberFormat="1" applyFont="1" applyAlignment="1" applyProtection="1">
      <alignment horizontal="left" vertical="center" wrapText="1"/>
    </xf>
    <xf numFmtId="0" fontId="14" fillId="0" borderId="1" xfId="19" applyNumberFormat="1" applyFont="1" applyAlignment="1" applyProtection="1">
      <alignment vertical="center"/>
    </xf>
    <xf numFmtId="0" fontId="14" fillId="0" borderId="1" xfId="6" applyNumberFormat="1" applyFont="1" applyAlignment="1" applyProtection="1">
      <alignment vertical="center"/>
    </xf>
    <xf numFmtId="0" fontId="14" fillId="2" borderId="1" xfId="58" applyNumberFormat="1" applyFont="1" applyAlignment="1" applyProtection="1">
      <alignment vertical="center"/>
    </xf>
    <xf numFmtId="0" fontId="14" fillId="0" borderId="1" xfId="59" applyNumberFormat="1" applyFont="1" applyProtection="1">
      <alignment horizontal="left" wrapText="1"/>
    </xf>
    <xf numFmtId="0" fontId="16" fillId="0" borderId="0" xfId="0" applyFont="1" applyProtection="1">
      <protection locked="0"/>
    </xf>
    <xf numFmtId="0" fontId="14" fillId="0" borderId="1" xfId="19" applyNumberFormat="1" applyFont="1" applyProtection="1"/>
    <xf numFmtId="0" fontId="14" fillId="0" borderId="2" xfId="63" applyNumberFormat="1" applyFont="1" applyProtection="1">
      <alignment horizontal="left"/>
    </xf>
    <xf numFmtId="0" fontId="14" fillId="0" borderId="2" xfId="66" applyNumberFormat="1" applyFont="1" applyProtection="1"/>
    <xf numFmtId="0" fontId="14" fillId="2" borderId="1" xfId="58" applyNumberFormat="1" applyFont="1" applyProtection="1"/>
    <xf numFmtId="49" fontId="14" fillId="0" borderId="16" xfId="38" applyNumberFormat="1" applyFont="1" applyAlignment="1" applyProtection="1">
      <alignment horizontal="center" vertical="center" wrapText="1"/>
      <protection locked="0"/>
    </xf>
    <xf numFmtId="49" fontId="14" fillId="0" borderId="1" xfId="61" applyNumberFormat="1" applyFont="1" applyAlignment="1" applyProtection="1">
      <alignment horizontal="center" vertical="center"/>
    </xf>
    <xf numFmtId="0" fontId="13" fillId="0" borderId="1" xfId="1" applyNumberFormat="1" applyFont="1" applyAlignment="1" applyProtection="1">
      <alignment vertical="center"/>
    </xf>
    <xf numFmtId="49" fontId="14" fillId="0" borderId="1" xfId="23" applyNumberFormat="1" applyFont="1" applyAlignment="1" applyProtection="1">
      <alignment vertical="center"/>
    </xf>
    <xf numFmtId="0" fontId="14" fillId="0" borderId="2" xfId="63" applyNumberFormat="1" applyFont="1" applyAlignment="1" applyProtection="1">
      <alignment horizontal="left" vertical="center"/>
    </xf>
    <xf numFmtId="49" fontId="14" fillId="0" borderId="2" xfId="64" applyNumberFormat="1" applyFont="1" applyAlignment="1" applyProtection="1">
      <alignment vertical="center"/>
    </xf>
    <xf numFmtId="0" fontId="14" fillId="0" borderId="2" xfId="65" applyNumberFormat="1" applyFont="1" applyAlignment="1" applyProtection="1">
      <alignment vertical="center"/>
    </xf>
    <xf numFmtId="0" fontId="14" fillId="0" borderId="2" xfId="66" applyNumberFormat="1" applyFont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13" fillId="0" borderId="2" xfId="90" applyNumberFormat="1" applyFont="1" applyProtection="1"/>
    <xf numFmtId="0" fontId="14" fillId="0" borderId="13" xfId="87" applyNumberFormat="1" applyFont="1" applyProtection="1"/>
    <xf numFmtId="49" fontId="14" fillId="0" borderId="1" xfId="60" applyNumberFormat="1" applyFont="1" applyAlignment="1" applyProtection="1">
      <alignment horizontal="center" vertical="center" wrapText="1"/>
    </xf>
    <xf numFmtId="49" fontId="14" fillId="0" borderId="16" xfId="38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8" fillId="0" borderId="1" xfId="1" applyNumberFormat="1" applyFont="1" applyProtection="1"/>
    <xf numFmtId="49" fontId="19" fillId="0" borderId="1" xfId="23" applyNumberFormat="1" applyFont="1" applyProtection="1"/>
    <xf numFmtId="0" fontId="19" fillId="0" borderId="1" xfId="6" applyNumberFormat="1" applyFont="1" applyProtection="1"/>
    <xf numFmtId="0" fontId="20" fillId="0" borderId="0" xfId="0" applyFont="1" applyProtection="1">
      <protection locked="0"/>
    </xf>
    <xf numFmtId="0" fontId="14" fillId="0" borderId="53" xfId="0" applyFont="1" applyBorder="1" applyAlignment="1">
      <alignment horizontal="right" vertical="center"/>
    </xf>
    <xf numFmtId="10" fontId="14" fillId="4" borderId="54" xfId="0" applyNumberFormat="1" applyFont="1" applyFill="1" applyBorder="1" applyAlignment="1">
      <alignment horizontal="right" vertical="center"/>
    </xf>
    <xf numFmtId="49" fontId="14" fillId="0" borderId="23" xfId="48" applyNumberFormat="1" applyFont="1" applyBorder="1" applyAlignment="1" applyProtection="1">
      <alignment horizontal="center" vertical="center"/>
    </xf>
    <xf numFmtId="0" fontId="14" fillId="0" borderId="25" xfId="0" applyFont="1" applyBorder="1" applyAlignment="1">
      <alignment horizontal="right" vertical="center"/>
    </xf>
    <xf numFmtId="49" fontId="14" fillId="0" borderId="27" xfId="53" applyNumberFormat="1" applyFont="1" applyBorder="1" applyAlignment="1" applyProtection="1">
      <alignment horizontal="center" vertical="center"/>
    </xf>
    <xf numFmtId="10" fontId="14" fillId="4" borderId="20" xfId="0" applyNumberFormat="1" applyFont="1" applyFill="1" applyBorder="1" applyAlignment="1">
      <alignment horizontal="right" vertical="center"/>
    </xf>
    <xf numFmtId="10" fontId="14" fillId="4" borderId="56" xfId="0" applyNumberFormat="1" applyFont="1" applyFill="1" applyBorder="1" applyAlignment="1">
      <alignment horizontal="right" vertical="center"/>
    </xf>
    <xf numFmtId="10" fontId="14" fillId="4" borderId="46" xfId="0" applyNumberFormat="1" applyFont="1" applyFill="1" applyBorder="1" applyAlignment="1">
      <alignment horizontal="right" vertical="center"/>
    </xf>
    <xf numFmtId="0" fontId="14" fillId="0" borderId="58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49" fontId="14" fillId="0" borderId="61" xfId="53" applyNumberFormat="1" applyFont="1" applyBorder="1" applyAlignment="1" applyProtection="1">
      <alignment horizontal="center" vertical="center"/>
    </xf>
    <xf numFmtId="49" fontId="14" fillId="0" borderId="62" xfId="76" applyNumberFormat="1" applyFont="1" applyBorder="1" applyAlignment="1" applyProtection="1">
      <alignment horizontal="center" vertical="center"/>
    </xf>
    <xf numFmtId="49" fontId="14" fillId="0" borderId="64" xfId="76" applyNumberFormat="1" applyFont="1" applyBorder="1" applyAlignment="1" applyProtection="1">
      <alignment horizontal="center" vertical="center"/>
    </xf>
    <xf numFmtId="10" fontId="14" fillId="4" borderId="65" xfId="0" applyNumberFormat="1" applyFont="1" applyFill="1" applyBorder="1" applyAlignment="1">
      <alignment horizontal="right" vertical="center"/>
    </xf>
    <xf numFmtId="0" fontId="14" fillId="0" borderId="1" xfId="79" applyNumberFormat="1" applyFont="1" applyBorder="1" applyAlignment="1" applyProtection="1">
      <alignment vertical="center"/>
    </xf>
    <xf numFmtId="0" fontId="14" fillId="0" borderId="1" xfId="86" applyNumberFormat="1" applyFont="1" applyBorder="1" applyAlignment="1" applyProtection="1">
      <alignment vertical="center"/>
    </xf>
    <xf numFmtId="0" fontId="16" fillId="0" borderId="1" xfId="0" applyFont="1" applyBorder="1" applyProtection="1">
      <protection locked="0"/>
    </xf>
    <xf numFmtId="49" fontId="14" fillId="0" borderId="36" xfId="82" applyNumberFormat="1" applyFont="1" applyBorder="1" applyAlignment="1" applyProtection="1">
      <alignment horizontal="center" vertical="center" wrapText="1"/>
    </xf>
    <xf numFmtId="10" fontId="14" fillId="4" borderId="37" xfId="0" applyNumberFormat="1" applyFont="1" applyFill="1" applyBorder="1" applyAlignment="1">
      <alignment horizontal="right" vertical="center"/>
    </xf>
    <xf numFmtId="10" fontId="14" fillId="4" borderId="66" xfId="0" applyNumberFormat="1" applyFont="1" applyFill="1" applyBorder="1" applyAlignment="1">
      <alignment horizontal="right" vertical="center"/>
    </xf>
    <xf numFmtId="0" fontId="14" fillId="0" borderId="68" xfId="0" applyFont="1" applyBorder="1" applyAlignment="1">
      <alignment horizontal="right" vertical="center"/>
    </xf>
    <xf numFmtId="10" fontId="14" fillId="4" borderId="69" xfId="0" applyNumberFormat="1" applyFont="1" applyFill="1" applyBorder="1" applyAlignment="1">
      <alignment horizontal="right" vertical="center"/>
    </xf>
    <xf numFmtId="10" fontId="14" fillId="4" borderId="70" xfId="0" applyNumberFormat="1" applyFont="1" applyFill="1" applyBorder="1" applyAlignment="1">
      <alignment horizontal="right" vertical="center"/>
    </xf>
    <xf numFmtId="0" fontId="14" fillId="0" borderId="1" xfId="86" applyNumberFormat="1" applyFont="1" applyBorder="1" applyProtection="1"/>
    <xf numFmtId="10" fontId="14" fillId="4" borderId="72" xfId="0" applyNumberFormat="1" applyFont="1" applyFill="1" applyBorder="1" applyAlignment="1">
      <alignment horizontal="right" vertical="center"/>
    </xf>
    <xf numFmtId="10" fontId="14" fillId="4" borderId="73" xfId="0" applyNumberFormat="1" applyFont="1" applyFill="1" applyBorder="1" applyAlignment="1">
      <alignment horizontal="right" vertical="center"/>
    </xf>
    <xf numFmtId="0" fontId="13" fillId="0" borderId="1" xfId="89" applyNumberFormat="1" applyFont="1" applyAlignment="1" applyProtection="1"/>
    <xf numFmtId="0" fontId="13" fillId="0" borderId="1" xfId="89" applyFont="1" applyAlignment="1" applyProtection="1">
      <protection locked="0"/>
    </xf>
    <xf numFmtId="0" fontId="14" fillId="2" borderId="57" xfId="57" applyNumberFormat="1" applyFont="1" applyBorder="1" applyAlignment="1" applyProtection="1">
      <alignment vertical="center"/>
    </xf>
    <xf numFmtId="0" fontId="13" fillId="0" borderId="57" xfId="7" applyNumberFormat="1" applyFont="1" applyBorder="1" applyAlignment="1" applyProtection="1">
      <alignment horizontal="left" vertical="center" wrapText="1"/>
    </xf>
    <xf numFmtId="49" fontId="14" fillId="0" borderId="75" xfId="103" applyNumberFormat="1" applyFont="1" applyBorder="1" applyAlignment="1" applyProtection="1">
      <alignment horizontal="center" vertical="center" shrinkToFit="1"/>
    </xf>
    <xf numFmtId="49" fontId="14" fillId="0" borderId="76" xfId="103" applyNumberFormat="1" applyFont="1" applyBorder="1" applyAlignment="1" applyProtection="1">
      <alignment horizontal="center" vertical="center" shrinkToFit="1"/>
    </xf>
    <xf numFmtId="10" fontId="14" fillId="4" borderId="78" xfId="0" applyNumberFormat="1" applyFont="1" applyFill="1" applyBorder="1" applyAlignment="1">
      <alignment horizontal="right" vertical="center"/>
    </xf>
    <xf numFmtId="10" fontId="14" fillId="4" borderId="79" xfId="0" applyNumberFormat="1" applyFont="1" applyFill="1" applyBorder="1" applyAlignment="1">
      <alignment horizontal="right" vertical="center"/>
    </xf>
    <xf numFmtId="0" fontId="14" fillId="0" borderId="80" xfId="0" applyFont="1" applyBorder="1" applyAlignment="1">
      <alignment horizontal="center" vertical="center" wrapText="1"/>
    </xf>
    <xf numFmtId="0" fontId="14" fillId="4" borderId="52" xfId="74" applyNumberFormat="1" applyFont="1" applyFill="1" applyBorder="1" applyAlignment="1" applyProtection="1">
      <alignment horizontal="left" vertical="center" wrapText="1"/>
    </xf>
    <xf numFmtId="49" fontId="14" fillId="0" borderId="81" xfId="76" applyNumberFormat="1" applyFont="1" applyBorder="1" applyAlignment="1" applyProtection="1">
      <alignment horizontal="center" vertical="center"/>
    </xf>
    <xf numFmtId="0" fontId="14" fillId="0" borderId="82" xfId="38" applyNumberFormat="1" applyFont="1" applyBorder="1" applyAlignment="1" applyProtection="1">
      <alignment horizontal="left" vertical="center" wrapText="1"/>
    </xf>
    <xf numFmtId="0" fontId="14" fillId="0" borderId="82" xfId="17" applyNumberFormat="1" applyFont="1" applyBorder="1" applyAlignment="1" applyProtection="1">
      <alignment horizontal="left" vertical="center" wrapText="1"/>
    </xf>
    <xf numFmtId="0" fontId="13" fillId="5" borderId="82" xfId="17" applyNumberFormat="1" applyFont="1" applyFill="1" applyBorder="1" applyAlignment="1" applyProtection="1">
      <alignment horizontal="left" vertical="center" wrapText="1"/>
    </xf>
    <xf numFmtId="49" fontId="14" fillId="0" borderId="63" xfId="72" applyFont="1" applyBorder="1" applyAlignment="1" applyProtection="1">
      <alignment horizontal="center" vertical="center"/>
    </xf>
    <xf numFmtId="49" fontId="13" fillId="5" borderId="63" xfId="72" applyFont="1" applyFill="1" applyBorder="1" applyAlignment="1" applyProtection="1">
      <alignment horizontal="center" vertical="center"/>
    </xf>
    <xf numFmtId="49" fontId="13" fillId="5" borderId="62" xfId="76" applyNumberFormat="1" applyFont="1" applyFill="1" applyBorder="1" applyAlignment="1" applyProtection="1">
      <alignment horizontal="center" vertical="center"/>
    </xf>
    <xf numFmtId="10" fontId="13" fillId="5" borderId="54" xfId="0" applyNumberFormat="1" applyFont="1" applyFill="1" applyBorder="1" applyAlignment="1">
      <alignment horizontal="right" vertical="center"/>
    </xf>
    <xf numFmtId="10" fontId="13" fillId="5" borderId="69" xfId="0" applyNumberFormat="1" applyFont="1" applyFill="1" applyBorder="1" applyAlignment="1">
      <alignment horizontal="right" vertical="center"/>
    </xf>
    <xf numFmtId="0" fontId="4" fillId="0" borderId="82" xfId="17" applyNumberFormat="1" applyFont="1" applyBorder="1" applyAlignment="1" applyProtection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6" borderId="17" xfId="40" applyNumberFormat="1" applyFont="1" applyFill="1" applyAlignment="1" applyProtection="1">
      <alignment horizontal="left" vertical="center" wrapText="1"/>
    </xf>
    <xf numFmtId="49" fontId="3" fillId="6" borderId="18" xfId="42" applyNumberFormat="1" applyFont="1" applyFill="1" applyBorder="1" applyAlignment="1" applyProtection="1">
      <alignment horizontal="center" vertical="center"/>
    </xf>
    <xf numFmtId="10" fontId="3" fillId="6" borderId="55" xfId="0" applyNumberFormat="1" applyFont="1" applyFill="1" applyBorder="1" applyAlignment="1">
      <alignment horizontal="right" vertical="center"/>
    </xf>
    <xf numFmtId="10" fontId="3" fillId="6" borderId="38" xfId="0" applyNumberFormat="1" applyFont="1" applyFill="1" applyBorder="1" applyAlignment="1">
      <alignment horizontal="right" vertical="center"/>
    </xf>
    <xf numFmtId="49" fontId="4" fillId="0" borderId="24" xfId="41" applyNumberFormat="1" applyFont="1" applyBorder="1" applyAlignment="1" applyProtection="1">
      <alignment horizontal="center" vertical="center"/>
    </xf>
    <xf numFmtId="49" fontId="4" fillId="4" borderId="24" xfId="41" applyNumberFormat="1" applyFont="1" applyFill="1" applyBorder="1" applyAlignment="1" applyProtection="1">
      <alignment horizontal="center" vertical="center"/>
    </xf>
    <xf numFmtId="4" fontId="4" fillId="4" borderId="16" xfId="185" applyNumberFormat="1" applyFont="1" applyFill="1" applyBorder="1" applyAlignment="1" applyProtection="1">
      <alignment horizontal="right" vertical="center" shrinkToFit="1"/>
    </xf>
    <xf numFmtId="0" fontId="3" fillId="5" borderId="20" xfId="51" applyNumberFormat="1" applyFont="1" applyFill="1" applyAlignment="1" applyProtection="1">
      <alignment horizontal="left" wrapText="1"/>
    </xf>
    <xf numFmtId="49" fontId="3" fillId="5" borderId="27" xfId="53" applyNumberFormat="1" applyFont="1" applyFill="1" applyBorder="1" applyAlignment="1" applyProtection="1">
      <alignment horizontal="center"/>
    </xf>
    <xf numFmtId="10" fontId="3" fillId="5" borderId="54" xfId="0" applyNumberFormat="1" applyFont="1" applyFill="1" applyBorder="1" applyAlignment="1">
      <alignment horizontal="right"/>
    </xf>
    <xf numFmtId="10" fontId="3" fillId="5" borderId="20" xfId="0" applyNumberFormat="1" applyFont="1" applyFill="1" applyBorder="1" applyAlignment="1">
      <alignment horizontal="right"/>
    </xf>
    <xf numFmtId="10" fontId="14" fillId="4" borderId="25" xfId="0" applyNumberFormat="1" applyFont="1" applyFill="1" applyBorder="1" applyAlignment="1">
      <alignment horizontal="right" vertical="center"/>
    </xf>
    <xf numFmtId="0" fontId="3" fillId="5" borderId="20" xfId="51" applyNumberFormat="1" applyFont="1" applyFill="1" applyAlignment="1" applyProtection="1">
      <alignment horizontal="left" vertical="center" wrapText="1"/>
    </xf>
    <xf numFmtId="49" fontId="3" fillId="5" borderId="27" xfId="53" applyNumberFormat="1" applyFont="1" applyFill="1" applyBorder="1" applyAlignment="1" applyProtection="1">
      <alignment horizontal="center" vertical="center"/>
    </xf>
    <xf numFmtId="10" fontId="3" fillId="5" borderId="54" xfId="0" applyNumberFormat="1" applyFont="1" applyFill="1" applyBorder="1" applyAlignment="1">
      <alignment horizontal="right" vertical="center"/>
    </xf>
    <xf numFmtId="10" fontId="3" fillId="5" borderId="20" xfId="0" applyNumberFormat="1" applyFont="1" applyFill="1" applyBorder="1" applyAlignment="1">
      <alignment horizontal="right" vertical="center"/>
    </xf>
    <xf numFmtId="49" fontId="4" fillId="0" borderId="16" xfId="47" applyNumberFormat="1" applyFont="1" applyBorder="1" applyAlignment="1" applyProtection="1">
      <alignment horizontal="center" vertical="center"/>
    </xf>
    <xf numFmtId="49" fontId="4" fillId="4" borderId="16" xfId="47" applyNumberFormat="1" applyFont="1" applyFill="1" applyBorder="1" applyAlignment="1" applyProtection="1">
      <alignment horizontal="center" vertical="center"/>
    </xf>
    <xf numFmtId="0" fontId="3" fillId="6" borderId="82" xfId="187" applyNumberFormat="1" applyFont="1" applyFill="1" applyBorder="1" applyAlignment="1" applyProtection="1">
      <alignment horizontal="left" vertical="center" wrapText="1"/>
    </xf>
    <xf numFmtId="49" fontId="3" fillId="6" borderId="59" xfId="68" applyNumberFormat="1" applyFont="1" applyFill="1" applyBorder="1" applyAlignment="1" applyProtection="1">
      <alignment horizontal="center" vertical="center" wrapText="1"/>
    </xf>
    <xf numFmtId="10" fontId="3" fillId="6" borderId="60" xfId="0" applyNumberFormat="1" applyFont="1" applyFill="1" applyBorder="1" applyAlignment="1">
      <alignment horizontal="right" vertical="center"/>
    </xf>
    <xf numFmtId="10" fontId="3" fillId="6" borderId="67" xfId="0" applyNumberFormat="1" applyFont="1" applyFill="1" applyBorder="1" applyAlignment="1">
      <alignment horizontal="right" vertical="center"/>
    </xf>
    <xf numFmtId="0" fontId="3" fillId="5" borderId="82" xfId="17" applyNumberFormat="1" applyFont="1" applyFill="1" applyBorder="1" applyAlignment="1" applyProtection="1">
      <alignment horizontal="left" vertical="center" wrapText="1"/>
    </xf>
    <xf numFmtId="49" fontId="3" fillId="5" borderId="62" xfId="76" applyNumberFormat="1" applyFont="1" applyFill="1" applyBorder="1" applyAlignment="1" applyProtection="1">
      <alignment horizontal="center" vertical="center"/>
    </xf>
    <xf numFmtId="10" fontId="3" fillId="5" borderId="69" xfId="0" applyNumberFormat="1" applyFont="1" applyFill="1" applyBorder="1" applyAlignment="1">
      <alignment horizontal="right" vertical="center"/>
    </xf>
    <xf numFmtId="49" fontId="13" fillId="6" borderId="74" xfId="42" applyNumberFormat="1" applyFont="1" applyFill="1" applyBorder="1" applyAlignment="1" applyProtection="1">
      <alignment horizontal="center" vertical="center"/>
    </xf>
    <xf numFmtId="10" fontId="13" fillId="6" borderId="77" xfId="0" applyNumberFormat="1" applyFont="1" applyFill="1" applyBorder="1" applyAlignment="1">
      <alignment horizontal="right" vertical="center"/>
    </xf>
    <xf numFmtId="10" fontId="13" fillId="6" borderId="71" xfId="0" applyNumberFormat="1" applyFont="1" applyFill="1" applyBorder="1" applyAlignment="1">
      <alignment horizontal="right" vertical="center"/>
    </xf>
    <xf numFmtId="0" fontId="13" fillId="6" borderId="39" xfId="67" applyNumberFormat="1" applyFont="1" applyFill="1" applyBorder="1" applyAlignment="1" applyProtection="1">
      <alignment horizontal="left" vertical="center" wrapText="1"/>
    </xf>
    <xf numFmtId="0" fontId="14" fillId="0" borderId="39" xfId="101" applyNumberFormat="1" applyFont="1" applyBorder="1" applyAlignment="1" applyProtection="1">
      <alignment horizontal="left" vertical="center" wrapText="1"/>
    </xf>
    <xf numFmtId="49" fontId="4" fillId="0" borderId="45" xfId="47" applyNumberFormat="1" applyFont="1" applyBorder="1" applyAlignment="1" applyProtection="1">
      <alignment horizontal="center" vertical="center"/>
    </xf>
    <xf numFmtId="0" fontId="4" fillId="0" borderId="20" xfId="51" applyNumberFormat="1" applyFont="1" applyAlignment="1" applyProtection="1">
      <alignment horizontal="left" vertical="center" wrapText="1"/>
    </xf>
    <xf numFmtId="4" fontId="4" fillId="4" borderId="16" xfId="185" applyNumberFormat="1" applyFont="1" applyFill="1" applyBorder="1" applyAlignment="1" applyProtection="1">
      <alignment horizontal="right" vertical="center"/>
    </xf>
    <xf numFmtId="4" fontId="3" fillId="6" borderId="16" xfId="185" applyNumberFormat="1" applyFont="1" applyFill="1" applyBorder="1" applyAlignment="1" applyProtection="1">
      <alignment horizontal="right" vertical="center"/>
    </xf>
    <xf numFmtId="4" fontId="3" fillId="5" borderId="16" xfId="185" applyNumberFormat="1" applyFont="1" applyFill="1" applyBorder="1" applyAlignment="1" applyProtection="1">
      <alignment horizontal="right" vertical="center"/>
    </xf>
    <xf numFmtId="4" fontId="4" fillId="4" borderId="4" xfId="185" applyNumberFormat="1" applyFont="1" applyFill="1" applyBorder="1" applyAlignment="1" applyProtection="1">
      <alignment horizontal="right" vertical="center"/>
    </xf>
    <xf numFmtId="4" fontId="4" fillId="0" borderId="30" xfId="80" applyNumberFormat="1" applyFont="1" applyBorder="1" applyAlignment="1" applyProtection="1">
      <alignment horizontal="right" vertical="center"/>
    </xf>
    <xf numFmtId="4" fontId="3" fillId="6" borderId="19" xfId="80" applyNumberFormat="1" applyFont="1" applyFill="1" applyBorder="1" applyAlignment="1" applyProtection="1">
      <alignment horizontal="right" vertical="center"/>
    </xf>
    <xf numFmtId="49" fontId="4" fillId="0" borderId="62" xfId="76" applyNumberFormat="1" applyFont="1" applyBorder="1" applyAlignment="1" applyProtection="1">
      <alignment horizontal="center" vertical="center"/>
    </xf>
    <xf numFmtId="4" fontId="4" fillId="7" borderId="16" xfId="185" applyNumberFormat="1" applyFont="1" applyFill="1" applyBorder="1" applyAlignment="1" applyProtection="1">
      <alignment horizontal="right" vertical="center"/>
    </xf>
    <xf numFmtId="4" fontId="4" fillId="7" borderId="4" xfId="185" applyNumberFormat="1" applyFont="1" applyFill="1" applyBorder="1" applyAlignment="1" applyProtection="1">
      <alignment horizontal="right" vertical="center"/>
    </xf>
    <xf numFmtId="4" fontId="4" fillId="0" borderId="37" xfId="74" applyNumberFormat="1" applyFont="1" applyBorder="1" applyAlignment="1" applyProtection="1">
      <alignment horizontal="right" vertical="center"/>
    </xf>
    <xf numFmtId="0" fontId="14" fillId="0" borderId="83" xfId="0" applyFont="1" applyBorder="1" applyAlignment="1">
      <alignment horizontal="center" vertical="center" wrapText="1"/>
    </xf>
    <xf numFmtId="49" fontId="4" fillId="0" borderId="84" xfId="60" applyFont="1" applyBorder="1" applyAlignment="1" applyProtection="1">
      <alignment horizontal="center"/>
    </xf>
    <xf numFmtId="4" fontId="4" fillId="0" borderId="85" xfId="80" applyNumberFormat="1" applyFont="1" applyBorder="1" applyAlignment="1" applyProtection="1">
      <alignment horizontal="right" vertical="center"/>
    </xf>
    <xf numFmtId="4" fontId="3" fillId="6" borderId="19" xfId="185" applyNumberFormat="1" applyFont="1" applyFill="1" applyBorder="1" applyAlignment="1" applyProtection="1">
      <alignment horizontal="right" vertical="center"/>
    </xf>
    <xf numFmtId="0" fontId="17" fillId="0" borderId="1" xfId="1" applyNumberFormat="1" applyFont="1" applyAlignment="1" applyProtection="1">
      <alignment horizontal="center" vertical="center" wrapText="1"/>
    </xf>
    <xf numFmtId="0" fontId="17" fillId="0" borderId="1" xfId="19" applyNumberFormat="1" applyFont="1" applyAlignment="1" applyProtection="1">
      <alignment horizontal="center" vertical="center"/>
    </xf>
    <xf numFmtId="4" fontId="4" fillId="0" borderId="16" xfId="55" applyNumberFormat="1" applyFont="1" applyBorder="1" applyAlignment="1" applyProtection="1">
      <alignment horizontal="right" vertical="center"/>
    </xf>
    <xf numFmtId="0" fontId="4" fillId="4" borderId="20" xfId="182" applyNumberFormat="1" applyFont="1" applyFill="1" applyBorder="1" applyAlignment="1" applyProtection="1">
      <alignment horizontal="left" vertical="center" wrapText="1"/>
    </xf>
    <xf numFmtId="0" fontId="4" fillId="4" borderId="20" xfId="182" applyNumberFormat="1" applyFont="1" applyFill="1" applyBorder="1" applyAlignment="1" applyProtection="1">
      <alignment horizontal="left" wrapText="1"/>
    </xf>
    <xf numFmtId="4" fontId="4" fillId="0" borderId="4" xfId="55" applyNumberFormat="1" applyFont="1" applyBorder="1" applyAlignment="1" applyProtection="1">
      <alignment horizontal="right" vertical="center"/>
    </xf>
    <xf numFmtId="4" fontId="3" fillId="5" borderId="16" xfId="55" applyNumberFormat="1" applyFont="1" applyFill="1" applyBorder="1" applyAlignment="1" applyProtection="1">
      <alignment horizontal="right" vertical="center"/>
    </xf>
    <xf numFmtId="4" fontId="3" fillId="6" borderId="16" xfId="55" applyNumberFormat="1" applyFont="1" applyFill="1" applyBorder="1" applyAlignment="1" applyProtection="1">
      <alignment horizontal="right" vertical="center"/>
    </xf>
    <xf numFmtId="49" fontId="4" fillId="0" borderId="1" xfId="61" applyNumberFormat="1" applyFont="1" applyAlignment="1" applyProtection="1">
      <alignment horizontal="center" vertical="center"/>
    </xf>
    <xf numFmtId="49" fontId="4" fillId="0" borderId="1" xfId="23" applyNumberFormat="1" applyFont="1" applyAlignment="1" applyProtection="1">
      <alignment vertical="center"/>
    </xf>
    <xf numFmtId="0" fontId="4" fillId="0" borderId="1" xfId="19" applyNumberFormat="1" applyFont="1" applyAlignment="1" applyProtection="1">
      <alignment vertical="center"/>
    </xf>
    <xf numFmtId="49" fontId="4" fillId="0" borderId="2" xfId="64" applyNumberFormat="1" applyFont="1" applyAlignment="1" applyProtection="1">
      <alignment vertical="center"/>
    </xf>
    <xf numFmtId="0" fontId="4" fillId="0" borderId="2" xfId="65" applyNumberFormat="1" applyFont="1" applyAlignment="1" applyProtection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1" xfId="79" applyNumberFormat="1" applyFont="1" applyBorder="1" applyAlignment="1" applyProtection="1">
      <alignment vertical="center"/>
    </xf>
    <xf numFmtId="0" fontId="4" fillId="0" borderId="1" xfId="86" applyNumberFormat="1" applyFont="1" applyBorder="1" applyAlignment="1" applyProtection="1">
      <alignment vertical="center"/>
    </xf>
    <xf numFmtId="0" fontId="4" fillId="2" borderId="1" xfId="58" applyNumberFormat="1" applyFont="1" applyAlignment="1" applyProtection="1">
      <alignment vertical="center"/>
    </xf>
    <xf numFmtId="4" fontId="3" fillId="6" borderId="19" xfId="79" applyNumberFormat="1" applyFont="1" applyFill="1" applyBorder="1" applyAlignment="1" applyProtection="1">
      <alignment horizontal="right" vertical="center"/>
    </xf>
    <xf numFmtId="4" fontId="4" fillId="0" borderId="19" xfId="81" applyNumberFormat="1" applyFont="1" applyBorder="1" applyAlignment="1" applyProtection="1">
      <alignment horizontal="right" vertical="center"/>
    </xf>
    <xf numFmtId="4" fontId="3" fillId="6" borderId="19" xfId="55" applyNumberFormat="1" applyFont="1" applyFill="1" applyBorder="1" applyAlignment="1" applyProtection="1">
      <alignment horizontal="right" vertical="center"/>
    </xf>
    <xf numFmtId="4" fontId="4" fillId="0" borderId="4" xfId="79" applyNumberFormat="1" applyFont="1" applyBorder="1" applyAlignment="1" applyProtection="1">
      <alignment horizontal="right" vertical="center"/>
    </xf>
  </cellXfs>
  <cellStyles count="190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zoomScaleNormal="100" workbookViewId="0">
      <selection activeCell="I5" sqref="I5"/>
    </sheetView>
  </sheetViews>
  <sheetFormatPr defaultRowHeight="12.75"/>
  <cols>
    <col min="1" max="1" width="46.5703125" style="7" customWidth="1"/>
    <col min="2" max="2" width="23.5703125" style="7" customWidth="1"/>
    <col min="3" max="4" width="15.85546875" style="7" customWidth="1"/>
    <col min="5" max="5" width="10.85546875" style="7" customWidth="1"/>
    <col min="6" max="6" width="15" style="7" customWidth="1"/>
    <col min="7" max="7" width="9.85546875" style="7" customWidth="1"/>
    <col min="8" max="8" width="4.85546875" style="7" customWidth="1"/>
    <col min="9" max="16384" width="9.140625" style="7"/>
  </cols>
  <sheetData>
    <row r="1" spans="1:7" s="32" customFormat="1" ht="15" customHeight="1">
      <c r="A1" s="131" t="s">
        <v>125</v>
      </c>
      <c r="B1" s="131"/>
      <c r="C1" s="131"/>
      <c r="D1" s="131"/>
      <c r="E1" s="131"/>
      <c r="F1" s="131"/>
      <c r="G1" s="131"/>
    </row>
    <row r="2" spans="1:7" s="32" customFormat="1" ht="15" customHeight="1">
      <c r="A2" s="131"/>
      <c r="B2" s="131"/>
      <c r="C2" s="131"/>
      <c r="D2" s="131"/>
      <c r="E2" s="131"/>
      <c r="F2" s="131"/>
      <c r="G2" s="131"/>
    </row>
    <row r="3" spans="1:7" s="32" customFormat="1" ht="15.75">
      <c r="A3" s="132" t="s">
        <v>145</v>
      </c>
      <c r="B3" s="132"/>
      <c r="C3" s="132"/>
      <c r="D3" s="132"/>
      <c r="E3" s="132"/>
      <c r="F3" s="132"/>
      <c r="G3" s="132"/>
    </row>
    <row r="4" spans="1:7" s="36" customFormat="1">
      <c r="A4" s="33" t="s">
        <v>0</v>
      </c>
      <c r="B4" s="34"/>
      <c r="C4" s="34"/>
      <c r="D4" s="35"/>
      <c r="E4" s="35"/>
      <c r="F4" s="35"/>
    </row>
    <row r="5" spans="1:7" s="36" customFormat="1" ht="57" customHeight="1">
      <c r="A5" s="1" t="s">
        <v>1</v>
      </c>
      <c r="B5" s="1" t="s">
        <v>2</v>
      </c>
      <c r="C5" s="84" t="s">
        <v>146</v>
      </c>
      <c r="D5" s="84" t="s">
        <v>147</v>
      </c>
      <c r="E5" s="3" t="s">
        <v>124</v>
      </c>
      <c r="F5" s="84" t="s">
        <v>140</v>
      </c>
      <c r="G5" s="72" t="s">
        <v>126</v>
      </c>
    </row>
    <row r="6" spans="1:7" s="36" customFormat="1" ht="13.5" thickBot="1">
      <c r="A6" s="19" t="s">
        <v>3</v>
      </c>
      <c r="B6" s="4">
        <v>2</v>
      </c>
      <c r="C6" s="4">
        <v>3</v>
      </c>
      <c r="D6" s="4">
        <v>4</v>
      </c>
      <c r="E6" s="4">
        <v>5</v>
      </c>
      <c r="F6" s="4">
        <v>4</v>
      </c>
      <c r="G6" s="4">
        <v>7</v>
      </c>
    </row>
    <row r="7" spans="1:7">
      <c r="A7" s="85" t="s">
        <v>4</v>
      </c>
      <c r="B7" s="86" t="s">
        <v>5</v>
      </c>
      <c r="C7" s="138">
        <v>2683936242.6199999</v>
      </c>
      <c r="D7" s="138">
        <v>1999276243.74</v>
      </c>
      <c r="E7" s="87">
        <f>D7/C7</f>
        <v>0.74490452194510781</v>
      </c>
      <c r="F7" s="118">
        <v>2058605371.76</v>
      </c>
      <c r="G7" s="88">
        <f>D7/F7</f>
        <v>0.9711799411223353</v>
      </c>
    </row>
    <row r="8" spans="1:7">
      <c r="A8" s="8" t="s">
        <v>6</v>
      </c>
      <c r="B8" s="39"/>
      <c r="C8" s="89"/>
      <c r="D8" s="89"/>
      <c r="E8" s="37"/>
      <c r="F8" s="90"/>
      <c r="G8" s="40"/>
    </row>
    <row r="9" spans="1:7" ht="15.75" customHeight="1">
      <c r="A9" s="92" t="s">
        <v>7</v>
      </c>
      <c r="B9" s="93" t="s">
        <v>8</v>
      </c>
      <c r="C9" s="137">
        <v>1013262170</v>
      </c>
      <c r="D9" s="137">
        <v>756206291.22000003</v>
      </c>
      <c r="E9" s="94">
        <f t="shared" ref="E9:E14" si="0">D9/C9</f>
        <v>0.74630861943656701</v>
      </c>
      <c r="F9" s="119">
        <v>709288525.52999997</v>
      </c>
      <c r="G9" s="95">
        <f>D9/F9</f>
        <v>1.0661476451419285</v>
      </c>
    </row>
    <row r="10" spans="1:7" ht="15" customHeight="1">
      <c r="A10" s="9" t="s">
        <v>9</v>
      </c>
      <c r="B10" s="41" t="s">
        <v>10</v>
      </c>
      <c r="C10" s="133">
        <v>775814000</v>
      </c>
      <c r="D10" s="133">
        <v>570534178.90999997</v>
      </c>
      <c r="E10" s="38">
        <f t="shared" si="0"/>
        <v>0.73540072608898521</v>
      </c>
      <c r="F10" s="117">
        <v>536175780.48000002</v>
      </c>
      <c r="G10" s="42">
        <f>D10/F10</f>
        <v>1.064080474502674</v>
      </c>
    </row>
    <row r="11" spans="1:7" ht="38.25">
      <c r="A11" s="9" t="s">
        <v>11</v>
      </c>
      <c r="B11" s="41" t="s">
        <v>12</v>
      </c>
      <c r="C11" s="133">
        <v>10972500</v>
      </c>
      <c r="D11" s="133">
        <v>9438732.7400000002</v>
      </c>
      <c r="E11" s="38">
        <f t="shared" si="0"/>
        <v>0.86021715561631351</v>
      </c>
      <c r="F11" s="117">
        <v>7849236.04</v>
      </c>
      <c r="G11" s="42">
        <f t="shared" ref="G11:G14" si="1">D11/F11</f>
        <v>1.2025033636267104</v>
      </c>
    </row>
    <row r="12" spans="1:7">
      <c r="A12" s="9" t="s">
        <v>13</v>
      </c>
      <c r="B12" s="41" t="s">
        <v>14</v>
      </c>
      <c r="C12" s="133">
        <v>54815000</v>
      </c>
      <c r="D12" s="133">
        <v>42628940.950000003</v>
      </c>
      <c r="E12" s="38">
        <f t="shared" si="0"/>
        <v>0.77768751163002836</v>
      </c>
      <c r="F12" s="117">
        <v>43350883.859999999</v>
      </c>
      <c r="G12" s="42">
        <f t="shared" si="1"/>
        <v>0.98334652386024046</v>
      </c>
    </row>
    <row r="13" spans="1:7">
      <c r="A13" s="9" t="s">
        <v>15</v>
      </c>
      <c r="B13" s="41" t="s">
        <v>16</v>
      </c>
      <c r="C13" s="133">
        <v>37827000</v>
      </c>
      <c r="D13" s="133">
        <v>12715618.689999999</v>
      </c>
      <c r="E13" s="38">
        <f t="shared" si="0"/>
        <v>0.33615192032146352</v>
      </c>
      <c r="F13" s="117">
        <v>13277266.289999999</v>
      </c>
      <c r="G13" s="42">
        <f t="shared" si="1"/>
        <v>0.95769855121283409</v>
      </c>
    </row>
    <row r="14" spans="1:7">
      <c r="A14" s="9" t="s">
        <v>17</v>
      </c>
      <c r="B14" s="41" t="s">
        <v>18</v>
      </c>
      <c r="C14" s="133">
        <v>12758000</v>
      </c>
      <c r="D14" s="133">
        <v>10750727.66</v>
      </c>
      <c r="E14" s="38">
        <f t="shared" si="0"/>
        <v>0.84266559492083404</v>
      </c>
      <c r="F14" s="117">
        <v>8047794.79</v>
      </c>
      <c r="G14" s="42">
        <f t="shared" si="1"/>
        <v>1.3358600635988633</v>
      </c>
    </row>
    <row r="15" spans="1:7" ht="38.25">
      <c r="A15" s="116" t="s">
        <v>142</v>
      </c>
      <c r="B15" s="101" t="s">
        <v>141</v>
      </c>
      <c r="C15" s="133">
        <v>0</v>
      </c>
      <c r="D15" s="133">
        <v>-1263.8499999999999</v>
      </c>
      <c r="E15" s="38">
        <v>0</v>
      </c>
      <c r="F15" s="117">
        <v>-21313.38</v>
      </c>
      <c r="G15" s="42">
        <v>0</v>
      </c>
    </row>
    <row r="16" spans="1:7" ht="38.25">
      <c r="A16" s="9" t="s">
        <v>19</v>
      </c>
      <c r="B16" s="41" t="s">
        <v>20</v>
      </c>
      <c r="C16" s="133">
        <v>57450000</v>
      </c>
      <c r="D16" s="133">
        <v>49015183.780000001</v>
      </c>
      <c r="E16" s="38">
        <f t="shared" ref="E16:E21" si="2">D16/C16</f>
        <v>0.85317987432550046</v>
      </c>
      <c r="F16" s="117">
        <v>29387332.280000001</v>
      </c>
      <c r="G16" s="42">
        <f t="shared" ref="G16:G23" si="3">D16/F16</f>
        <v>1.6679017786639325</v>
      </c>
    </row>
    <row r="17" spans="1:7" ht="25.5">
      <c r="A17" s="9" t="s">
        <v>21</v>
      </c>
      <c r="B17" s="41" t="s">
        <v>22</v>
      </c>
      <c r="C17" s="133">
        <v>4545000</v>
      </c>
      <c r="D17" s="133">
        <v>3889885.09</v>
      </c>
      <c r="E17" s="38">
        <f t="shared" si="2"/>
        <v>0.85586030583058303</v>
      </c>
      <c r="F17" s="117">
        <v>3550189.37</v>
      </c>
      <c r="G17" s="42">
        <f t="shared" si="3"/>
        <v>1.0956838310853259</v>
      </c>
    </row>
    <row r="18" spans="1:7" ht="38.25">
      <c r="A18" s="9" t="s">
        <v>23</v>
      </c>
      <c r="B18" s="41" t="s">
        <v>24</v>
      </c>
      <c r="C18" s="133">
        <v>10235000</v>
      </c>
      <c r="D18" s="133">
        <v>9857411.5700000003</v>
      </c>
      <c r="E18" s="38">
        <f t="shared" si="2"/>
        <v>0.96310811626770887</v>
      </c>
      <c r="F18" s="117">
        <v>1068243.03</v>
      </c>
      <c r="G18" s="42">
        <f t="shared" si="3"/>
        <v>9.2276862971902567</v>
      </c>
    </row>
    <row r="19" spans="1:7" ht="25.5">
      <c r="A19" s="9" t="s">
        <v>25</v>
      </c>
      <c r="B19" s="41" t="s">
        <v>26</v>
      </c>
      <c r="C19" s="133">
        <v>6911000</v>
      </c>
      <c r="D19" s="133">
        <v>6360797.6100000003</v>
      </c>
      <c r="E19" s="38">
        <f t="shared" si="2"/>
        <v>0.92038744175951381</v>
      </c>
      <c r="F19" s="117">
        <v>6421767.5099999998</v>
      </c>
      <c r="G19" s="42">
        <f t="shared" si="3"/>
        <v>0.99050574473382025</v>
      </c>
    </row>
    <row r="20" spans="1:7">
      <c r="A20" s="9" t="s">
        <v>27</v>
      </c>
      <c r="B20" s="41" t="s">
        <v>28</v>
      </c>
      <c r="C20" s="133">
        <v>36164000</v>
      </c>
      <c r="D20" s="133">
        <v>35320043.439999998</v>
      </c>
      <c r="E20" s="38">
        <f t="shared" si="2"/>
        <v>0.97666307488109716</v>
      </c>
      <c r="F20" s="117">
        <v>59947728.530000001</v>
      </c>
      <c r="G20" s="42">
        <f t="shared" si="3"/>
        <v>0.58918067967036614</v>
      </c>
    </row>
    <row r="21" spans="1:7">
      <c r="A21" s="9" t="s">
        <v>29</v>
      </c>
      <c r="B21" s="41" t="s">
        <v>30</v>
      </c>
      <c r="C21" s="133">
        <v>5770670</v>
      </c>
      <c r="D21" s="133">
        <v>5696034.6299999999</v>
      </c>
      <c r="E21" s="38">
        <f t="shared" si="2"/>
        <v>0.98706642902817177</v>
      </c>
      <c r="F21" s="117">
        <v>233616.73</v>
      </c>
      <c r="G21" s="42">
        <f t="shared" si="3"/>
        <v>24.381963697548542</v>
      </c>
    </row>
    <row r="22" spans="1:7" ht="18" customHeight="1">
      <c r="A22" s="97" t="s">
        <v>31</v>
      </c>
      <c r="B22" s="98" t="s">
        <v>32</v>
      </c>
      <c r="C22" s="137">
        <v>1670674072.6199999</v>
      </c>
      <c r="D22" s="137">
        <v>1243069952.52</v>
      </c>
      <c r="E22" s="99">
        <f t="shared" ref="E22:E27" si="4">D22/C22</f>
        <v>0.74405293820749929</v>
      </c>
      <c r="F22" s="119">
        <v>1349316846.23</v>
      </c>
      <c r="G22" s="100">
        <f t="shared" si="3"/>
        <v>0.92125875104364507</v>
      </c>
    </row>
    <row r="23" spans="1:7" ht="38.25">
      <c r="A23" s="9" t="s">
        <v>33</v>
      </c>
      <c r="B23" s="41" t="s">
        <v>34</v>
      </c>
      <c r="C23" s="133">
        <v>1670859748.25</v>
      </c>
      <c r="D23" s="133">
        <v>1243255632.1500001</v>
      </c>
      <c r="E23" s="38">
        <f t="shared" si="4"/>
        <v>0.74408138292405601</v>
      </c>
      <c r="F23" s="117">
        <v>1347941782.23</v>
      </c>
      <c r="G23" s="42">
        <f t="shared" si="3"/>
        <v>0.92233629711602982</v>
      </c>
    </row>
    <row r="24" spans="1:7" ht="38.25">
      <c r="A24" s="134" t="s">
        <v>150</v>
      </c>
      <c r="B24" s="101" t="s">
        <v>148</v>
      </c>
      <c r="C24" s="133">
        <v>3000</v>
      </c>
      <c r="D24" s="133">
        <v>3000</v>
      </c>
      <c r="E24" s="38"/>
      <c r="F24" s="117"/>
      <c r="G24" s="42"/>
    </row>
    <row r="25" spans="1:7" ht="25.5">
      <c r="A25" s="135" t="s">
        <v>152</v>
      </c>
      <c r="B25" s="101" t="s">
        <v>138</v>
      </c>
      <c r="C25" s="133">
        <v>398337</v>
      </c>
      <c r="D25" s="133">
        <v>398337</v>
      </c>
      <c r="E25" s="38">
        <f t="shared" si="4"/>
        <v>1</v>
      </c>
      <c r="F25" s="117">
        <v>680000</v>
      </c>
      <c r="G25" s="42">
        <v>0</v>
      </c>
    </row>
    <row r="26" spans="1:7" ht="102">
      <c r="A26" s="134" t="s">
        <v>151</v>
      </c>
      <c r="B26" s="101" t="s">
        <v>149</v>
      </c>
      <c r="C26" s="133">
        <v>0</v>
      </c>
      <c r="D26" s="133">
        <v>-4</v>
      </c>
      <c r="E26" s="38">
        <v>0</v>
      </c>
      <c r="F26" s="91">
        <v>0</v>
      </c>
      <c r="G26" s="42">
        <v>0</v>
      </c>
    </row>
    <row r="27" spans="1:7" ht="63.75">
      <c r="A27" s="135" t="s">
        <v>153</v>
      </c>
      <c r="B27" s="101" t="s">
        <v>139</v>
      </c>
      <c r="C27" s="133">
        <v>1153655.1000000001</v>
      </c>
      <c r="D27" s="133">
        <v>300000</v>
      </c>
      <c r="E27" s="38">
        <f t="shared" si="4"/>
        <v>0.26004305792953197</v>
      </c>
      <c r="F27" s="117">
        <v>753015</v>
      </c>
      <c r="G27" s="96">
        <v>0</v>
      </c>
    </row>
    <row r="28" spans="1:7" ht="51.75" thickBot="1">
      <c r="A28" s="135" t="s">
        <v>35</v>
      </c>
      <c r="B28" s="115" t="s">
        <v>36</v>
      </c>
      <c r="C28" s="136">
        <v>-1740667.73</v>
      </c>
      <c r="D28" s="136">
        <v>-887012.63</v>
      </c>
      <c r="E28" s="43">
        <f>D28/C28</f>
        <v>0.50958182007544883</v>
      </c>
      <c r="F28" s="120">
        <v>-57951</v>
      </c>
      <c r="G28" s="44">
        <f t="shared" ref="G28" si="5">D28/F28</f>
        <v>15.306252351124225</v>
      </c>
    </row>
  </sheetData>
  <mergeCells count="2">
    <mergeCell ref="A1:G2"/>
    <mergeCell ref="A3:G3"/>
  </mergeCells>
  <pageMargins left="0.39370078740157483" right="0" top="0" bottom="0" header="0" footer="0"/>
  <pageSetup paperSize="9" scale="69" fitToWidth="2" fitToHeight="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58"/>
  <sheetViews>
    <sheetView zoomScaleNormal="100" workbookViewId="0">
      <selection activeCell="G15" sqref="G15"/>
    </sheetView>
  </sheetViews>
  <sheetFormatPr defaultRowHeight="12.75"/>
  <cols>
    <col min="1" max="1" width="46" style="14" customWidth="1"/>
    <col min="2" max="2" width="23.85546875" style="27" customWidth="1"/>
    <col min="3" max="3" width="16" style="27" customWidth="1"/>
    <col min="4" max="4" width="16.7109375" style="27" customWidth="1"/>
    <col min="5" max="5" width="8.42578125" style="27" customWidth="1"/>
    <col min="6" max="6" width="15.28515625" style="14" customWidth="1"/>
    <col min="7" max="7" width="11.140625" style="14" customWidth="1"/>
    <col min="8" max="16384" width="9.140625" style="14"/>
  </cols>
  <sheetData>
    <row r="1" spans="1:7">
      <c r="A1" s="13"/>
      <c r="B1" s="20"/>
      <c r="C1" s="139"/>
      <c r="D1" s="139"/>
      <c r="E1" s="11"/>
    </row>
    <row r="2" spans="1:7">
      <c r="A2" s="6" t="s">
        <v>38</v>
      </c>
      <c r="B2" s="21"/>
      <c r="C2" s="140"/>
      <c r="D2" s="141"/>
      <c r="E2" s="11"/>
    </row>
    <row r="3" spans="1:7">
      <c r="A3" s="16"/>
      <c r="B3" s="23"/>
      <c r="C3" s="142"/>
      <c r="D3" s="143"/>
      <c r="E3" s="26"/>
    </row>
    <row r="4" spans="1:7" ht="52.5" customHeight="1">
      <c r="A4" s="1" t="s">
        <v>1</v>
      </c>
      <c r="B4" s="1" t="s">
        <v>127</v>
      </c>
      <c r="C4" s="84" t="s">
        <v>146</v>
      </c>
      <c r="D4" s="84" t="s">
        <v>147</v>
      </c>
      <c r="E4" s="3" t="s">
        <v>124</v>
      </c>
      <c r="F4" s="84" t="s">
        <v>140</v>
      </c>
      <c r="G4" s="127" t="s">
        <v>126</v>
      </c>
    </row>
    <row r="5" spans="1:7" ht="13.5" thickBot="1">
      <c r="A5" s="19" t="s">
        <v>3</v>
      </c>
      <c r="B5" s="2">
        <v>2</v>
      </c>
      <c r="C5" s="144">
        <v>3</v>
      </c>
      <c r="D5" s="144">
        <v>4</v>
      </c>
      <c r="E5" s="46">
        <v>5</v>
      </c>
      <c r="F5" s="2">
        <v>4</v>
      </c>
      <c r="G5" s="47">
        <v>7</v>
      </c>
    </row>
    <row r="6" spans="1:7" s="27" customFormat="1">
      <c r="A6" s="103" t="s">
        <v>39</v>
      </c>
      <c r="B6" s="104" t="s">
        <v>5</v>
      </c>
      <c r="C6" s="148">
        <v>2784644740.5999999</v>
      </c>
      <c r="D6" s="148">
        <v>1939665342.23</v>
      </c>
      <c r="E6" s="105">
        <f>D6/C6</f>
        <v>0.69655755865362756</v>
      </c>
      <c r="F6" s="122">
        <v>2033178601.24</v>
      </c>
      <c r="G6" s="106">
        <f>D6/F6</f>
        <v>0.95400637260643606</v>
      </c>
    </row>
    <row r="7" spans="1:7" s="27" customFormat="1">
      <c r="A7" s="75" t="s">
        <v>6</v>
      </c>
      <c r="B7" s="48"/>
      <c r="C7" s="101"/>
      <c r="D7" s="101"/>
      <c r="E7" s="37"/>
      <c r="F7" s="102"/>
      <c r="G7" s="58"/>
    </row>
    <row r="8" spans="1:7" s="27" customFormat="1">
      <c r="A8" s="77" t="s">
        <v>40</v>
      </c>
      <c r="B8" s="80" t="s">
        <v>41</v>
      </c>
      <c r="C8" s="137">
        <v>315784877.13</v>
      </c>
      <c r="D8" s="137">
        <v>204923875.34999999</v>
      </c>
      <c r="E8" s="81">
        <f t="shared" ref="E8:E16" si="0">D8/C8</f>
        <v>0.64893505101461346</v>
      </c>
      <c r="F8" s="119">
        <v>171811238.71000001</v>
      </c>
      <c r="G8" s="82">
        <f>D8/F8</f>
        <v>1.1927268372466062</v>
      </c>
    </row>
    <row r="9" spans="1:7" s="27" customFormat="1" ht="38.25">
      <c r="A9" s="76" t="s">
        <v>42</v>
      </c>
      <c r="B9" s="49" t="s">
        <v>43</v>
      </c>
      <c r="C9" s="133">
        <v>9097646</v>
      </c>
      <c r="D9" s="133">
        <v>6041404.7400000002</v>
      </c>
      <c r="E9" s="38">
        <f t="shared" si="0"/>
        <v>0.66406241130947508</v>
      </c>
      <c r="F9" s="117">
        <v>6143197.0899999999</v>
      </c>
      <c r="G9" s="59">
        <f>D9/F9</f>
        <v>0.98343006930939936</v>
      </c>
    </row>
    <row r="10" spans="1:7" s="27" customFormat="1" ht="51">
      <c r="A10" s="76" t="s">
        <v>44</v>
      </c>
      <c r="B10" s="49" t="s">
        <v>45</v>
      </c>
      <c r="C10" s="133">
        <v>1019000</v>
      </c>
      <c r="D10" s="133">
        <v>634863.84</v>
      </c>
      <c r="E10" s="38">
        <f t="shared" si="0"/>
        <v>0.623026339548577</v>
      </c>
      <c r="F10" s="117">
        <v>366700.74</v>
      </c>
      <c r="G10" s="59">
        <f t="shared" ref="G10:G53" si="1">D10/F10</f>
        <v>1.7312859526817426</v>
      </c>
    </row>
    <row r="11" spans="1:7" s="27" customFormat="1" ht="51">
      <c r="A11" s="76" t="s">
        <v>46</v>
      </c>
      <c r="B11" s="49" t="s">
        <v>47</v>
      </c>
      <c r="C11" s="133">
        <v>162846961.88999999</v>
      </c>
      <c r="D11" s="133">
        <v>98573988.489999995</v>
      </c>
      <c r="E11" s="38">
        <f t="shared" si="0"/>
        <v>0.60531671789237829</v>
      </c>
      <c r="F11" s="117">
        <v>99775707.329999998</v>
      </c>
      <c r="G11" s="59">
        <f t="shared" si="1"/>
        <v>0.98795579733626526</v>
      </c>
    </row>
    <row r="12" spans="1:7" s="27" customFormat="1" ht="38.25">
      <c r="A12" s="76" t="s">
        <v>48</v>
      </c>
      <c r="B12" s="49" t="s">
        <v>49</v>
      </c>
      <c r="C12" s="133">
        <v>31307741</v>
      </c>
      <c r="D12" s="133">
        <v>18816791.920000002</v>
      </c>
      <c r="E12" s="38">
        <f t="shared" si="0"/>
        <v>0.60102681697794813</v>
      </c>
      <c r="F12" s="117">
        <v>18056706.120000001</v>
      </c>
      <c r="G12" s="59">
        <f t="shared" si="1"/>
        <v>1.0420943772883424</v>
      </c>
    </row>
    <row r="13" spans="1:7" s="27" customFormat="1" ht="25.5">
      <c r="A13" s="73" t="s">
        <v>135</v>
      </c>
      <c r="B13" s="78" t="s">
        <v>132</v>
      </c>
      <c r="C13" s="133">
        <v>975200</v>
      </c>
      <c r="D13" s="133">
        <v>970240.36</v>
      </c>
      <c r="E13" s="38"/>
      <c r="F13" s="117">
        <v>4928948</v>
      </c>
      <c r="G13" s="59">
        <f t="shared" si="1"/>
        <v>0.19684532277475841</v>
      </c>
    </row>
    <row r="14" spans="1:7" s="27" customFormat="1" ht="25.5">
      <c r="A14" s="76" t="s">
        <v>128</v>
      </c>
      <c r="B14" s="49" t="s">
        <v>51</v>
      </c>
      <c r="C14" s="133">
        <v>500000</v>
      </c>
      <c r="D14" s="133">
        <v>0</v>
      </c>
      <c r="E14" s="38">
        <f t="shared" si="0"/>
        <v>0</v>
      </c>
      <c r="F14" s="117">
        <v>0</v>
      </c>
      <c r="G14" s="59">
        <v>0</v>
      </c>
    </row>
    <row r="15" spans="1:7" s="27" customFormat="1">
      <c r="A15" s="76" t="s">
        <v>50</v>
      </c>
      <c r="B15" s="49" t="s">
        <v>53</v>
      </c>
      <c r="C15" s="133">
        <v>110038328.23999999</v>
      </c>
      <c r="D15" s="133">
        <v>79886586</v>
      </c>
      <c r="E15" s="38">
        <f t="shared" si="0"/>
        <v>0.72598872845253259</v>
      </c>
      <c r="F15" s="117">
        <v>42539979.43</v>
      </c>
      <c r="G15" s="59">
        <f t="shared" si="1"/>
        <v>1.8779178333044153</v>
      </c>
    </row>
    <row r="16" spans="1:7" s="27" customFormat="1">
      <c r="A16" s="107" t="s">
        <v>52</v>
      </c>
      <c r="B16" s="108" t="s">
        <v>54</v>
      </c>
      <c r="C16" s="137">
        <v>27268746</v>
      </c>
      <c r="D16" s="137">
        <v>15840344.92</v>
      </c>
      <c r="E16" s="99">
        <f t="shared" si="0"/>
        <v>0.58089744647590325</v>
      </c>
      <c r="F16" s="119">
        <v>22730526.870000001</v>
      </c>
      <c r="G16" s="109">
        <f t="shared" si="1"/>
        <v>0.69687539627188588</v>
      </c>
    </row>
    <row r="17" spans="1:7" s="27" customFormat="1">
      <c r="A17" s="76" t="s">
        <v>55</v>
      </c>
      <c r="B17" s="49" t="s">
        <v>56</v>
      </c>
      <c r="C17" s="133">
        <v>26545112</v>
      </c>
      <c r="D17" s="133">
        <v>15713668.15</v>
      </c>
      <c r="E17" s="38">
        <f t="shared" ref="E17:G49" si="2">D17/C17</f>
        <v>0.59196089095423676</v>
      </c>
      <c r="F17" s="117">
        <v>22552280.059999999</v>
      </c>
      <c r="G17" s="59">
        <f t="shared" si="1"/>
        <v>0.69676627410594516</v>
      </c>
    </row>
    <row r="18" spans="1:7" s="27" customFormat="1" ht="25.5">
      <c r="A18" s="76" t="s">
        <v>57</v>
      </c>
      <c r="B18" s="74" t="s">
        <v>58</v>
      </c>
      <c r="C18" s="133">
        <v>723634</v>
      </c>
      <c r="D18" s="133">
        <v>126676.77</v>
      </c>
      <c r="E18" s="38">
        <f t="shared" si="2"/>
        <v>0.1750564097319916</v>
      </c>
      <c r="F18" s="117">
        <v>178246.81</v>
      </c>
      <c r="G18" s="59">
        <f t="shared" si="1"/>
        <v>0.71068183492316084</v>
      </c>
    </row>
    <row r="19" spans="1:7" s="27" customFormat="1">
      <c r="A19" s="107" t="s">
        <v>59</v>
      </c>
      <c r="B19" s="108" t="s">
        <v>60</v>
      </c>
      <c r="C19" s="137">
        <v>173651719.28</v>
      </c>
      <c r="D19" s="137">
        <v>137091557.75999999</v>
      </c>
      <c r="E19" s="99">
        <f t="shared" si="2"/>
        <v>0.7894627149584994</v>
      </c>
      <c r="F19" s="119">
        <v>56666286.119999997</v>
      </c>
      <c r="G19" s="109">
        <f t="shared" si="1"/>
        <v>2.419279030739486</v>
      </c>
    </row>
    <row r="20" spans="1:7" s="27" customFormat="1">
      <c r="A20" s="76" t="s">
        <v>61</v>
      </c>
      <c r="B20" s="49" t="s">
        <v>62</v>
      </c>
      <c r="C20" s="133">
        <v>120000</v>
      </c>
      <c r="D20" s="133">
        <v>19600</v>
      </c>
      <c r="E20" s="38">
        <f t="shared" si="2"/>
        <v>0.16333333333333333</v>
      </c>
      <c r="F20" s="117">
        <v>77000</v>
      </c>
      <c r="G20" s="59">
        <f t="shared" si="1"/>
        <v>0.25454545454545452</v>
      </c>
    </row>
    <row r="21" spans="1:7" s="27" customFormat="1">
      <c r="A21" s="83" t="s">
        <v>144</v>
      </c>
      <c r="B21" s="123" t="s">
        <v>143</v>
      </c>
      <c r="C21" s="117">
        <v>0</v>
      </c>
      <c r="D21" s="117">
        <v>0</v>
      </c>
      <c r="E21" s="38">
        <v>0</v>
      </c>
      <c r="F21" s="117">
        <v>360000</v>
      </c>
      <c r="G21" s="59">
        <f t="shared" si="1"/>
        <v>0</v>
      </c>
    </row>
    <row r="22" spans="1:7" s="27" customFormat="1">
      <c r="A22" s="76" t="s">
        <v>63</v>
      </c>
      <c r="B22" s="49" t="s">
        <v>64</v>
      </c>
      <c r="C22" s="133">
        <v>7661362.9199999999</v>
      </c>
      <c r="D22" s="133">
        <v>2739834.5</v>
      </c>
      <c r="E22" s="38">
        <f t="shared" si="2"/>
        <v>0.35761711442329114</v>
      </c>
      <c r="F22" s="117">
        <v>2587193.5299999998</v>
      </c>
      <c r="G22" s="59">
        <f t="shared" si="1"/>
        <v>1.058998667177403</v>
      </c>
    </row>
    <row r="23" spans="1:7" s="27" customFormat="1">
      <c r="A23" s="76" t="s">
        <v>65</v>
      </c>
      <c r="B23" s="49" t="s">
        <v>66</v>
      </c>
      <c r="C23" s="133">
        <v>137550514.12</v>
      </c>
      <c r="D23" s="133">
        <v>118489066.05</v>
      </c>
      <c r="E23" s="38">
        <f t="shared" si="2"/>
        <v>0.86142219684202215</v>
      </c>
      <c r="F23" s="117">
        <v>45512267.729999997</v>
      </c>
      <c r="G23" s="59">
        <f t="shared" si="1"/>
        <v>2.6034533535646349</v>
      </c>
    </row>
    <row r="24" spans="1:7" s="27" customFormat="1">
      <c r="A24" s="83" t="s">
        <v>137</v>
      </c>
      <c r="B24" s="128" t="s">
        <v>136</v>
      </c>
      <c r="C24" s="133">
        <v>283342.24</v>
      </c>
      <c r="D24" s="133">
        <v>0</v>
      </c>
      <c r="E24" s="38">
        <f t="shared" si="2"/>
        <v>0</v>
      </c>
      <c r="F24" s="117">
        <v>152528.20000000001</v>
      </c>
      <c r="G24" s="59">
        <f t="shared" si="1"/>
        <v>0</v>
      </c>
    </row>
    <row r="25" spans="1:7" s="27" customFormat="1" ht="25.5">
      <c r="A25" s="76" t="s">
        <v>67</v>
      </c>
      <c r="B25" s="49" t="s">
        <v>68</v>
      </c>
      <c r="C25" s="133">
        <v>28036500</v>
      </c>
      <c r="D25" s="133">
        <v>15843057.210000001</v>
      </c>
      <c r="E25" s="38">
        <f t="shared" si="2"/>
        <v>0.56508684072548288</v>
      </c>
      <c r="F25" s="117">
        <v>7977296.6600000001</v>
      </c>
      <c r="G25" s="59">
        <f t="shared" si="1"/>
        <v>1.9860183073597768</v>
      </c>
    </row>
    <row r="26" spans="1:7" s="27" customFormat="1" ht="17.25" customHeight="1">
      <c r="A26" s="77" t="s">
        <v>69</v>
      </c>
      <c r="B26" s="80" t="s">
        <v>70</v>
      </c>
      <c r="C26" s="137">
        <v>417189811.52999997</v>
      </c>
      <c r="D26" s="137">
        <v>226155491.13999999</v>
      </c>
      <c r="E26" s="81">
        <f t="shared" si="2"/>
        <v>0.54209255568969528</v>
      </c>
      <c r="F26" s="119">
        <v>356115768.55000001</v>
      </c>
      <c r="G26" s="82">
        <f t="shared" si="1"/>
        <v>0.63506171619650398</v>
      </c>
    </row>
    <row r="27" spans="1:7" s="27" customFormat="1">
      <c r="A27" s="76" t="s">
        <v>71</v>
      </c>
      <c r="B27" s="49" t="s">
        <v>72</v>
      </c>
      <c r="C27" s="133">
        <v>120469737.77</v>
      </c>
      <c r="D27" s="133">
        <v>56139204.93</v>
      </c>
      <c r="E27" s="38">
        <f t="shared" si="2"/>
        <v>0.46600254943013647</v>
      </c>
      <c r="F27" s="117">
        <v>180280840.84999999</v>
      </c>
      <c r="G27" s="59">
        <f t="shared" si="1"/>
        <v>0.31139861931701213</v>
      </c>
    </row>
    <row r="28" spans="1:7" s="27" customFormat="1">
      <c r="A28" s="76" t="s">
        <v>73</v>
      </c>
      <c r="B28" s="49" t="s">
        <v>74</v>
      </c>
      <c r="C28" s="133">
        <v>66776016.079999998</v>
      </c>
      <c r="D28" s="133">
        <v>8160667.6600000001</v>
      </c>
      <c r="E28" s="38">
        <f t="shared" si="2"/>
        <v>0.12220956174179716</v>
      </c>
      <c r="F28" s="117">
        <v>13380805.4</v>
      </c>
      <c r="G28" s="59">
        <f t="shared" si="1"/>
        <v>0.60987865947142461</v>
      </c>
    </row>
    <row r="29" spans="1:7" s="27" customFormat="1">
      <c r="A29" s="76" t="s">
        <v>75</v>
      </c>
      <c r="B29" s="49" t="s">
        <v>76</v>
      </c>
      <c r="C29" s="133">
        <v>218716458.97</v>
      </c>
      <c r="D29" s="133">
        <v>155004229.44999999</v>
      </c>
      <c r="E29" s="38">
        <f t="shared" si="2"/>
        <v>0.70869942838303257</v>
      </c>
      <c r="F29" s="117">
        <v>155817916.03999999</v>
      </c>
      <c r="G29" s="59">
        <f t="shared" si="1"/>
        <v>0.99477796513597883</v>
      </c>
    </row>
    <row r="30" spans="1:7" s="27" customFormat="1" ht="25.5">
      <c r="A30" s="76" t="s">
        <v>77</v>
      </c>
      <c r="B30" s="49" t="s">
        <v>78</v>
      </c>
      <c r="C30" s="133">
        <v>11227598.710000001</v>
      </c>
      <c r="D30" s="133">
        <v>6851389.0999999996</v>
      </c>
      <c r="E30" s="38">
        <f t="shared" si="2"/>
        <v>0.61022746510326598</v>
      </c>
      <c r="F30" s="117">
        <v>6636206.2599999998</v>
      </c>
      <c r="G30" s="59">
        <f t="shared" si="1"/>
        <v>1.0324255804550595</v>
      </c>
    </row>
    <row r="31" spans="1:7" s="27" customFormat="1">
      <c r="A31" s="77" t="s">
        <v>79</v>
      </c>
      <c r="B31" s="80" t="s">
        <v>80</v>
      </c>
      <c r="C31" s="137">
        <v>1518538633.6900001</v>
      </c>
      <c r="D31" s="137">
        <v>1121991540.5699999</v>
      </c>
      <c r="E31" s="81">
        <f t="shared" si="2"/>
        <v>0.7388626905353054</v>
      </c>
      <c r="F31" s="119">
        <v>1182509621.5999999</v>
      </c>
      <c r="G31" s="82">
        <f t="shared" si="1"/>
        <v>0.94882233520593628</v>
      </c>
    </row>
    <row r="32" spans="1:7" s="27" customFormat="1">
      <c r="A32" s="76" t="s">
        <v>81</v>
      </c>
      <c r="B32" s="49" t="s">
        <v>82</v>
      </c>
      <c r="C32" s="133">
        <v>536886128.92999995</v>
      </c>
      <c r="D32" s="133">
        <v>406549627.45999998</v>
      </c>
      <c r="E32" s="38">
        <f t="shared" si="2"/>
        <v>0.75723622860259543</v>
      </c>
      <c r="F32" s="117">
        <v>436567871.56</v>
      </c>
      <c r="G32" s="59">
        <f t="shared" si="1"/>
        <v>0.931240372790753</v>
      </c>
    </row>
    <row r="33" spans="1:7" s="27" customFormat="1">
      <c r="A33" s="76" t="s">
        <v>83</v>
      </c>
      <c r="B33" s="49" t="s">
        <v>84</v>
      </c>
      <c r="C33" s="133">
        <v>794976129.02999997</v>
      </c>
      <c r="D33" s="133">
        <v>588499440.89999998</v>
      </c>
      <c r="E33" s="38">
        <f t="shared" si="2"/>
        <v>0.74027309677595587</v>
      </c>
      <c r="F33" s="117">
        <v>625285793.02999997</v>
      </c>
      <c r="G33" s="59">
        <f t="shared" si="1"/>
        <v>0.94116873829526615</v>
      </c>
    </row>
    <row r="34" spans="1:7" s="27" customFormat="1">
      <c r="A34" s="76" t="s">
        <v>85</v>
      </c>
      <c r="B34" s="49" t="s">
        <v>86</v>
      </c>
      <c r="C34" s="133">
        <v>87434700.840000004</v>
      </c>
      <c r="D34" s="133">
        <v>61171573.859999999</v>
      </c>
      <c r="E34" s="38">
        <f t="shared" si="2"/>
        <v>0.69962581529203294</v>
      </c>
      <c r="F34" s="117">
        <v>57917519.420000002</v>
      </c>
      <c r="G34" s="59">
        <v>0</v>
      </c>
    </row>
    <row r="35" spans="1:7" s="27" customFormat="1">
      <c r="A35" s="76" t="s">
        <v>129</v>
      </c>
      <c r="B35" s="49" t="s">
        <v>87</v>
      </c>
      <c r="C35" s="133">
        <v>6563466.6699999999</v>
      </c>
      <c r="D35" s="133">
        <v>5794419.4400000004</v>
      </c>
      <c r="E35" s="38">
        <f t="shared" si="2"/>
        <v>0.88282911018423749</v>
      </c>
      <c r="F35" s="117">
        <v>5237583.21</v>
      </c>
      <c r="G35" s="59">
        <f t="shared" si="1"/>
        <v>1.1063154908807646</v>
      </c>
    </row>
    <row r="36" spans="1:7" s="27" customFormat="1">
      <c r="A36" s="76" t="s">
        <v>88</v>
      </c>
      <c r="B36" s="49" t="s">
        <v>89</v>
      </c>
      <c r="C36" s="133">
        <v>92678208.219999999</v>
      </c>
      <c r="D36" s="133">
        <v>59976478.909999996</v>
      </c>
      <c r="E36" s="38">
        <f t="shared" si="2"/>
        <v>0.64714758800286176</v>
      </c>
      <c r="F36" s="117">
        <v>57500854.380000003</v>
      </c>
      <c r="G36" s="59">
        <f t="shared" si="1"/>
        <v>1.043053699926606</v>
      </c>
    </row>
    <row r="37" spans="1:7" s="27" customFormat="1">
      <c r="A37" s="77" t="s">
        <v>90</v>
      </c>
      <c r="B37" s="80" t="s">
        <v>91</v>
      </c>
      <c r="C37" s="137">
        <v>195872258.81</v>
      </c>
      <c r="D37" s="137">
        <v>132278503.09</v>
      </c>
      <c r="E37" s="81">
        <f t="shared" si="2"/>
        <v>0.67533046228007609</v>
      </c>
      <c r="F37" s="119">
        <v>145425982.63</v>
      </c>
      <c r="G37" s="82">
        <f t="shared" si="1"/>
        <v>0.9095933250562902</v>
      </c>
    </row>
    <row r="38" spans="1:7" s="27" customFormat="1">
      <c r="A38" s="76" t="s">
        <v>92</v>
      </c>
      <c r="B38" s="49" t="s">
        <v>93</v>
      </c>
      <c r="C38" s="133">
        <v>158387624.81999999</v>
      </c>
      <c r="D38" s="133">
        <v>107058624.86</v>
      </c>
      <c r="E38" s="38">
        <f t="shared" si="2"/>
        <v>0.67592796458477766</v>
      </c>
      <c r="F38" s="117">
        <v>121569470.59</v>
      </c>
      <c r="G38" s="59">
        <f t="shared" si="1"/>
        <v>0.88063741941479157</v>
      </c>
    </row>
    <row r="39" spans="1:7" s="27" customFormat="1">
      <c r="A39" s="76" t="s">
        <v>94</v>
      </c>
      <c r="B39" s="49" t="s">
        <v>95</v>
      </c>
      <c r="C39" s="133">
        <v>14052400</v>
      </c>
      <c r="D39" s="133">
        <v>9794131.2300000004</v>
      </c>
      <c r="E39" s="38">
        <f t="shared" si="2"/>
        <v>0.69697213500896649</v>
      </c>
      <c r="F39" s="117">
        <v>9947058.5800000001</v>
      </c>
      <c r="G39" s="59">
        <f t="shared" si="1"/>
        <v>0.98462587218421715</v>
      </c>
    </row>
    <row r="40" spans="1:7" s="27" customFormat="1" ht="25.5">
      <c r="A40" s="76" t="s">
        <v>96</v>
      </c>
      <c r="B40" s="49" t="s">
        <v>97</v>
      </c>
      <c r="C40" s="133">
        <v>23432233.989999998</v>
      </c>
      <c r="D40" s="133">
        <v>15425747</v>
      </c>
      <c r="E40" s="38">
        <f t="shared" si="2"/>
        <v>0.65831311716087904</v>
      </c>
      <c r="F40" s="117">
        <v>13909453.460000001</v>
      </c>
      <c r="G40" s="59">
        <f t="shared" si="1"/>
        <v>1.1090117267626991</v>
      </c>
    </row>
    <row r="41" spans="1:7" s="27" customFormat="1">
      <c r="A41" s="77" t="s">
        <v>98</v>
      </c>
      <c r="B41" s="80" t="s">
        <v>99</v>
      </c>
      <c r="C41" s="137">
        <v>54330783.990000002</v>
      </c>
      <c r="D41" s="137">
        <v>39957134.57</v>
      </c>
      <c r="E41" s="81">
        <f t="shared" si="2"/>
        <v>0.73544189197333165</v>
      </c>
      <c r="F41" s="119">
        <v>39403460.780000001</v>
      </c>
      <c r="G41" s="82">
        <f t="shared" si="1"/>
        <v>1.0140514000303502</v>
      </c>
    </row>
    <row r="42" spans="1:7" s="27" customFormat="1">
      <c r="A42" s="76" t="s">
        <v>100</v>
      </c>
      <c r="B42" s="49" t="s">
        <v>101</v>
      </c>
      <c r="C42" s="133">
        <v>16692466.99</v>
      </c>
      <c r="D42" s="133">
        <v>11968628.24</v>
      </c>
      <c r="E42" s="38">
        <f t="shared" si="2"/>
        <v>0.71700775248919635</v>
      </c>
      <c r="F42" s="117">
        <v>9951704.0299999993</v>
      </c>
      <c r="G42" s="59">
        <f t="shared" si="1"/>
        <v>1.2026712414195462</v>
      </c>
    </row>
    <row r="43" spans="1:7" s="27" customFormat="1">
      <c r="A43" s="76" t="s">
        <v>102</v>
      </c>
      <c r="B43" s="49" t="s">
        <v>103</v>
      </c>
      <c r="C43" s="133">
        <v>9035875</v>
      </c>
      <c r="D43" s="133">
        <v>6321006.1500000004</v>
      </c>
      <c r="E43" s="38">
        <f t="shared" si="2"/>
        <v>0.6995455503755863</v>
      </c>
      <c r="F43" s="117">
        <v>6115804.6900000004</v>
      </c>
      <c r="G43" s="59">
        <f t="shared" si="1"/>
        <v>1.0335526509431419</v>
      </c>
    </row>
    <row r="44" spans="1:7" s="27" customFormat="1">
      <c r="A44" s="76" t="s">
        <v>104</v>
      </c>
      <c r="B44" s="49" t="s">
        <v>105</v>
      </c>
      <c r="C44" s="133">
        <v>28602442</v>
      </c>
      <c r="D44" s="133">
        <v>21667500.18</v>
      </c>
      <c r="E44" s="38">
        <f t="shared" si="2"/>
        <v>0.75754021911835356</v>
      </c>
      <c r="F44" s="117">
        <v>23335952.059999999</v>
      </c>
      <c r="G44" s="59">
        <f t="shared" si="1"/>
        <v>0.92850294362491936</v>
      </c>
    </row>
    <row r="45" spans="1:7" s="27" customFormat="1">
      <c r="A45" s="77" t="s">
        <v>106</v>
      </c>
      <c r="B45" s="80" t="s">
        <v>107</v>
      </c>
      <c r="C45" s="137">
        <v>77164910.170000002</v>
      </c>
      <c r="D45" s="137">
        <v>57808894.829999998</v>
      </c>
      <c r="E45" s="81">
        <f t="shared" si="2"/>
        <v>0.74916039819968339</v>
      </c>
      <c r="F45" s="119">
        <v>54032600.810000002</v>
      </c>
      <c r="G45" s="82">
        <f t="shared" si="1"/>
        <v>1.0698891773371957</v>
      </c>
    </row>
    <row r="46" spans="1:7" s="27" customFormat="1">
      <c r="A46" s="76" t="s">
        <v>108</v>
      </c>
      <c r="B46" s="49" t="s">
        <v>109</v>
      </c>
      <c r="C46" s="133">
        <v>77124910.170000002</v>
      </c>
      <c r="D46" s="133">
        <v>57768899.829999998</v>
      </c>
      <c r="E46" s="38">
        <f t="shared" si="2"/>
        <v>0.74903036778473819</v>
      </c>
      <c r="F46" s="117">
        <v>54000044.810000002</v>
      </c>
      <c r="G46" s="59">
        <v>0</v>
      </c>
    </row>
    <row r="47" spans="1:7" s="27" customFormat="1">
      <c r="A47" s="76" t="s">
        <v>110</v>
      </c>
      <c r="B47" s="49" t="s">
        <v>111</v>
      </c>
      <c r="C47" s="133">
        <v>40000</v>
      </c>
      <c r="D47" s="133">
        <v>39995</v>
      </c>
      <c r="E47" s="38">
        <f t="shared" si="2"/>
        <v>0.99987499999999996</v>
      </c>
      <c r="F47" s="117">
        <v>32556</v>
      </c>
      <c r="G47" s="59">
        <f t="shared" si="1"/>
        <v>1.2284985870500063</v>
      </c>
    </row>
    <row r="48" spans="1:7" s="27" customFormat="1">
      <c r="A48" s="77" t="s">
        <v>130</v>
      </c>
      <c r="B48" s="79" t="s">
        <v>133</v>
      </c>
      <c r="C48" s="137">
        <v>4843000</v>
      </c>
      <c r="D48" s="137">
        <v>3618000</v>
      </c>
      <c r="E48" s="81">
        <f t="shared" si="2"/>
        <v>0.74705760892009088</v>
      </c>
      <c r="F48" s="119">
        <v>3240000</v>
      </c>
      <c r="G48" s="82">
        <f t="shared" si="1"/>
        <v>1.1166666666666667</v>
      </c>
    </row>
    <row r="49" spans="1:8" s="27" customFormat="1">
      <c r="A49" s="76" t="s">
        <v>131</v>
      </c>
      <c r="B49" s="78" t="s">
        <v>134</v>
      </c>
      <c r="C49" s="133">
        <v>4843000</v>
      </c>
      <c r="D49" s="133">
        <v>3618000</v>
      </c>
      <c r="E49" s="38">
        <f t="shared" si="2"/>
        <v>0.74705760892009088</v>
      </c>
      <c r="F49" s="124">
        <v>3240000</v>
      </c>
      <c r="G49" s="59">
        <f t="shared" si="1"/>
        <v>1.1166666666666667</v>
      </c>
    </row>
    <row r="50" spans="1:8" s="27" customFormat="1" ht="25.5">
      <c r="A50" s="77" t="s">
        <v>112</v>
      </c>
      <c r="B50" s="80" t="s">
        <v>113</v>
      </c>
      <c r="C50" s="119">
        <v>0</v>
      </c>
      <c r="D50" s="119">
        <v>0</v>
      </c>
      <c r="E50" s="81">
        <v>0</v>
      </c>
      <c r="F50" s="119">
        <v>1243115.17</v>
      </c>
      <c r="G50" s="82">
        <v>0</v>
      </c>
    </row>
    <row r="51" spans="1:8" s="27" customFormat="1" ht="26.25" thickBot="1">
      <c r="A51" s="76" t="s">
        <v>114</v>
      </c>
      <c r="B51" s="50" t="s">
        <v>115</v>
      </c>
      <c r="C51" s="125">
        <v>0</v>
      </c>
      <c r="D51" s="125">
        <v>0</v>
      </c>
      <c r="E51" s="51">
        <v>0</v>
      </c>
      <c r="F51" s="125">
        <v>1243115.17</v>
      </c>
      <c r="G51" s="60">
        <v>0</v>
      </c>
    </row>
    <row r="52" spans="1:8" s="27" customFormat="1" ht="13.5" thickBot="1">
      <c r="A52" s="66"/>
      <c r="B52" s="52"/>
      <c r="C52" s="145"/>
      <c r="D52" s="145"/>
      <c r="E52" s="52"/>
      <c r="F52" s="52"/>
      <c r="G52" s="52"/>
    </row>
    <row r="53" spans="1:8" s="27" customFormat="1" ht="26.25" thickBot="1">
      <c r="A53" s="67" t="s">
        <v>116</v>
      </c>
      <c r="B53" s="55" t="s">
        <v>5</v>
      </c>
      <c r="C53" s="149">
        <v>-96472500</v>
      </c>
      <c r="D53" s="149">
        <v>59610901.509999998</v>
      </c>
      <c r="E53" s="56">
        <f t="shared" ref="E53" si="3">D53/C53</f>
        <v>-0.61790563642488794</v>
      </c>
      <c r="F53" s="126">
        <v>25426770.52</v>
      </c>
      <c r="G53" s="57">
        <f t="shared" si="1"/>
        <v>2.3444149725232193</v>
      </c>
    </row>
    <row r="54" spans="1:8">
      <c r="A54" s="5"/>
      <c r="B54" s="53"/>
      <c r="C54" s="146"/>
      <c r="D54" s="146"/>
      <c r="E54" s="53"/>
      <c r="F54" s="54"/>
      <c r="G54" s="54"/>
    </row>
    <row r="55" spans="1:8">
      <c r="A55" s="15"/>
      <c r="B55" s="10"/>
      <c r="C55" s="147"/>
      <c r="D55" s="147"/>
      <c r="E55" s="12"/>
      <c r="G55" s="54"/>
    </row>
    <row r="56" spans="1:8">
      <c r="G56" s="54"/>
    </row>
    <row r="57" spans="1:8">
      <c r="G57" s="54"/>
      <c r="H57" s="54"/>
    </row>
    <row r="58" spans="1:8">
      <c r="G58" s="54"/>
      <c r="H58" s="54"/>
    </row>
  </sheetData>
  <pageMargins left="0.59055118110236227" right="0" top="0" bottom="0" header="0" footer="0"/>
  <pageSetup paperSize="9" scale="70" fitToWidth="2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10"/>
  <sheetViews>
    <sheetView zoomScaleNormal="100" workbookViewId="0">
      <selection activeCell="B28" sqref="B28"/>
    </sheetView>
  </sheetViews>
  <sheetFormatPr defaultRowHeight="12.75"/>
  <cols>
    <col min="1" max="1" width="39.85546875" style="14" customWidth="1"/>
    <col min="2" max="2" width="26.85546875" style="27" customWidth="1"/>
    <col min="3" max="3" width="17.7109375" style="27" customWidth="1"/>
    <col min="4" max="4" width="15.28515625" style="27" customWidth="1"/>
    <col min="5" max="5" width="10.28515625" style="14" customWidth="1"/>
    <col min="6" max="6" width="13.7109375" style="14" customWidth="1"/>
    <col min="7" max="16384" width="9.140625" style="14"/>
  </cols>
  <sheetData>
    <row r="1" spans="1:7" ht="10.5" customHeight="1">
      <c r="A1" s="13"/>
      <c r="B1" s="30"/>
      <c r="C1" s="20"/>
      <c r="D1" s="20"/>
      <c r="E1" s="5"/>
      <c r="F1" s="5"/>
    </row>
    <row r="2" spans="1:7" ht="14.1" customHeight="1">
      <c r="A2" s="64" t="s">
        <v>117</v>
      </c>
      <c r="B2" s="65"/>
      <c r="C2" s="22"/>
      <c r="D2" s="22"/>
      <c r="E2" s="5"/>
      <c r="F2" s="5"/>
    </row>
    <row r="3" spans="1:7" ht="14.1" customHeight="1">
      <c r="A3" s="28"/>
      <c r="B3" s="25"/>
      <c r="C3" s="24"/>
      <c r="D3" s="24"/>
      <c r="E3" s="17"/>
      <c r="F3" s="5"/>
    </row>
    <row r="4" spans="1:7" ht="53.25" customHeight="1">
      <c r="A4" s="1" t="s">
        <v>1</v>
      </c>
      <c r="B4" s="1" t="s">
        <v>118</v>
      </c>
      <c r="C4" s="84" t="s">
        <v>146</v>
      </c>
      <c r="D4" s="84" t="s">
        <v>147</v>
      </c>
      <c r="E4" s="3" t="s">
        <v>124</v>
      </c>
      <c r="F4" s="84" t="s">
        <v>140</v>
      </c>
      <c r="G4" s="45" t="s">
        <v>126</v>
      </c>
    </row>
    <row r="5" spans="1:7" ht="11.45" customHeight="1" thickBot="1">
      <c r="A5" s="31" t="s">
        <v>3</v>
      </c>
      <c r="B5" s="2">
        <v>2</v>
      </c>
      <c r="C5" s="2">
        <v>3</v>
      </c>
      <c r="D5" s="2">
        <v>4</v>
      </c>
      <c r="E5" s="46">
        <v>5</v>
      </c>
      <c r="F5" s="2">
        <v>4</v>
      </c>
      <c r="G5" s="47">
        <v>7</v>
      </c>
    </row>
    <row r="6" spans="1:7" ht="38.25" customHeight="1">
      <c r="A6" s="113" t="s">
        <v>119</v>
      </c>
      <c r="B6" s="110" t="s">
        <v>5</v>
      </c>
      <c r="C6" s="150">
        <v>96472500</v>
      </c>
      <c r="D6" s="150">
        <v>-59610901.509999998</v>
      </c>
      <c r="E6" s="111">
        <f>D6/C6</f>
        <v>-0.61790563642488794</v>
      </c>
      <c r="F6" s="130">
        <v>-25426770.52</v>
      </c>
      <c r="G6" s="112">
        <f>D6/F6</f>
        <v>2.3444149725232193</v>
      </c>
    </row>
    <row r="7" spans="1:7" ht="24" customHeight="1">
      <c r="A7" s="114" t="s">
        <v>120</v>
      </c>
      <c r="B7" s="68" t="s">
        <v>121</v>
      </c>
      <c r="C7" s="121">
        <v>0</v>
      </c>
      <c r="D7" s="121">
        <v>0</v>
      </c>
      <c r="E7" s="70">
        <v>0</v>
      </c>
      <c r="F7" s="121">
        <v>-20000000</v>
      </c>
      <c r="G7" s="62">
        <v>0</v>
      </c>
    </row>
    <row r="8" spans="1:7" ht="26.25" thickBot="1">
      <c r="A8" s="114" t="s">
        <v>122</v>
      </c>
      <c r="B8" s="69" t="s">
        <v>123</v>
      </c>
      <c r="C8" s="151">
        <v>96472500</v>
      </c>
      <c r="D8" s="151">
        <v>-59610901.509999998</v>
      </c>
      <c r="E8" s="71">
        <f>D8/C8</f>
        <v>-0.61790563642488794</v>
      </c>
      <c r="F8" s="129">
        <v>-5426770.5199999996</v>
      </c>
      <c r="G8" s="63">
        <f t="shared" ref="G8" si="0">D8/F8</f>
        <v>10.984599641777372</v>
      </c>
    </row>
    <row r="9" spans="1:7" ht="12.95" customHeight="1">
      <c r="A9" s="29"/>
      <c r="B9" s="53"/>
      <c r="C9" s="53"/>
      <c r="D9" s="53"/>
      <c r="E9" s="61"/>
      <c r="F9" s="5"/>
      <c r="G9" s="54"/>
    </row>
    <row r="10" spans="1:7" hidden="1">
      <c r="A10" s="15"/>
      <c r="B10" s="10"/>
      <c r="C10" s="12"/>
      <c r="D10" s="12"/>
      <c r="E10" s="18"/>
      <c r="F10" s="5" t="s">
        <v>37</v>
      </c>
    </row>
  </sheetData>
  <pageMargins left="0.78740157480314965" right="0" top="0" bottom="0" header="0" footer="0"/>
  <pageSetup paperSize="9" scale="66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6678661-DF8D-4FEE-9539-7E409023DFF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Доходы</vt:lpstr>
      <vt:lpstr>Расходы</vt:lpstr>
      <vt:lpstr>Источники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zinovkina\Администратор</dc:creator>
  <cp:lastModifiedBy>Zinovkina</cp:lastModifiedBy>
  <cp:lastPrinted>2022-10-12T09:28:39Z</cp:lastPrinted>
  <dcterms:created xsi:type="dcterms:W3CDTF">2017-07-13T11:01:10Z</dcterms:created>
  <dcterms:modified xsi:type="dcterms:W3CDTF">2022-10-12T09:36:17Z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C:\Users\Администратор\AppData\Local\Кейсистемс\Свод-СМАРТ\ReportManager\0503317M.xlsx</vt:lpwstr>
  </property>
  <property fmtid="{D5CDD505-2E9C-101B-9397-08002B2CF9AE}" pid="3" name="Report Name">
    <vt:lpwstr>C__Users_Администратор_AppData_Local_Кейсистемс_Свод-СМАРТ_ReportManager_0503317M.xlsx</vt:lpwstr>
  </property>
</Properties>
</file>