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55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2">Источники!$1:$5</definedName>
    <definedName name="_xlnm.Print_Titles" localSheetId="1">Расходы!$1:$5</definedName>
    <definedName name="_xlnm.Print_Area" localSheetId="0">Доходы!$A$1:$G$26</definedName>
    <definedName name="_xlnm.Print_Area" localSheetId="2">Источники!$A$1:$G$9</definedName>
    <definedName name="_xlnm.Print_Area" localSheetId="1">Расходы!$A$1:$G$54</definedName>
  </definedNames>
  <calcPr calcId="125725"/>
</workbook>
</file>

<file path=xl/calcChain.xml><?xml version="1.0" encoding="utf-8"?>
<calcChain xmlns="http://schemas.openxmlformats.org/spreadsheetml/2006/main">
  <c r="E26" i="2"/>
  <c r="E25"/>
  <c r="G47" i="3" l="1"/>
  <c r="G48"/>
  <c r="E47"/>
  <c r="E48"/>
  <c r="E6" l="1"/>
  <c r="E8"/>
  <c r="E9"/>
  <c r="E10"/>
  <c r="E11"/>
  <c r="E12"/>
  <c r="E14"/>
  <c r="E15"/>
  <c r="G8" i="4" l="1"/>
  <c r="G6"/>
  <c r="G52" i="3"/>
  <c r="G10"/>
  <c r="G11"/>
  <c r="G12"/>
  <c r="G16"/>
  <c r="G17"/>
  <c r="G18"/>
  <c r="G19"/>
  <c r="G22"/>
  <c r="G24"/>
  <c r="G25"/>
  <c r="G26"/>
  <c r="G27"/>
  <c r="G28"/>
  <c r="G29"/>
  <c r="G30"/>
  <c r="G31"/>
  <c r="G32"/>
  <c r="G34"/>
  <c r="G35"/>
  <c r="G36"/>
  <c r="G37"/>
  <c r="G38"/>
  <c r="G39"/>
  <c r="G40"/>
  <c r="G41"/>
  <c r="G42"/>
  <c r="G43"/>
  <c r="G44"/>
  <c r="G46"/>
  <c r="G9"/>
  <c r="G8"/>
  <c r="G6"/>
  <c r="G11" i="2" l="1"/>
  <c r="G12"/>
  <c r="G13"/>
  <c r="G14"/>
  <c r="G16"/>
  <c r="G17"/>
  <c r="G18"/>
  <c r="G19"/>
  <c r="G20"/>
  <c r="G21"/>
  <c r="G22"/>
  <c r="G23"/>
  <c r="G10"/>
  <c r="G9"/>
  <c r="G7"/>
  <c r="E8" i="4" l="1"/>
  <c r="E6"/>
  <c r="E52" i="3"/>
  <c r="E16"/>
  <c r="E17"/>
  <c r="E18"/>
  <c r="E19"/>
  <c r="E20"/>
  <c r="E21"/>
  <c r="E22"/>
  <c r="E24"/>
  <c r="E25"/>
  <c r="E26"/>
  <c r="E27"/>
  <c r="E28"/>
  <c r="E29"/>
  <c r="E30"/>
  <c r="E31"/>
  <c r="E32"/>
  <c r="E33"/>
  <c r="E34"/>
  <c r="E35"/>
  <c r="E36"/>
  <c r="E37"/>
  <c r="E39"/>
  <c r="E40"/>
  <c r="E41"/>
  <c r="E42"/>
  <c r="E43"/>
  <c r="E44"/>
  <c r="E45"/>
  <c r="E49"/>
  <c r="E50"/>
  <c r="E11" i="2" l="1"/>
  <c r="E12"/>
  <c r="E13"/>
  <c r="E14"/>
  <c r="E16"/>
  <c r="E17"/>
  <c r="E18"/>
  <c r="E19"/>
  <c r="E20"/>
  <c r="E22"/>
  <c r="E23"/>
  <c r="E10"/>
  <c r="E9"/>
  <c r="E7"/>
</calcChain>
</file>

<file path=xl/sharedStrings.xml><?xml version="1.0" encoding="utf-8"?>
<sst xmlns="http://schemas.openxmlformats.org/spreadsheetml/2006/main" count="164" uniqueCount="148">
  <si>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</si>
  <si>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</si>
  <si>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</si>
  <si>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1</t>
  </si>
  <si>
    <t>Доходы бюджета - ИТОГО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</si>
  <si>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</si>
  <si>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</si>
  <si>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</si>
  <si>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</si>
  <si>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</si>
  <si>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</si>
  <si>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</si>
  <si>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</si>
  <si>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НАЛОГИ НА СОВОКУПНЫЙ ДОХОД</t>
  </si>
  <si>
    <t xml:space="preserve"> 000 1050000000 0000 000</t>
  </si>
  <si>
    <t xml:space="preserve">  НАЛОГИ НА ИМУЩЕСТВО</t>
  </si>
  <si>
    <t xml:space="preserve"> 000 1060000000 0000 000</t>
  </si>
  <si>
    <t xml:space="preserve">  ГОСУДАРСТВЕННАЯ ПОШЛИНА</t>
  </si>
  <si>
    <t xml:space="preserve"> 000 1080000000 0000 000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</si>
  <si>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</si>
  <si>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</si>
  <si>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</si>
  <si>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</si>
  <si>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</si>
  <si>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</si>
  <si>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</si>
  <si>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</si>
  <si>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</si>
  <si>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</si>
  <si>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</si>
  <si>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</si>
  <si>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</si>
  <si>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</si>
  <si>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</si>
  <si>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</si>
  <si>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</si>
  <si>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</si>
  <si>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</si>
  <si>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</si>
  <si>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""</t>
  </si>
  <si>
    <t xml:space="preserve">                                                            2. Расходы бюджета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</si>
  <si>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</si>
  <si>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</si>
  <si>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</si>
  <si>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</si>
  <si>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</si>
  <si>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</si>
  <si>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</si>
  <si>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</si>
  <si>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</si>
  <si>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</si>
  <si>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</si>
  <si>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 Резервные фонды</t>
  </si>
  <si>
    <t xml:space="preserve"> 000 0111 0000000000 000</t>
  </si>
  <si>
    <t xml:space="preserve">  Другие общегосударственные вопросы</t>
  </si>
  <si>
    <t xml:space="preserve"> 000 0113 0000000000 000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</si>
  <si>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</si>
  <si>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</si>
  <si>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000 0310 0000000000 000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</si>
  <si>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</si>
  <si>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</si>
  <si>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</si>
  <si>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</si>
  <si>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</si>
  <si>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</si>
  <si>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 Транспорт</t>
  </si>
  <si>
    <t xml:space="preserve"> 000 0408 0000000000 000</t>
  </si>
  <si>
    <t xml:space="preserve">  Дорожное хозяйство (дорожные фонды)</t>
  </si>
  <si>
    <t xml:space="preserve"> 000 0409 0000000000 000</t>
  </si>
  <si>
    <t xml:space="preserve">  Другие вопросы в области национальной экономики</t>
  </si>
  <si>
    <t xml:space="preserve"> 000 0412 0000000000 000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</si>
  <si>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</si>
  <si>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</si>
  <si>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</si>
  <si>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</si>
  <si>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 Коммунальное хозяйство</t>
  </si>
  <si>
    <t xml:space="preserve"> 000 0502 0000000000 000</t>
  </si>
  <si>
    <t xml:space="preserve">  Благоустройство</t>
  </si>
  <si>
    <t xml:space="preserve"> 000 0503 0000000000 000</t>
  </si>
  <si>
    <t xml:space="preserve">  Другие вопросы в области жилищно-коммунального хозяйства</t>
  </si>
  <si>
    <t xml:space="preserve"> 000 0505 0000000000 000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</si>
  <si>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</si>
  <si>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</si>
  <si>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</si>
  <si>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</si>
  <si>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Общее образование</t>
  </si>
  <si>
    <t xml:space="preserve"> 000 0702 0000000000 000</t>
  </si>
  <si>
    <t xml:space="preserve">  Дополнительное образование детей</t>
  </si>
  <si>
    <t xml:space="preserve"> 000 0703 0000000000 000</t>
  </si>
  <si>
    <t xml:space="preserve"> 000 0707 0000000000 000</t>
  </si>
  <si>
    <t xml:space="preserve">  Другие вопросы в области образования</t>
  </si>
  <si>
    <t xml:space="preserve"> 000 0709 0000000000 000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</si>
  <si>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</si>
  <si>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</si>
  <si>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</si>
  <si>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</si>
  <si>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 Кинематография</t>
  </si>
  <si>
    <t xml:space="preserve"> 000 0802 0000000000 000</t>
  </si>
  <si>
    <t xml:space="preserve">  Другие вопросы в области культуры, кинематографии</t>
  </si>
  <si>
    <t xml:space="preserve"> 000 0804 0000000000 000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</si>
  <si>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</si>
  <si>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</si>
  <si>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</si>
  <si>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</si>
  <si>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населения</t>
  </si>
  <si>
    <t xml:space="preserve"> 000 1003 0000000000 000</t>
  </si>
  <si>
    <t xml:space="preserve">  Охрана семьи и детства</t>
  </si>
  <si>
    <t xml:space="preserve"> 000 1004 0000000000 000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</si>
  <si>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</si>
  <si>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</si>
  <si>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</si>
  <si>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</si>
  <si>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 Массовый спорт</t>
  </si>
  <si>
    <t xml:space="preserve"> 000 1102 0000000000 000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</si>
  <si>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</si>
  <si>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</si>
  <si>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</si>
  <si>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</si>
  <si>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</si>
  <si>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</si>
  <si>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</si>
  <si>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</si>
  <si>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</si>
  <si>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</si>
  <si>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Изменение остатков средств на счетах по учету средств бюджетов</t>
  </si>
  <si>
    <t xml:space="preserve"> 000 0105000000 0000 000</t>
  </si>
  <si>
    <t>% исполнения</t>
  </si>
  <si>
    <t>Аналитические данные об исполнении консолидированного бюджета МО МР "Печора"</t>
  </si>
  <si>
    <t>Гр.7= гр.4 / гр.6 (%)</t>
  </si>
  <si>
    <t>Код расходов по бюджетной классификации</t>
  </si>
  <si>
    <t xml:space="preserve">  Обеспечение проведения выборов и референдумов</t>
  </si>
  <si>
    <t xml:space="preserve">  Молодежная политика</t>
  </si>
  <si>
    <t xml:space="preserve">  СРЕДСТВА МАССОВОЙ ИНФОРМАЦИИ</t>
  </si>
  <si>
    <t xml:space="preserve">  Периодическая печать и издательства</t>
  </si>
  <si>
    <t xml:space="preserve"> 000 0410 0000000000 000</t>
  </si>
  <si>
    <t xml:space="preserve"> 000 1200 0000000000 000</t>
  </si>
  <si>
    <t xml:space="preserve"> 000 1202 0000000000 000</t>
  </si>
  <si>
    <t>Связь и информатика</t>
  </si>
  <si>
    <t xml:space="preserve"> 000 2040000000 0000 000</t>
  </si>
  <si>
    <t xml:space="preserve">  БЕЗВОЗМЕЗДНЫЕ ПОСТУПЛЕНИЯ ОТ НЕГОСУДАРСТВЕННЫХ ОРГАНИЗАЦИЙ</t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</si>
  <si>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01.07.2021</t>
    </r>
  </si>
  <si>
    <r>
      <t xml:space="preserve">Исполнено на </t>
    </r>
    <r>
      <rPr>
        <b/>
        <sz val="10"/>
        <color indexed="8"/>
        <rFont val="Arial"/>
        <family val="2"/>
        <charset val="204"/>
      </rPr>
      <t>01.07.2021</t>
    </r>
  </si>
  <si>
    <t>за II  квартал 2022 года в сравнении с II  кварталом 2021 года</t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</si>
  <si>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01.07.2022</t>
    </r>
  </si>
  <si>
    <r>
      <t xml:space="preserve">Утвержденные бюджетные назначения на </t>
    </r>
    <r>
      <rPr>
        <b/>
        <sz val="10"/>
        <color indexed="8"/>
        <rFont val="Arial"/>
        <family val="2"/>
        <charset val="204"/>
      </rPr>
      <t>01.07.2022</t>
    </r>
  </si>
  <si>
    <r>
      <t xml:space="preserve">Исполнено на </t>
    </r>
    <r>
      <rPr>
        <b/>
        <sz val="10"/>
        <color indexed="8"/>
        <rFont val="Arial"/>
        <family val="2"/>
        <charset val="204"/>
      </rPr>
      <t>01.07.2022</t>
    </r>
  </si>
  <si>
    <t xml:space="preserve"> 000 1090000000 0000 000</t>
  </si>
  <si>
    <t xml:space="preserve"> 000 0107 0000000000 000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</si>
</sst>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2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138">
    <xf numFmtId="0" fontId="0" fillId="0" borderId="0" xfId="0"/>
    <xf numFmtId="49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6" applyNumberFormat="1" applyFont="1" applyProtection="1"/>
    <xf numFmtId="0" fontId="13" fillId="0" borderId="1" xfId="1" applyNumberFormat="1" applyFont="1" applyProtection="1"/>
    <xf numFmtId="0" fontId="15" fillId="0" borderId="0" xfId="0" applyFont="1" applyAlignment="1" applyProtection="1">
      <alignment vertical="center"/>
      <protection locked="0"/>
    </xf>
    <xf numFmtId="0" fontId="14" fillId="0" borderId="22" xfId="46" applyNumberFormat="1" applyFont="1" applyAlignment="1" applyProtection="1">
      <alignment horizontal="left" vertical="center" wrapText="1"/>
    </xf>
    <xf numFmtId="0" fontId="14" fillId="0" borderId="20" xfId="51" applyNumberFormat="1" applyFont="1" applyAlignment="1" applyProtection="1">
      <alignment horizontal="left" vertical="center" wrapText="1"/>
    </xf>
    <xf numFmtId="0" fontId="14" fillId="0" borderId="1" xfId="19" applyNumberFormat="1" applyFont="1" applyAlignment="1" applyProtection="1">
      <alignment vertical="center"/>
    </xf>
    <xf numFmtId="0" fontId="14" fillId="0" borderId="1" xfId="6" applyNumberFormat="1" applyFont="1" applyAlignment="1" applyProtection="1">
      <alignment vertical="center"/>
    </xf>
    <xf numFmtId="0" fontId="14" fillId="2" borderId="1" xfId="58" applyNumberFormat="1" applyFont="1" applyAlignment="1" applyProtection="1">
      <alignment vertical="center"/>
    </xf>
    <xf numFmtId="0" fontId="14" fillId="0" borderId="1" xfId="59" applyNumberFormat="1" applyFont="1" applyProtection="1">
      <alignment horizontal="left" wrapText="1"/>
    </xf>
    <xf numFmtId="0" fontId="16" fillId="0" borderId="0" xfId="0" applyFont="1" applyProtection="1">
      <protection locked="0"/>
    </xf>
    <xf numFmtId="0" fontId="14" fillId="0" borderId="1" xfId="19" applyNumberFormat="1" applyFont="1" applyProtection="1"/>
    <xf numFmtId="0" fontId="14" fillId="0" borderId="2" xfId="63" applyNumberFormat="1" applyFont="1" applyProtection="1">
      <alignment horizontal="left"/>
    </xf>
    <xf numFmtId="0" fontId="14" fillId="2" borderId="1" xfId="58" applyNumberFormat="1" applyFont="1" applyProtection="1"/>
    <xf numFmtId="49" fontId="14" fillId="0" borderId="16" xfId="38" applyNumberFormat="1" applyFont="1" applyAlignment="1" applyProtection="1">
      <alignment horizontal="center" vertical="center" wrapText="1"/>
      <protection locked="0"/>
    </xf>
    <xf numFmtId="49" fontId="14" fillId="0" borderId="1" xfId="61" applyNumberFormat="1" applyFont="1" applyAlignment="1" applyProtection="1">
      <alignment horizontal="center" vertical="center"/>
    </xf>
    <xf numFmtId="0" fontId="13" fillId="0" borderId="1" xfId="1" applyNumberFormat="1" applyFont="1" applyAlignment="1" applyProtection="1">
      <alignment vertical="center"/>
    </xf>
    <xf numFmtId="49" fontId="14" fillId="0" borderId="1" xfId="23" applyNumberFormat="1" applyFont="1" applyAlignment="1" applyProtection="1">
      <alignment vertical="center"/>
    </xf>
    <xf numFmtId="0" fontId="14" fillId="0" borderId="2" xfId="63" applyNumberFormat="1" applyFont="1" applyAlignment="1" applyProtection="1">
      <alignment horizontal="left" vertical="center"/>
    </xf>
    <xf numFmtId="49" fontId="14" fillId="0" borderId="2" xfId="64" applyNumberFormat="1" applyFont="1" applyAlignment="1" applyProtection="1">
      <alignment vertical="center"/>
    </xf>
    <xf numFmtId="0" fontId="14" fillId="0" borderId="2" xfId="65" applyNumberFormat="1" applyFont="1" applyAlignment="1" applyProtection="1">
      <alignment vertical="center"/>
    </xf>
    <xf numFmtId="0" fontId="14" fillId="0" borderId="2" xfId="66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4" fillId="0" borderId="13" xfId="87" applyNumberFormat="1" applyFont="1" applyProtection="1"/>
    <xf numFmtId="49" fontId="14" fillId="0" borderId="1" xfId="60" applyNumberFormat="1" applyFont="1" applyAlignment="1" applyProtection="1">
      <alignment horizontal="center" vertical="center" wrapText="1"/>
    </xf>
    <xf numFmtId="49" fontId="14" fillId="0" borderId="16" xfId="38" applyNumberFormat="1" applyFont="1" applyBorder="1" applyAlignment="1" applyProtection="1">
      <alignment horizontal="center" vertical="center" wrapText="1"/>
      <protection locked="0"/>
    </xf>
    <xf numFmtId="0" fontId="13" fillId="5" borderId="39" xfId="67" applyNumberFormat="1" applyFont="1" applyFill="1" applyBorder="1" applyProtection="1">
      <alignment horizontal="left" wrapText="1"/>
    </xf>
    <xf numFmtId="0" fontId="14" fillId="0" borderId="39" xfId="101" applyNumberFormat="1" applyFont="1" applyBorder="1" applyProtection="1">
      <alignment horizontal="left" wrapText="1" indent="2"/>
    </xf>
    <xf numFmtId="0" fontId="0" fillId="0" borderId="0" xfId="0" applyProtection="1">
      <protection locked="0"/>
    </xf>
    <xf numFmtId="0" fontId="18" fillId="0" borderId="1" xfId="1" applyNumberFormat="1" applyFont="1" applyProtection="1"/>
    <xf numFmtId="49" fontId="19" fillId="0" borderId="1" xfId="23" applyNumberFormat="1" applyFont="1" applyProtection="1"/>
    <xf numFmtId="0" fontId="19" fillId="0" borderId="1" xfId="6" applyNumberFormat="1" applyFont="1" applyProtection="1"/>
    <xf numFmtId="0" fontId="20" fillId="0" borderId="0" xfId="0" applyFont="1" applyProtection="1">
      <protection locked="0"/>
    </xf>
    <xf numFmtId="0" fontId="14" fillId="0" borderId="52" xfId="0" applyFont="1" applyBorder="1" applyAlignment="1">
      <alignment horizontal="right" vertical="center"/>
    </xf>
    <xf numFmtId="10" fontId="14" fillId="4" borderId="53" xfId="0" applyNumberFormat="1" applyFont="1" applyFill="1" applyBorder="1" applyAlignment="1">
      <alignment horizontal="right" vertical="center"/>
    </xf>
    <xf numFmtId="0" fontId="14" fillId="0" borderId="25" xfId="0" applyFont="1" applyBorder="1" applyAlignment="1">
      <alignment horizontal="right" vertical="center"/>
    </xf>
    <xf numFmtId="10" fontId="14" fillId="4" borderId="20" xfId="0" applyNumberFormat="1" applyFont="1" applyFill="1" applyBorder="1" applyAlignment="1">
      <alignment horizontal="right" vertical="center"/>
    </xf>
    <xf numFmtId="49" fontId="14" fillId="0" borderId="45" xfId="53" applyNumberFormat="1" applyFont="1" applyBorder="1" applyAlignment="1" applyProtection="1">
      <alignment horizontal="center" vertical="center"/>
    </xf>
    <xf numFmtId="10" fontId="14" fillId="4" borderId="46" xfId="0" applyNumberFormat="1" applyFont="1" applyFill="1" applyBorder="1" applyAlignment="1">
      <alignment horizontal="right" vertical="center"/>
    </xf>
    <xf numFmtId="0" fontId="14" fillId="0" borderId="55" xfId="0" applyFont="1" applyBorder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49" fontId="14" fillId="0" borderId="58" xfId="53" applyNumberFormat="1" applyFont="1" applyBorder="1" applyAlignment="1" applyProtection="1">
      <alignment horizontal="center" vertical="center"/>
    </xf>
    <xf numFmtId="49" fontId="14" fillId="0" borderId="59" xfId="76" applyNumberFormat="1" applyFont="1" applyBorder="1" applyAlignment="1" applyProtection="1">
      <alignment horizontal="center" vertical="center"/>
    </xf>
    <xf numFmtId="49" fontId="14" fillId="0" borderId="60" xfId="76" applyNumberFormat="1" applyFont="1" applyBorder="1" applyAlignment="1" applyProtection="1">
      <alignment horizontal="center" vertical="center"/>
    </xf>
    <xf numFmtId="10" fontId="14" fillId="4" borderId="61" xfId="0" applyNumberFormat="1" applyFont="1" applyFill="1" applyBorder="1" applyAlignment="1">
      <alignment horizontal="right" vertical="center"/>
    </xf>
    <xf numFmtId="0" fontId="14" fillId="0" borderId="1" xfId="79" applyNumberFormat="1" applyFont="1" applyBorder="1" applyAlignment="1" applyProtection="1">
      <alignment vertical="center"/>
    </xf>
    <xf numFmtId="0" fontId="14" fillId="0" borderId="1" xfId="86" applyNumberFormat="1" applyFont="1" applyBorder="1" applyAlignment="1" applyProtection="1">
      <alignment vertical="center"/>
    </xf>
    <xf numFmtId="0" fontId="16" fillId="0" borderId="1" xfId="0" applyFont="1" applyBorder="1" applyProtection="1">
      <protection locked="0"/>
    </xf>
    <xf numFmtId="49" fontId="14" fillId="0" borderId="36" xfId="82" applyNumberFormat="1" applyFont="1" applyBorder="1" applyAlignment="1" applyProtection="1">
      <alignment horizontal="center" vertical="center" wrapText="1"/>
    </xf>
    <xf numFmtId="10" fontId="14" fillId="4" borderId="37" xfId="0" applyNumberFormat="1" applyFont="1" applyFill="1" applyBorder="1" applyAlignment="1">
      <alignment horizontal="right" vertical="center"/>
    </xf>
    <xf numFmtId="10" fontId="14" fillId="4" borderId="62" xfId="0" applyNumberFormat="1" applyFont="1" applyFill="1" applyBorder="1" applyAlignment="1">
      <alignment horizontal="right" vertical="center"/>
    </xf>
    <xf numFmtId="0" fontId="14" fillId="0" borderId="64" xfId="0" applyFont="1" applyBorder="1" applyAlignment="1">
      <alignment horizontal="right" vertical="center"/>
    </xf>
    <xf numFmtId="10" fontId="14" fillId="4" borderId="65" xfId="0" applyNumberFormat="1" applyFont="1" applyFill="1" applyBorder="1" applyAlignment="1">
      <alignment horizontal="right" vertical="center"/>
    </xf>
    <xf numFmtId="10" fontId="14" fillId="4" borderId="66" xfId="0" applyNumberFormat="1" applyFont="1" applyFill="1" applyBorder="1" applyAlignment="1">
      <alignment horizontal="right" vertical="center"/>
    </xf>
    <xf numFmtId="0" fontId="14" fillId="0" borderId="1" xfId="86" applyNumberFormat="1" applyFont="1" applyBorder="1" applyProtection="1"/>
    <xf numFmtId="10" fontId="13" fillId="5" borderId="67" xfId="0" applyNumberFormat="1" applyFont="1" applyFill="1" applyBorder="1" applyAlignment="1">
      <alignment horizontal="right" vertical="center"/>
    </xf>
    <xf numFmtId="10" fontId="14" fillId="4" borderId="68" xfId="0" applyNumberFormat="1" applyFont="1" applyFill="1" applyBorder="1" applyAlignment="1">
      <alignment horizontal="right" vertical="center"/>
    </xf>
    <xf numFmtId="10" fontId="14" fillId="4" borderId="69" xfId="0" applyNumberFormat="1" applyFont="1" applyFill="1" applyBorder="1" applyAlignment="1">
      <alignment horizontal="right" vertical="center"/>
    </xf>
    <xf numFmtId="0" fontId="13" fillId="0" borderId="1" xfId="89" applyNumberFormat="1" applyFont="1" applyAlignment="1" applyProtection="1"/>
    <xf numFmtId="0" fontId="13" fillId="0" borderId="1" xfId="89" applyFont="1" applyAlignment="1" applyProtection="1">
      <protection locked="0"/>
    </xf>
    <xf numFmtId="49" fontId="13" fillId="6" borderId="56" xfId="68" applyNumberFormat="1" applyFont="1" applyFill="1" applyBorder="1" applyAlignment="1" applyProtection="1">
      <alignment horizontal="center" vertical="center" wrapText="1"/>
    </xf>
    <xf numFmtId="10" fontId="13" fillId="6" borderId="57" xfId="0" applyNumberFormat="1" applyFont="1" applyFill="1" applyBorder="1" applyAlignment="1">
      <alignment horizontal="right" vertical="center"/>
    </xf>
    <xf numFmtId="10" fontId="13" fillId="6" borderId="63" xfId="0" applyNumberFormat="1" applyFont="1" applyFill="1" applyBorder="1" applyAlignment="1">
      <alignment horizontal="right" vertical="center"/>
    </xf>
    <xf numFmtId="0" fontId="14" fillId="6" borderId="54" xfId="187" applyNumberFormat="1" applyFont="1" applyFill="1" applyBorder="1" applyAlignment="1" applyProtection="1">
      <alignment horizontal="left" vertical="center" wrapText="1"/>
    </xf>
    <xf numFmtId="0" fontId="14" fillId="0" borderId="54" xfId="38" applyNumberFormat="1" applyFont="1" applyBorder="1" applyAlignment="1" applyProtection="1">
      <alignment horizontal="left" vertical="center" wrapText="1"/>
    </xf>
    <xf numFmtId="0" fontId="14" fillId="0" borderId="54" xfId="17" applyNumberFormat="1" applyFont="1" applyBorder="1" applyAlignment="1" applyProtection="1">
      <alignment horizontal="left" vertical="center" wrapText="1"/>
    </xf>
    <xf numFmtId="0" fontId="14" fillId="2" borderId="54" xfId="57" applyNumberFormat="1" applyFont="1" applyBorder="1" applyAlignment="1" applyProtection="1">
      <alignment vertical="center"/>
    </xf>
    <xf numFmtId="0" fontId="13" fillId="0" borderId="54" xfId="7" applyNumberFormat="1" applyFont="1" applyBorder="1" applyAlignment="1" applyProtection="1">
      <alignment horizontal="left" vertical="center" wrapText="1"/>
    </xf>
    <xf numFmtId="49" fontId="13" fillId="7" borderId="59" xfId="76" applyNumberFormat="1" applyFont="1" applyFill="1" applyBorder="1" applyAlignment="1" applyProtection="1">
      <alignment horizontal="center" vertical="center"/>
    </xf>
    <xf numFmtId="10" fontId="13" fillId="7" borderId="53" xfId="0" applyNumberFormat="1" applyFont="1" applyFill="1" applyBorder="1" applyAlignment="1">
      <alignment horizontal="right" vertical="center"/>
    </xf>
    <xf numFmtId="10" fontId="13" fillId="7" borderId="65" xfId="0" applyNumberFormat="1" applyFont="1" applyFill="1" applyBorder="1" applyAlignment="1">
      <alignment horizontal="right" vertical="center"/>
    </xf>
    <xf numFmtId="0" fontId="13" fillId="7" borderId="54" xfId="17" applyNumberFormat="1" applyFont="1" applyFill="1" applyBorder="1" applyAlignment="1" applyProtection="1">
      <alignment horizontal="left" vertical="center" wrapText="1"/>
    </xf>
    <xf numFmtId="49" fontId="13" fillId="5" borderId="70" xfId="42" applyNumberFormat="1" applyFont="1" applyFill="1" applyBorder="1" applyAlignment="1" applyProtection="1">
      <alignment horizontal="center" vertical="center"/>
    </xf>
    <xf numFmtId="49" fontId="14" fillId="0" borderId="71" xfId="103" applyNumberFormat="1" applyFont="1" applyBorder="1" applyAlignment="1" applyProtection="1">
      <alignment horizontal="center" vertical="center" shrinkToFit="1"/>
    </xf>
    <xf numFmtId="49" fontId="14" fillId="0" borderId="72" xfId="103" applyNumberFormat="1" applyFont="1" applyBorder="1" applyAlignment="1" applyProtection="1">
      <alignment horizontal="center" vertical="center" shrinkToFit="1"/>
    </xf>
    <xf numFmtId="10" fontId="13" fillId="5" borderId="73" xfId="0" applyNumberFormat="1" applyFont="1" applyFill="1" applyBorder="1" applyAlignment="1">
      <alignment horizontal="right" vertical="center"/>
    </xf>
    <xf numFmtId="10" fontId="14" fillId="4" borderId="74" xfId="0" applyNumberFormat="1" applyFont="1" applyFill="1" applyBorder="1" applyAlignment="1">
      <alignment horizontal="right" vertical="center"/>
    </xf>
    <xf numFmtId="10" fontId="14" fillId="4" borderId="75" xfId="0" applyNumberFormat="1" applyFont="1" applyFill="1" applyBorder="1" applyAlignment="1">
      <alignment horizontal="right" vertical="center"/>
    </xf>
    <xf numFmtId="0" fontId="13" fillId="7" borderId="20" xfId="51" applyNumberFormat="1" applyFont="1" applyFill="1" applyAlignment="1" applyProtection="1">
      <alignment horizontal="left" vertical="center" wrapText="1"/>
    </xf>
    <xf numFmtId="10" fontId="13" fillId="7" borderId="20" xfId="0" applyNumberFormat="1" applyFont="1" applyFill="1" applyBorder="1" applyAlignment="1">
      <alignment horizontal="right" vertical="center"/>
    </xf>
    <xf numFmtId="0" fontId="14" fillId="0" borderId="76" xfId="0" applyFont="1" applyBorder="1" applyAlignment="1">
      <alignment horizontal="center" vertical="center" wrapText="1"/>
    </xf>
    <xf numFmtId="49" fontId="13" fillId="7" borderId="77" xfId="76" applyNumberFormat="1" applyFont="1" applyFill="1" applyBorder="1" applyAlignment="1" applyProtection="1">
      <alignment horizontal="center" vertical="center"/>
    </xf>
    <xf numFmtId="49" fontId="14" fillId="0" borderId="77" xfId="76" applyNumberFormat="1" applyFont="1" applyBorder="1" applyAlignment="1" applyProtection="1">
      <alignment horizontal="center" vertical="center"/>
    </xf>
    <xf numFmtId="10" fontId="13" fillId="7" borderId="12" xfId="0" applyNumberFormat="1" applyFont="1" applyFill="1" applyBorder="1" applyAlignment="1">
      <alignment horizontal="right" vertical="center"/>
    </xf>
    <xf numFmtId="10" fontId="14" fillId="4" borderId="12" xfId="0" applyNumberFormat="1" applyFont="1" applyFill="1" applyBorder="1" applyAlignment="1">
      <alignment horizontal="right" vertical="center"/>
    </xf>
    <xf numFmtId="49" fontId="14" fillId="0" borderId="54" xfId="72" applyFont="1" applyBorder="1" applyAlignment="1" applyProtection="1">
      <alignment horizontal="center" vertical="center"/>
    </xf>
    <xf numFmtId="0" fontId="13" fillId="6" borderId="17" xfId="40" applyNumberFormat="1" applyFont="1" applyFill="1" applyAlignment="1" applyProtection="1">
      <alignment horizontal="left" vertical="center" wrapText="1"/>
    </xf>
    <xf numFmtId="10" fontId="13" fillId="6" borderId="38" xfId="0" applyNumberFormat="1" applyFont="1" applyFill="1" applyBorder="1" applyAlignment="1">
      <alignment horizontal="right" vertical="center"/>
    </xf>
    <xf numFmtId="49" fontId="13" fillId="6" borderId="70" xfId="42" applyNumberFormat="1" applyFont="1" applyFill="1" applyBorder="1" applyAlignment="1" applyProtection="1">
      <alignment horizontal="center" vertical="center"/>
    </xf>
    <xf numFmtId="49" fontId="14" fillId="0" borderId="78" xfId="48" applyNumberFormat="1" applyFont="1" applyBorder="1" applyAlignment="1" applyProtection="1">
      <alignment horizontal="center" vertical="center"/>
    </xf>
    <xf numFmtId="49" fontId="13" fillId="7" borderId="79" xfId="53" applyNumberFormat="1" applyFont="1" applyFill="1" applyBorder="1" applyAlignment="1" applyProtection="1">
      <alignment horizontal="center" vertical="center"/>
    </xf>
    <xf numFmtId="49" fontId="14" fillId="0" borderId="79" xfId="53" applyNumberFormat="1" applyFont="1" applyBorder="1" applyAlignment="1" applyProtection="1">
      <alignment horizontal="center" vertical="center"/>
    </xf>
    <xf numFmtId="0" fontId="14" fillId="0" borderId="13" xfId="0" applyFont="1" applyBorder="1" applyAlignment="1">
      <alignment horizontal="right" vertical="center"/>
    </xf>
    <xf numFmtId="49" fontId="14" fillId="0" borderId="78" xfId="47" applyNumberFormat="1" applyFont="1" applyBorder="1" applyAlignment="1" applyProtection="1">
      <alignment horizontal="center" vertical="center"/>
    </xf>
    <xf numFmtId="0" fontId="14" fillId="4" borderId="12" xfId="182" applyNumberFormat="1" applyFont="1" applyFill="1" applyAlignment="1" applyProtection="1">
      <alignment horizontal="left" vertical="center" wrapText="1"/>
    </xf>
    <xf numFmtId="49" fontId="13" fillId="7" borderId="54" xfId="72" applyFont="1" applyFill="1" applyBorder="1" applyAlignment="1" applyProtection="1">
      <alignment horizontal="center" vertical="center"/>
    </xf>
    <xf numFmtId="49" fontId="14" fillId="0" borderId="16" xfId="47" applyNumberFormat="1" applyFont="1" applyBorder="1" applyAlignment="1" applyProtection="1">
      <alignment horizontal="center" vertical="center"/>
    </xf>
    <xf numFmtId="4" fontId="14" fillId="4" borderId="16" xfId="185" applyNumberFormat="1" applyFont="1" applyFill="1" applyBorder="1" applyAlignment="1" applyProtection="1">
      <alignment horizontal="right" vertical="center"/>
    </xf>
    <xf numFmtId="49" fontId="14" fillId="4" borderId="24" xfId="41" applyNumberFormat="1" applyFont="1" applyFill="1" applyBorder="1" applyAlignment="1" applyProtection="1">
      <alignment horizontal="center" vertical="center"/>
    </xf>
    <xf numFmtId="4" fontId="13" fillId="7" borderId="16" xfId="185" applyNumberFormat="1" applyFont="1" applyFill="1" applyBorder="1" applyAlignment="1" applyProtection="1">
      <alignment horizontal="right" vertical="center"/>
    </xf>
    <xf numFmtId="4" fontId="14" fillId="4" borderId="4" xfId="185" applyNumberFormat="1" applyFont="1" applyFill="1" applyBorder="1" applyAlignment="1" applyProtection="1">
      <alignment horizontal="right" vertical="center"/>
    </xf>
    <xf numFmtId="4" fontId="13" fillId="6" borderId="19" xfId="185" applyNumberFormat="1" applyFont="1" applyFill="1" applyBorder="1" applyAlignment="1" applyProtection="1">
      <alignment horizontal="right" vertical="center"/>
    </xf>
    <xf numFmtId="10" fontId="13" fillId="6" borderId="80" xfId="0" applyNumberFormat="1" applyFont="1" applyFill="1" applyBorder="1" applyAlignment="1">
      <alignment horizontal="right" vertical="center"/>
    </xf>
    <xf numFmtId="4" fontId="14" fillId="0" borderId="30" xfId="80" applyNumberFormat="1" applyFont="1" applyBorder="1" applyAlignment="1" applyProtection="1">
      <alignment horizontal="right" vertical="center"/>
    </xf>
    <xf numFmtId="4" fontId="14" fillId="4" borderId="30" xfId="185" applyNumberFormat="1" applyFont="1" applyFill="1" applyBorder="1" applyAlignment="1" applyProtection="1">
      <alignment horizontal="right" vertical="center"/>
    </xf>
    <xf numFmtId="4" fontId="13" fillId="6" borderId="19" xfId="80" applyNumberFormat="1" applyFont="1" applyFill="1" applyBorder="1" applyAlignment="1" applyProtection="1">
      <alignment horizontal="right" vertical="center"/>
    </xf>
    <xf numFmtId="4" fontId="14" fillId="0" borderId="37" xfId="74" applyNumberFormat="1" applyFont="1" applyBorder="1" applyAlignment="1" applyProtection="1">
      <alignment horizontal="right" vertical="center"/>
    </xf>
    <xf numFmtId="4" fontId="14" fillId="0" borderId="81" xfId="80" applyNumberFormat="1" applyFont="1" applyBorder="1" applyAlignment="1" applyProtection="1">
      <alignment horizontal="right" vertical="center"/>
    </xf>
    <xf numFmtId="0" fontId="13" fillId="0" borderId="1" xfId="90" applyNumberFormat="1" applyFont="1" applyBorder="1" applyProtection="1"/>
    <xf numFmtId="0" fontId="14" fillId="0" borderId="1" xfId="65" applyNumberFormat="1" applyFont="1" applyBorder="1" applyAlignment="1" applyProtection="1">
      <alignment vertical="center"/>
    </xf>
    <xf numFmtId="49" fontId="14" fillId="0" borderId="1" xfId="64" applyNumberFormat="1" applyFont="1" applyBorder="1" applyAlignment="1" applyProtection="1">
      <alignment vertical="center"/>
    </xf>
    <xf numFmtId="0" fontId="14" fillId="0" borderId="1" xfId="66" applyNumberFormat="1" applyFont="1" applyBorder="1" applyProtection="1"/>
    <xf numFmtId="0" fontId="14" fillId="0" borderId="82" xfId="0" applyFont="1" applyBorder="1" applyAlignment="1">
      <alignment horizontal="center" vertical="center" wrapText="1"/>
    </xf>
    <xf numFmtId="0" fontId="14" fillId="4" borderId="83" xfId="0" applyFont="1" applyFill="1" applyBorder="1" applyAlignment="1">
      <alignment horizontal="center" vertical="center" wrapText="1"/>
    </xf>
    <xf numFmtId="49" fontId="14" fillId="0" borderId="16" xfId="47" applyNumberFormat="1" applyFont="1" applyBorder="1" applyAlignment="1" applyProtection="1">
      <alignment horizontal="center"/>
    </xf>
    <xf numFmtId="4" fontId="14" fillId="0" borderId="16" xfId="55" applyNumberFormat="1" applyFont="1" applyBorder="1" applyAlignment="1" applyProtection="1">
      <alignment horizontal="right" vertical="center"/>
    </xf>
    <xf numFmtId="49" fontId="19" fillId="0" borderId="1" xfId="23" applyNumberFormat="1" applyFont="1" applyAlignment="1" applyProtection="1">
      <alignment vertical="center"/>
    </xf>
    <xf numFmtId="0" fontId="19" fillId="0" borderId="1" xfId="6" applyNumberFormat="1" applyFont="1" applyAlignment="1" applyProtection="1">
      <alignment vertical="center"/>
    </xf>
    <xf numFmtId="49" fontId="14" fillId="0" borderId="24" xfId="41" applyNumberFormat="1" applyFont="1" applyBorder="1" applyAlignment="1" applyProtection="1">
      <alignment horizontal="center" vertical="center"/>
    </xf>
    <xf numFmtId="4" fontId="14" fillId="0" borderId="4" xfId="55" applyNumberFormat="1" applyFont="1" applyBorder="1" applyAlignment="1" applyProtection="1">
      <alignment horizontal="right" vertical="center"/>
    </xf>
    <xf numFmtId="4" fontId="13" fillId="7" borderId="16" xfId="55" applyNumberFormat="1" applyFont="1" applyFill="1" applyBorder="1" applyAlignment="1" applyProtection="1">
      <alignment horizontal="right" vertical="center"/>
    </xf>
    <xf numFmtId="10" fontId="14" fillId="4" borderId="4" xfId="0" applyNumberFormat="1" applyFont="1" applyFill="1" applyBorder="1" applyAlignment="1">
      <alignment horizontal="right" vertical="center"/>
    </xf>
    <xf numFmtId="4" fontId="13" fillId="6" borderId="19" xfId="55" applyNumberFormat="1" applyFont="1" applyFill="1" applyBorder="1" applyAlignment="1" applyProtection="1">
      <alignment horizontal="right" vertical="center"/>
    </xf>
    <xf numFmtId="4" fontId="14" fillId="0" borderId="19" xfId="81" applyNumberFormat="1" applyFont="1" applyBorder="1" applyAlignment="1" applyProtection="1">
      <alignment horizontal="right" vertical="center"/>
    </xf>
    <xf numFmtId="0" fontId="14" fillId="4" borderId="54" xfId="17" applyNumberFormat="1" applyFont="1" applyFill="1" applyBorder="1" applyAlignment="1" applyProtection="1">
      <alignment horizontal="left" vertical="center" wrapText="1"/>
    </xf>
    <xf numFmtId="4" fontId="13" fillId="6" borderId="19" xfId="79" applyNumberFormat="1" applyFont="1" applyFill="1" applyBorder="1" applyAlignment="1" applyProtection="1">
      <alignment horizontal="right" vertical="center"/>
    </xf>
    <xf numFmtId="4" fontId="13" fillId="5" borderId="19" xfId="55" applyNumberFormat="1" applyFont="1" applyFill="1" applyBorder="1" applyAlignment="1" applyProtection="1">
      <alignment horizontal="right" vertical="center"/>
    </xf>
    <xf numFmtId="4" fontId="14" fillId="0" borderId="4" xfId="79" applyNumberFormat="1" applyFont="1" applyBorder="1" applyAlignment="1" applyProtection="1">
      <alignment horizontal="right" vertical="center"/>
    </xf>
    <xf numFmtId="4" fontId="13" fillId="5" borderId="19" xfId="185" applyNumberFormat="1" applyFont="1" applyFill="1" applyBorder="1" applyAlignment="1" applyProtection="1">
      <alignment horizontal="right" vertical="center"/>
    </xf>
    <xf numFmtId="0" fontId="17" fillId="0" borderId="1" xfId="1" applyNumberFormat="1" applyFont="1" applyAlignment="1" applyProtection="1">
      <alignment horizontal="center" vertical="center" wrapText="1"/>
    </xf>
    <xf numFmtId="0" fontId="17" fillId="0" borderId="1" xfId="19" applyNumberFormat="1" applyFont="1" applyAlignment="1" applyProtection="1">
      <alignment horizontal="center" vertical="center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J8" sqref="J8"/>
    </sheetView>
  </sheetViews>
  <sheetFormatPr defaultRowHeight="12.75"/>
  <cols>
    <col min="1" max="1" width="46.5703125" style="8" customWidth="1"/>
    <col min="2" max="2" width="23.5703125" style="8" customWidth="1"/>
    <col min="3" max="4" width="15.85546875" style="8" customWidth="1"/>
    <col min="5" max="5" width="8.85546875" style="8" customWidth="1"/>
    <col min="6" max="6" width="16.85546875" style="8" customWidth="1"/>
    <col min="7" max="7" width="12" style="8" customWidth="1"/>
    <col min="8" max="16384" width="9.140625" style="8"/>
  </cols>
  <sheetData>
    <row r="1" spans="1:7" s="33" customFormat="1" ht="15" customHeight="1">
      <c r="A1" s="136" t="s">
        <v>127</v>
      </c>
      <c r="B1" s="136"/>
      <c r="C1" s="136"/>
      <c r="D1" s="136"/>
      <c r="E1" s="136"/>
      <c r="F1" s="136"/>
      <c r="G1" s="136"/>
    </row>
    <row r="2" spans="1:7" s="33" customFormat="1" ht="15" customHeight="1">
      <c r="A2" s="136"/>
      <c r="B2" s="136"/>
      <c r="C2" s="136"/>
      <c r="D2" s="136"/>
      <c r="E2" s="136"/>
      <c r="F2" s="136"/>
      <c r="G2" s="136"/>
    </row>
    <row r="3" spans="1:7" s="33" customFormat="1" ht="15.75">
      <c r="A3" s="137" t="s">
        <v>142</v>
      </c>
      <c r="B3" s="137"/>
      <c r="C3" s="137"/>
      <c r="D3" s="137"/>
      <c r="E3" s="137"/>
      <c r="F3" s="137"/>
      <c r="G3" s="137"/>
    </row>
    <row r="4" spans="1:7" s="37" customFormat="1">
      <c r="A4" s="34" t="s">
        <v>0</v>
      </c>
      <c r="B4" s="35"/>
      <c r="C4" s="123"/>
      <c r="D4" s="124"/>
      <c r="E4" s="36"/>
      <c r="F4" s="36"/>
    </row>
    <row r="5" spans="1:7" s="37" customFormat="1" ht="51">
      <c r="A5" s="1" t="s">
        <v>1</v>
      </c>
      <c r="B5" s="1" t="s">
        <v>2</v>
      </c>
      <c r="C5" s="2" t="s">
        <v>144</v>
      </c>
      <c r="D5" s="2" t="s">
        <v>143</v>
      </c>
      <c r="E5" s="4" t="s">
        <v>126</v>
      </c>
      <c r="F5" s="2" t="s">
        <v>140</v>
      </c>
      <c r="G5" s="87" t="s">
        <v>128</v>
      </c>
    </row>
    <row r="6" spans="1:7" s="37" customFormat="1" ht="13.5" thickBot="1">
      <c r="A6" s="19" t="s">
        <v>3</v>
      </c>
      <c r="B6" s="5">
        <v>2</v>
      </c>
      <c r="C6" s="3">
        <v>3</v>
      </c>
      <c r="D6" s="3">
        <v>4</v>
      </c>
      <c r="E6" s="3">
        <v>5</v>
      </c>
      <c r="F6" s="3">
        <v>6</v>
      </c>
      <c r="G6" s="5">
        <v>7</v>
      </c>
    </row>
    <row r="7" spans="1:7" ht="15" customHeight="1">
      <c r="A7" s="93" t="s">
        <v>4</v>
      </c>
      <c r="B7" s="95" t="s">
        <v>5</v>
      </c>
      <c r="C7" s="129">
        <v>2521772596.6399999</v>
      </c>
      <c r="D7" s="129">
        <v>1310859385.1199999</v>
      </c>
      <c r="E7" s="109">
        <f>D7/C7</f>
        <v>0.51981665074264982</v>
      </c>
      <c r="F7" s="108">
        <v>1382899360.8800001</v>
      </c>
      <c r="G7" s="94">
        <f>D7/F7</f>
        <v>0.94790656659631545</v>
      </c>
    </row>
    <row r="8" spans="1:7">
      <c r="A8" s="9" t="s">
        <v>6</v>
      </c>
      <c r="B8" s="96"/>
      <c r="C8" s="125"/>
      <c r="D8" s="125"/>
      <c r="E8" s="99"/>
      <c r="F8" s="105"/>
      <c r="G8" s="40"/>
    </row>
    <row r="9" spans="1:7">
      <c r="A9" s="85" t="s">
        <v>7</v>
      </c>
      <c r="B9" s="97" t="s">
        <v>8</v>
      </c>
      <c r="C9" s="127">
        <v>963732970</v>
      </c>
      <c r="D9" s="127">
        <v>510660205.07999998</v>
      </c>
      <c r="E9" s="90">
        <f t="shared" ref="E9:E14" si="0">D9/C9</f>
        <v>0.52987728030099457</v>
      </c>
      <c r="F9" s="106">
        <v>444736163.89999998</v>
      </c>
      <c r="G9" s="86">
        <f>D9/F9</f>
        <v>1.1482317979313759</v>
      </c>
    </row>
    <row r="10" spans="1:7">
      <c r="A10" s="10" t="s">
        <v>9</v>
      </c>
      <c r="B10" s="98" t="s">
        <v>10</v>
      </c>
      <c r="C10" s="122">
        <v>755703000</v>
      </c>
      <c r="D10" s="122">
        <v>372073252.57999998</v>
      </c>
      <c r="E10" s="91">
        <f t="shared" si="0"/>
        <v>0.49235381172233006</v>
      </c>
      <c r="F10" s="104">
        <v>362091058.01999998</v>
      </c>
      <c r="G10" s="41">
        <f>D10/F10</f>
        <v>1.0275681885506509</v>
      </c>
    </row>
    <row r="11" spans="1:7" ht="38.25">
      <c r="A11" s="10" t="s">
        <v>11</v>
      </c>
      <c r="B11" s="98" t="s">
        <v>12</v>
      </c>
      <c r="C11" s="122">
        <v>10972500</v>
      </c>
      <c r="D11" s="122">
        <v>5942324.1600000001</v>
      </c>
      <c r="E11" s="91">
        <f t="shared" si="0"/>
        <v>0.54156520027341082</v>
      </c>
      <c r="F11" s="104">
        <v>4979673.9800000004</v>
      </c>
      <c r="G11" s="41">
        <f t="shared" ref="G11:G23" si="1">D11/F11</f>
        <v>1.193315904588597</v>
      </c>
    </row>
    <row r="12" spans="1:7">
      <c r="A12" s="10" t="s">
        <v>13</v>
      </c>
      <c r="B12" s="98" t="s">
        <v>14</v>
      </c>
      <c r="C12" s="122">
        <v>50517000</v>
      </c>
      <c r="D12" s="122">
        <v>31557209.23</v>
      </c>
      <c r="E12" s="91">
        <f t="shared" si="0"/>
        <v>0.62468494229665261</v>
      </c>
      <c r="F12" s="104">
        <v>32983936.129999999</v>
      </c>
      <c r="G12" s="41">
        <f t="shared" si="1"/>
        <v>0.95674479557634295</v>
      </c>
    </row>
    <row r="13" spans="1:7">
      <c r="A13" s="10" t="s">
        <v>15</v>
      </c>
      <c r="B13" s="98" t="s">
        <v>16</v>
      </c>
      <c r="C13" s="122">
        <v>38197000</v>
      </c>
      <c r="D13" s="122">
        <v>6627018.7699999996</v>
      </c>
      <c r="E13" s="91">
        <f t="shared" si="0"/>
        <v>0.17349579207791185</v>
      </c>
      <c r="F13" s="104">
        <v>6827844.4900000002</v>
      </c>
      <c r="G13" s="41">
        <f t="shared" si="1"/>
        <v>0.97058724458441781</v>
      </c>
    </row>
    <row r="14" spans="1:7">
      <c r="A14" s="10" t="s">
        <v>17</v>
      </c>
      <c r="B14" s="98" t="s">
        <v>18</v>
      </c>
      <c r="C14" s="122">
        <v>11254000</v>
      </c>
      <c r="D14" s="122">
        <v>6620500.4000000004</v>
      </c>
      <c r="E14" s="91">
        <f t="shared" si="0"/>
        <v>0.58827975830815715</v>
      </c>
      <c r="F14" s="104">
        <v>5378802.1299999999</v>
      </c>
      <c r="G14" s="41">
        <f t="shared" si="1"/>
        <v>1.2308503343289932</v>
      </c>
    </row>
    <row r="15" spans="1:7">
      <c r="A15" s="10"/>
      <c r="B15" s="121" t="s">
        <v>146</v>
      </c>
      <c r="C15" s="122">
        <v>0</v>
      </c>
      <c r="D15" s="122">
        <v>-22.94</v>
      </c>
      <c r="E15" s="91">
        <v>0</v>
      </c>
      <c r="F15" s="104">
        <v>-129.76</v>
      </c>
      <c r="G15" s="41">
        <v>0</v>
      </c>
    </row>
    <row r="16" spans="1:7" ht="38.25">
      <c r="A16" s="10" t="s">
        <v>19</v>
      </c>
      <c r="B16" s="98" t="s">
        <v>20</v>
      </c>
      <c r="C16" s="122">
        <v>42574000</v>
      </c>
      <c r="D16" s="122">
        <v>31081880.539999999</v>
      </c>
      <c r="E16" s="91">
        <f t="shared" ref="E16:E26" si="2">D16/C16</f>
        <v>0.73006718983417107</v>
      </c>
      <c r="F16" s="104">
        <v>21029242.41</v>
      </c>
      <c r="G16" s="41">
        <f t="shared" si="1"/>
        <v>1.4780313971377155</v>
      </c>
    </row>
    <row r="17" spans="1:7" ht="25.5">
      <c r="A17" s="10" t="s">
        <v>21</v>
      </c>
      <c r="B17" s="98" t="s">
        <v>22</v>
      </c>
      <c r="C17" s="122">
        <v>3192000</v>
      </c>
      <c r="D17" s="122">
        <v>3357504.63</v>
      </c>
      <c r="E17" s="91">
        <f t="shared" si="2"/>
        <v>1.0518498214285714</v>
      </c>
      <c r="F17" s="104">
        <v>3341566.93</v>
      </c>
      <c r="G17" s="41">
        <f t="shared" si="1"/>
        <v>1.0047695288868566</v>
      </c>
    </row>
    <row r="18" spans="1:7" ht="38.25">
      <c r="A18" s="10" t="s">
        <v>23</v>
      </c>
      <c r="B18" s="98" t="s">
        <v>24</v>
      </c>
      <c r="C18" s="122">
        <v>10019000</v>
      </c>
      <c r="D18" s="122">
        <v>9616700.7400000002</v>
      </c>
      <c r="E18" s="91">
        <f t="shared" si="2"/>
        <v>0.9598463659047809</v>
      </c>
      <c r="F18" s="104">
        <v>964858.51</v>
      </c>
      <c r="G18" s="41">
        <f t="shared" si="1"/>
        <v>9.9669543672263412</v>
      </c>
    </row>
    <row r="19" spans="1:7" ht="25.5">
      <c r="A19" s="10" t="s">
        <v>25</v>
      </c>
      <c r="B19" s="98" t="s">
        <v>26</v>
      </c>
      <c r="C19" s="122">
        <v>6239000</v>
      </c>
      <c r="D19" s="122">
        <v>4387246.67</v>
      </c>
      <c r="E19" s="91">
        <f t="shared" si="2"/>
        <v>0.70319709408559061</v>
      </c>
      <c r="F19" s="104">
        <v>3451504.67</v>
      </c>
      <c r="G19" s="41">
        <f t="shared" si="1"/>
        <v>1.2711113237462315</v>
      </c>
    </row>
    <row r="20" spans="1:7">
      <c r="A20" s="10" t="s">
        <v>27</v>
      </c>
      <c r="B20" s="98" t="s">
        <v>28</v>
      </c>
      <c r="C20" s="122">
        <v>29286000</v>
      </c>
      <c r="D20" s="122">
        <v>33658813.259999998</v>
      </c>
      <c r="E20" s="91">
        <f t="shared" si="2"/>
        <v>1.1493141180086046</v>
      </c>
      <c r="F20" s="104">
        <v>3441999.87</v>
      </c>
      <c r="G20" s="41">
        <f t="shared" si="1"/>
        <v>9.7788537278474674</v>
      </c>
    </row>
    <row r="21" spans="1:7">
      <c r="A21" s="10" t="s">
        <v>29</v>
      </c>
      <c r="B21" s="98" t="s">
        <v>30</v>
      </c>
      <c r="C21" s="122">
        <v>5779470</v>
      </c>
      <c r="D21" s="122">
        <v>5737777.04</v>
      </c>
      <c r="E21" s="91">
        <v>0</v>
      </c>
      <c r="F21" s="104">
        <v>245806.52</v>
      </c>
      <c r="G21" s="41">
        <f t="shared" si="1"/>
        <v>23.342656004405416</v>
      </c>
    </row>
    <row r="22" spans="1:7" ht="18.75" customHeight="1">
      <c r="A22" s="85" t="s">
        <v>31</v>
      </c>
      <c r="B22" s="97" t="s">
        <v>32</v>
      </c>
      <c r="C22" s="127">
        <v>1558039626.6400001</v>
      </c>
      <c r="D22" s="127">
        <v>800199180.03999996</v>
      </c>
      <c r="E22" s="90">
        <f t="shared" si="2"/>
        <v>0.51359359951946437</v>
      </c>
      <c r="F22" s="106">
        <v>938163196.98000002</v>
      </c>
      <c r="G22" s="86">
        <f t="shared" si="1"/>
        <v>0.85294241195549558</v>
      </c>
    </row>
    <row r="23" spans="1:7" ht="38.25">
      <c r="A23" s="10" t="s">
        <v>33</v>
      </c>
      <c r="B23" s="98" t="s">
        <v>34</v>
      </c>
      <c r="C23" s="122">
        <v>1558746639.27</v>
      </c>
      <c r="D23" s="122">
        <v>800687855.66999996</v>
      </c>
      <c r="E23" s="91">
        <f t="shared" si="2"/>
        <v>0.51367415043472497</v>
      </c>
      <c r="F23" s="104">
        <v>936788132.98000002</v>
      </c>
      <c r="G23" s="41">
        <f t="shared" si="1"/>
        <v>0.85471605316235821</v>
      </c>
    </row>
    <row r="24" spans="1:7" ht="25.5">
      <c r="A24" s="101" t="s">
        <v>139</v>
      </c>
      <c r="B24" s="100" t="s">
        <v>138</v>
      </c>
      <c r="C24" s="122">
        <v>180000</v>
      </c>
      <c r="D24" s="122">
        <v>398337</v>
      </c>
      <c r="E24" s="91">
        <v>0</v>
      </c>
      <c r="F24" s="104">
        <v>680000</v>
      </c>
      <c r="G24" s="41">
        <v>0</v>
      </c>
    </row>
    <row r="25" spans="1:7" ht="102">
      <c r="A25" s="10" t="s">
        <v>35</v>
      </c>
      <c r="B25" s="98" t="s">
        <v>36</v>
      </c>
      <c r="C25" s="122">
        <v>853655.1</v>
      </c>
      <c r="D25" s="122">
        <v>0</v>
      </c>
      <c r="E25" s="91">
        <f t="shared" si="2"/>
        <v>0</v>
      </c>
      <c r="F25" s="104">
        <v>753015</v>
      </c>
      <c r="G25" s="41">
        <v>0</v>
      </c>
    </row>
    <row r="26" spans="1:7" ht="51.75" thickBot="1">
      <c r="A26" s="10" t="s">
        <v>37</v>
      </c>
      <c r="B26" s="42" t="s">
        <v>38</v>
      </c>
      <c r="C26" s="122">
        <v>-1740667.73</v>
      </c>
      <c r="D26" s="122">
        <v>-887012.63</v>
      </c>
      <c r="E26" s="128">
        <f t="shared" si="2"/>
        <v>0.50958182007544883</v>
      </c>
      <c r="F26" s="107">
        <v>-57951</v>
      </c>
      <c r="G26" s="43">
        <v>0</v>
      </c>
    </row>
  </sheetData>
  <mergeCells count="2">
    <mergeCell ref="A1:G2"/>
    <mergeCell ref="A3:G3"/>
  </mergeCells>
  <pageMargins left="0.39370078740157483" right="0" top="0" bottom="0" header="0" footer="0"/>
  <pageSetup paperSize="9" scale="69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7"/>
  <sheetViews>
    <sheetView topLeftCell="A4" zoomScaleNormal="100" workbookViewId="0">
      <selection activeCell="H4" sqref="H1:J1048576"/>
    </sheetView>
  </sheetViews>
  <sheetFormatPr defaultRowHeight="12.75"/>
  <cols>
    <col min="1" max="1" width="46" style="15" customWidth="1"/>
    <col min="2" max="2" width="23.140625" style="27" customWidth="1"/>
    <col min="3" max="3" width="16.42578125" style="27" customWidth="1"/>
    <col min="4" max="4" width="15" style="27" customWidth="1"/>
    <col min="5" max="5" width="9.42578125" style="27" customWidth="1"/>
    <col min="6" max="6" width="17.7109375" style="15" customWidth="1"/>
    <col min="7" max="7" width="9" style="15" customWidth="1"/>
    <col min="8" max="16384" width="9.140625" style="15"/>
  </cols>
  <sheetData>
    <row r="1" spans="1:7">
      <c r="A1" s="14"/>
      <c r="B1" s="20"/>
      <c r="C1" s="20"/>
      <c r="D1" s="20"/>
      <c r="E1" s="12"/>
    </row>
    <row r="2" spans="1:7">
      <c r="A2" s="7" t="s">
        <v>40</v>
      </c>
      <c r="B2" s="21"/>
      <c r="C2" s="22"/>
      <c r="D2" s="11"/>
      <c r="E2" s="12"/>
    </row>
    <row r="3" spans="1:7">
      <c r="A3" s="17"/>
      <c r="B3" s="23"/>
      <c r="C3" s="24"/>
      <c r="D3" s="25"/>
      <c r="E3" s="26"/>
    </row>
    <row r="4" spans="1:7" ht="52.5" customHeight="1">
      <c r="A4" s="1" t="s">
        <v>1</v>
      </c>
      <c r="B4" s="1" t="s">
        <v>129</v>
      </c>
      <c r="C4" s="2" t="s">
        <v>144</v>
      </c>
      <c r="D4" s="2" t="s">
        <v>145</v>
      </c>
      <c r="E4" s="44" t="s">
        <v>126</v>
      </c>
      <c r="F4" s="2" t="s">
        <v>141</v>
      </c>
      <c r="G4" s="45" t="s">
        <v>128</v>
      </c>
    </row>
    <row r="5" spans="1:7" ht="13.5" thickBot="1">
      <c r="A5" s="19" t="s">
        <v>3</v>
      </c>
      <c r="B5" s="3">
        <v>2</v>
      </c>
      <c r="C5" s="3">
        <v>3</v>
      </c>
      <c r="D5" s="3">
        <v>4</v>
      </c>
      <c r="E5" s="46">
        <v>5</v>
      </c>
      <c r="F5" s="3">
        <v>6</v>
      </c>
      <c r="G5" s="47">
        <v>7</v>
      </c>
    </row>
    <row r="6" spans="1:7" s="27" customFormat="1">
      <c r="A6" s="70" t="s">
        <v>41</v>
      </c>
      <c r="B6" s="67" t="s">
        <v>5</v>
      </c>
      <c r="C6" s="132">
        <v>2621661434.6399999</v>
      </c>
      <c r="D6" s="132">
        <v>1312415686.1600001</v>
      </c>
      <c r="E6" s="68">
        <f>D6/C6</f>
        <v>0.50060456656189767</v>
      </c>
      <c r="F6" s="112">
        <v>1406266431.73</v>
      </c>
      <c r="G6" s="69">
        <f>D6/F6</f>
        <v>0.93326247185283084</v>
      </c>
    </row>
    <row r="7" spans="1:7" s="27" customFormat="1">
      <c r="A7" s="71" t="s">
        <v>6</v>
      </c>
      <c r="B7" s="48"/>
      <c r="C7" s="103"/>
      <c r="D7" s="103"/>
      <c r="E7" s="38"/>
      <c r="F7" s="103"/>
      <c r="G7" s="58"/>
    </row>
    <row r="8" spans="1:7" s="27" customFormat="1">
      <c r="A8" s="78" t="s">
        <v>42</v>
      </c>
      <c r="B8" s="75" t="s">
        <v>43</v>
      </c>
      <c r="C8" s="127">
        <v>295681982.07999998</v>
      </c>
      <c r="D8" s="127">
        <v>144164315.81</v>
      </c>
      <c r="E8" s="76">
        <f t="shared" ref="E8:E16" si="0">D8/C8</f>
        <v>0.48756544039600891</v>
      </c>
      <c r="F8" s="106">
        <v>110754613.41</v>
      </c>
      <c r="G8" s="77">
        <f>D8/F8</f>
        <v>1.3016551759909214</v>
      </c>
    </row>
    <row r="9" spans="1:7" s="27" customFormat="1" ht="38.25">
      <c r="A9" s="72" t="s">
        <v>44</v>
      </c>
      <c r="B9" s="49" t="s">
        <v>45</v>
      </c>
      <c r="C9" s="122">
        <v>9115046</v>
      </c>
      <c r="D9" s="122">
        <v>3700592.56</v>
      </c>
      <c r="E9" s="39">
        <f t="shared" si="0"/>
        <v>0.40598726106264305</v>
      </c>
      <c r="F9" s="104">
        <v>3736083.9</v>
      </c>
      <c r="G9" s="59">
        <f>D9/F9</f>
        <v>0.99050038999391854</v>
      </c>
    </row>
    <row r="10" spans="1:7" s="27" customFormat="1" ht="51">
      <c r="A10" s="72" t="s">
        <v>46</v>
      </c>
      <c r="B10" s="49" t="s">
        <v>47</v>
      </c>
      <c r="C10" s="122">
        <v>919000</v>
      </c>
      <c r="D10" s="122">
        <v>416400.69</v>
      </c>
      <c r="E10" s="39">
        <f t="shared" si="0"/>
        <v>0.45310194776931445</v>
      </c>
      <c r="F10" s="104">
        <v>257126.85</v>
      </c>
      <c r="G10" s="59">
        <f t="shared" ref="G10:G52" si="1">D10/F10</f>
        <v>1.619436826609123</v>
      </c>
    </row>
    <row r="11" spans="1:7" s="27" customFormat="1" ht="51">
      <c r="A11" s="72" t="s">
        <v>48</v>
      </c>
      <c r="B11" s="49" t="s">
        <v>49</v>
      </c>
      <c r="C11" s="122">
        <v>156110014.44999999</v>
      </c>
      <c r="D11" s="122">
        <v>61243349.189999998</v>
      </c>
      <c r="E11" s="39">
        <f t="shared" si="0"/>
        <v>0.39230890731622758</v>
      </c>
      <c r="F11" s="104">
        <v>65234511.18</v>
      </c>
      <c r="G11" s="59">
        <f t="shared" si="1"/>
        <v>0.93881824332235297</v>
      </c>
    </row>
    <row r="12" spans="1:7" s="27" customFormat="1" ht="38.25">
      <c r="A12" s="72" t="s">
        <v>50</v>
      </c>
      <c r="B12" s="49" t="s">
        <v>51</v>
      </c>
      <c r="C12" s="122">
        <v>30245941</v>
      </c>
      <c r="D12" s="122">
        <v>11661409.960000001</v>
      </c>
      <c r="E12" s="39">
        <f t="shared" si="0"/>
        <v>0.38555288989025011</v>
      </c>
      <c r="F12" s="104">
        <v>12028538.359999999</v>
      </c>
      <c r="G12" s="59">
        <f t="shared" si="1"/>
        <v>0.9694785526709665</v>
      </c>
    </row>
    <row r="13" spans="1:7" s="27" customFormat="1" ht="25.5">
      <c r="A13" s="72" t="s">
        <v>130</v>
      </c>
      <c r="B13" s="103" t="s">
        <v>147</v>
      </c>
      <c r="C13" s="122">
        <v>975200</v>
      </c>
      <c r="D13" s="122">
        <v>0</v>
      </c>
      <c r="E13" s="39">
        <v>0</v>
      </c>
      <c r="F13" s="104">
        <v>959400</v>
      </c>
      <c r="G13" s="59">
        <v>0</v>
      </c>
    </row>
    <row r="14" spans="1:7" s="27" customFormat="1">
      <c r="A14" s="72" t="s">
        <v>52</v>
      </c>
      <c r="B14" s="49" t="s">
        <v>53</v>
      </c>
      <c r="C14" s="122">
        <v>500000</v>
      </c>
      <c r="D14" s="122">
        <v>0</v>
      </c>
      <c r="E14" s="39">
        <f t="shared" si="0"/>
        <v>0</v>
      </c>
      <c r="F14" s="104">
        <v>0</v>
      </c>
      <c r="G14" s="59">
        <v>0</v>
      </c>
    </row>
    <row r="15" spans="1:7" s="27" customFormat="1">
      <c r="A15" s="131" t="s">
        <v>54</v>
      </c>
      <c r="B15" s="49" t="s">
        <v>55</v>
      </c>
      <c r="C15" s="122">
        <v>97816780.629999995</v>
      </c>
      <c r="D15" s="122">
        <v>67142563.409999996</v>
      </c>
      <c r="E15" s="39">
        <f t="shared" si="0"/>
        <v>0.68641150299121223</v>
      </c>
      <c r="F15" s="104">
        <v>28538953.120000001</v>
      </c>
      <c r="G15" s="59">
        <v>0</v>
      </c>
    </row>
    <row r="16" spans="1:7" s="27" customFormat="1" ht="25.5">
      <c r="A16" s="78" t="s">
        <v>56</v>
      </c>
      <c r="B16" s="88" t="s">
        <v>57</v>
      </c>
      <c r="C16" s="127">
        <v>26900623</v>
      </c>
      <c r="D16" s="127">
        <v>11087677.26</v>
      </c>
      <c r="E16" s="90">
        <f t="shared" si="0"/>
        <v>0.41217176494388252</v>
      </c>
      <c r="F16" s="106">
        <v>10038766.109999999</v>
      </c>
      <c r="G16" s="77">
        <f t="shared" si="1"/>
        <v>1.104486063178137</v>
      </c>
    </row>
    <row r="17" spans="1:7" s="27" customFormat="1" ht="25.5">
      <c r="A17" s="72" t="s">
        <v>59</v>
      </c>
      <c r="B17" s="89" t="s">
        <v>58</v>
      </c>
      <c r="C17" s="122">
        <v>26080308</v>
      </c>
      <c r="D17" s="122">
        <v>10996957.26</v>
      </c>
      <c r="E17" s="91">
        <f t="shared" ref="E17:E50" si="2">D17/C17</f>
        <v>0.42165749192839286</v>
      </c>
      <c r="F17" s="104">
        <v>9948046.1099999994</v>
      </c>
      <c r="G17" s="59">
        <f t="shared" si="1"/>
        <v>1.1054389111592087</v>
      </c>
    </row>
    <row r="18" spans="1:7" s="27" customFormat="1">
      <c r="A18" s="72"/>
      <c r="B18" s="89" t="s">
        <v>60</v>
      </c>
      <c r="C18" s="122">
        <v>820315</v>
      </c>
      <c r="D18" s="122">
        <v>90720</v>
      </c>
      <c r="E18" s="91">
        <f t="shared" si="2"/>
        <v>0.11059166295874145</v>
      </c>
      <c r="F18" s="104">
        <v>90720</v>
      </c>
      <c r="G18" s="59">
        <f t="shared" si="1"/>
        <v>1</v>
      </c>
    </row>
    <row r="19" spans="1:7" s="27" customFormat="1">
      <c r="A19" s="78" t="s">
        <v>61</v>
      </c>
      <c r="B19" s="75" t="s">
        <v>62</v>
      </c>
      <c r="C19" s="127">
        <v>172715950.31</v>
      </c>
      <c r="D19" s="127">
        <v>19639747.100000001</v>
      </c>
      <c r="E19" s="76">
        <f t="shared" si="2"/>
        <v>0.11371125286778386</v>
      </c>
      <c r="F19" s="106">
        <v>27712011.859999999</v>
      </c>
      <c r="G19" s="77">
        <f t="shared" si="1"/>
        <v>0.70870881548475206</v>
      </c>
    </row>
    <row r="20" spans="1:7" s="27" customFormat="1">
      <c r="A20" s="72" t="s">
        <v>63</v>
      </c>
      <c r="B20" s="49" t="s">
        <v>64</v>
      </c>
      <c r="C20" s="122">
        <v>120000</v>
      </c>
      <c r="D20" s="122">
        <v>0</v>
      </c>
      <c r="E20" s="39">
        <f t="shared" si="2"/>
        <v>0</v>
      </c>
      <c r="F20" s="104">
        <v>0</v>
      </c>
      <c r="G20" s="59">
        <v>0</v>
      </c>
    </row>
    <row r="21" spans="1:7" s="27" customFormat="1">
      <c r="A21" s="72" t="s">
        <v>65</v>
      </c>
      <c r="B21" s="49" t="s">
        <v>66</v>
      </c>
      <c r="C21" s="122">
        <v>7561375.9199999999</v>
      </c>
      <c r="D21" s="122">
        <v>877241.77</v>
      </c>
      <c r="E21" s="39">
        <f t="shared" si="2"/>
        <v>0.11601615622358848</v>
      </c>
      <c r="F21" s="104">
        <v>1118734.3500000001</v>
      </c>
      <c r="G21" s="59">
        <v>0</v>
      </c>
    </row>
    <row r="22" spans="1:7" s="27" customFormat="1">
      <c r="A22" s="72" t="s">
        <v>67</v>
      </c>
      <c r="B22" s="49" t="s">
        <v>68</v>
      </c>
      <c r="C22" s="122">
        <v>137163132.15000001</v>
      </c>
      <c r="D22" s="122">
        <v>13697337.48</v>
      </c>
      <c r="E22" s="39">
        <f t="shared" si="2"/>
        <v>9.9861655718249065E-2</v>
      </c>
      <c r="F22" s="104">
        <v>20617860.550000001</v>
      </c>
      <c r="G22" s="59">
        <f t="shared" si="1"/>
        <v>0.66434329821868932</v>
      </c>
    </row>
    <row r="23" spans="1:7" s="27" customFormat="1">
      <c r="A23" s="72" t="s">
        <v>137</v>
      </c>
      <c r="B23" s="92" t="s">
        <v>134</v>
      </c>
      <c r="C23" s="122">
        <v>183342.24</v>
      </c>
      <c r="D23" s="122">
        <v>0</v>
      </c>
      <c r="E23" s="39">
        <v>0</v>
      </c>
      <c r="F23" s="104">
        <v>16947.599999999999</v>
      </c>
      <c r="G23" s="59"/>
    </row>
    <row r="24" spans="1:7" s="27" customFormat="1" ht="25.5">
      <c r="A24" s="72" t="s">
        <v>69</v>
      </c>
      <c r="B24" s="49" t="s">
        <v>70</v>
      </c>
      <c r="C24" s="122">
        <v>27688100</v>
      </c>
      <c r="D24" s="122">
        <v>5065167.8499999996</v>
      </c>
      <c r="E24" s="39">
        <f t="shared" si="2"/>
        <v>0.18293663523318682</v>
      </c>
      <c r="F24" s="104">
        <v>5598469.3600000003</v>
      </c>
      <c r="G24" s="59">
        <f t="shared" si="1"/>
        <v>0.90474155064412098</v>
      </c>
    </row>
    <row r="25" spans="1:7" s="27" customFormat="1">
      <c r="A25" s="78" t="s">
        <v>71</v>
      </c>
      <c r="B25" s="75" t="s">
        <v>72</v>
      </c>
      <c r="C25" s="127">
        <v>392913661.13999999</v>
      </c>
      <c r="D25" s="127">
        <v>112154361.83</v>
      </c>
      <c r="E25" s="76">
        <f t="shared" si="2"/>
        <v>0.28544276496926896</v>
      </c>
      <c r="F25" s="106">
        <v>164644592.69</v>
      </c>
      <c r="G25" s="77">
        <f t="shared" si="1"/>
        <v>0.68119067864663563</v>
      </c>
    </row>
    <row r="26" spans="1:7" s="27" customFormat="1">
      <c r="A26" s="72" t="s">
        <v>73</v>
      </c>
      <c r="B26" s="49" t="s">
        <v>74</v>
      </c>
      <c r="C26" s="122">
        <v>111765495.25</v>
      </c>
      <c r="D26" s="122">
        <v>42158406.32</v>
      </c>
      <c r="E26" s="39">
        <f t="shared" si="2"/>
        <v>0.37720412928604635</v>
      </c>
      <c r="F26" s="104">
        <v>101799088.92</v>
      </c>
      <c r="G26" s="59">
        <f t="shared" si="1"/>
        <v>0.41413343446649775</v>
      </c>
    </row>
    <row r="27" spans="1:7" s="27" customFormat="1">
      <c r="A27" s="72" t="s">
        <v>75</v>
      </c>
      <c r="B27" s="49" t="s">
        <v>76</v>
      </c>
      <c r="C27" s="122">
        <v>54467433.350000001</v>
      </c>
      <c r="D27" s="122">
        <v>1198725.02</v>
      </c>
      <c r="E27" s="39">
        <f t="shared" si="2"/>
        <v>2.2008105509528291E-2</v>
      </c>
      <c r="F27" s="104">
        <v>1714226.17</v>
      </c>
      <c r="G27" s="59">
        <f t="shared" si="1"/>
        <v>0.69928055059385774</v>
      </c>
    </row>
    <row r="28" spans="1:7" s="27" customFormat="1">
      <c r="A28" s="72" t="s">
        <v>77</v>
      </c>
      <c r="B28" s="49" t="s">
        <v>78</v>
      </c>
      <c r="C28" s="122">
        <v>216081845.88</v>
      </c>
      <c r="D28" s="122">
        <v>64641802.140000001</v>
      </c>
      <c r="E28" s="39">
        <f t="shared" si="2"/>
        <v>0.29915424813567409</v>
      </c>
      <c r="F28" s="104">
        <v>56969835.490000002</v>
      </c>
      <c r="G28" s="59">
        <f t="shared" si="1"/>
        <v>1.134667172267799</v>
      </c>
    </row>
    <row r="29" spans="1:7" s="27" customFormat="1" ht="25.5">
      <c r="A29" s="72" t="s">
        <v>79</v>
      </c>
      <c r="B29" s="49" t="s">
        <v>80</v>
      </c>
      <c r="C29" s="122">
        <v>10598886.66</v>
      </c>
      <c r="D29" s="122">
        <v>4155428.35</v>
      </c>
      <c r="E29" s="39">
        <f t="shared" si="2"/>
        <v>0.39206272161419642</v>
      </c>
      <c r="F29" s="104">
        <v>4161442.11</v>
      </c>
      <c r="G29" s="59">
        <f t="shared" si="1"/>
        <v>0.99855488558027794</v>
      </c>
    </row>
    <row r="30" spans="1:7" s="27" customFormat="1">
      <c r="A30" s="78" t="s">
        <v>81</v>
      </c>
      <c r="B30" s="75" t="s">
        <v>82</v>
      </c>
      <c r="C30" s="127">
        <v>1419069378.1400001</v>
      </c>
      <c r="D30" s="127">
        <v>865248487.42999995</v>
      </c>
      <c r="E30" s="76">
        <f t="shared" si="2"/>
        <v>0.60972951763929739</v>
      </c>
      <c r="F30" s="106">
        <v>933786471.46000004</v>
      </c>
      <c r="G30" s="77">
        <f t="shared" si="1"/>
        <v>0.92660208074888994</v>
      </c>
    </row>
    <row r="31" spans="1:7" s="27" customFormat="1">
      <c r="A31" s="72" t="s">
        <v>83</v>
      </c>
      <c r="B31" s="49" t="s">
        <v>84</v>
      </c>
      <c r="C31" s="122">
        <v>498280623.94</v>
      </c>
      <c r="D31" s="122">
        <v>299640354.52999997</v>
      </c>
      <c r="E31" s="39">
        <f t="shared" si="2"/>
        <v>0.60134859782563188</v>
      </c>
      <c r="F31" s="104">
        <v>332176403.24000001</v>
      </c>
      <c r="G31" s="59">
        <f t="shared" si="1"/>
        <v>0.9020518965445824</v>
      </c>
    </row>
    <row r="32" spans="1:7" s="27" customFormat="1">
      <c r="A32" s="72" t="s">
        <v>85</v>
      </c>
      <c r="B32" s="49" t="s">
        <v>86</v>
      </c>
      <c r="C32" s="122">
        <v>744846486.19000006</v>
      </c>
      <c r="D32" s="122">
        <v>475423617.41000003</v>
      </c>
      <c r="E32" s="39">
        <f t="shared" si="2"/>
        <v>0.63828403063544292</v>
      </c>
      <c r="F32" s="104">
        <v>512757797.66000003</v>
      </c>
      <c r="G32" s="59">
        <f t="shared" si="1"/>
        <v>0.92718944417739391</v>
      </c>
    </row>
    <row r="33" spans="1:7" s="27" customFormat="1">
      <c r="A33" s="72" t="s">
        <v>87</v>
      </c>
      <c r="B33" s="49" t="s">
        <v>88</v>
      </c>
      <c r="C33" s="122">
        <v>79338408.120000005</v>
      </c>
      <c r="D33" s="122">
        <v>46335628.170000002</v>
      </c>
      <c r="E33" s="39">
        <f t="shared" si="2"/>
        <v>0.58402518109409229</v>
      </c>
      <c r="F33" s="104">
        <v>46267387.899999999</v>
      </c>
      <c r="G33" s="59">
        <v>0</v>
      </c>
    </row>
    <row r="34" spans="1:7" s="27" customFormat="1">
      <c r="A34" s="72" t="s">
        <v>131</v>
      </c>
      <c r="B34" s="49" t="s">
        <v>89</v>
      </c>
      <c r="C34" s="122">
        <v>6563466.6699999999</v>
      </c>
      <c r="D34" s="122">
        <v>5537616.6399999997</v>
      </c>
      <c r="E34" s="39">
        <f t="shared" si="2"/>
        <v>0.843703018301455</v>
      </c>
      <c r="F34" s="104">
        <v>5306314.8099999996</v>
      </c>
      <c r="G34" s="59">
        <f t="shared" si="1"/>
        <v>1.0435899184805435</v>
      </c>
    </row>
    <row r="35" spans="1:7" s="27" customFormat="1">
      <c r="A35" s="72" t="s">
        <v>90</v>
      </c>
      <c r="B35" s="49" t="s">
        <v>91</v>
      </c>
      <c r="C35" s="122">
        <v>90040393.219999999</v>
      </c>
      <c r="D35" s="122">
        <v>38311270.68</v>
      </c>
      <c r="E35" s="39">
        <f t="shared" si="2"/>
        <v>0.42548981973448563</v>
      </c>
      <c r="F35" s="104">
        <v>37278567.850000001</v>
      </c>
      <c r="G35" s="59">
        <f t="shared" si="1"/>
        <v>1.0277023203829971</v>
      </c>
    </row>
    <row r="36" spans="1:7" s="27" customFormat="1">
      <c r="A36" s="78" t="s">
        <v>92</v>
      </c>
      <c r="B36" s="75" t="s">
        <v>93</v>
      </c>
      <c r="C36" s="127">
        <v>187111558.81</v>
      </c>
      <c r="D36" s="127">
        <v>86070257.390000001</v>
      </c>
      <c r="E36" s="76">
        <f t="shared" si="2"/>
        <v>0.45999433673362172</v>
      </c>
      <c r="F36" s="106">
        <v>90262043.969999999</v>
      </c>
      <c r="G36" s="77">
        <f t="shared" si="1"/>
        <v>0.95355980880077118</v>
      </c>
    </row>
    <row r="37" spans="1:7" s="27" customFormat="1">
      <c r="A37" s="72" t="s">
        <v>94</v>
      </c>
      <c r="B37" s="49" t="s">
        <v>95</v>
      </c>
      <c r="C37" s="122">
        <v>151284624.81999999</v>
      </c>
      <c r="D37" s="122">
        <v>69766135.819999993</v>
      </c>
      <c r="E37" s="39">
        <f t="shared" si="2"/>
        <v>0.46115813753716522</v>
      </c>
      <c r="F37" s="104">
        <v>74265399.150000006</v>
      </c>
      <c r="G37" s="59">
        <f t="shared" si="1"/>
        <v>0.93941642566395589</v>
      </c>
    </row>
    <row r="38" spans="1:7" s="27" customFormat="1">
      <c r="A38" s="72" t="s">
        <v>96</v>
      </c>
      <c r="B38" s="49" t="s">
        <v>97</v>
      </c>
      <c r="C38" s="122">
        <v>13552200</v>
      </c>
      <c r="D38" s="122">
        <v>6249531.8099999996</v>
      </c>
      <c r="E38" s="39">
        <v>0</v>
      </c>
      <c r="F38" s="104">
        <v>6659292.9299999997</v>
      </c>
      <c r="G38" s="59">
        <f t="shared" si="1"/>
        <v>0.93846777363494049</v>
      </c>
    </row>
    <row r="39" spans="1:7" s="27" customFormat="1" ht="25.5">
      <c r="A39" s="72" t="s">
        <v>98</v>
      </c>
      <c r="B39" s="49" t="s">
        <v>99</v>
      </c>
      <c r="C39" s="122">
        <v>22274733.989999998</v>
      </c>
      <c r="D39" s="122">
        <v>10054589.76</v>
      </c>
      <c r="E39" s="39">
        <f t="shared" si="2"/>
        <v>0.45138989154770148</v>
      </c>
      <c r="F39" s="104">
        <v>9337351.8900000006</v>
      </c>
      <c r="G39" s="59">
        <f t="shared" si="1"/>
        <v>1.0768138417026072</v>
      </c>
    </row>
    <row r="40" spans="1:7" s="27" customFormat="1">
      <c r="A40" s="78" t="s">
        <v>100</v>
      </c>
      <c r="B40" s="75" t="s">
        <v>101</v>
      </c>
      <c r="C40" s="127">
        <v>52577272.990000002</v>
      </c>
      <c r="D40" s="127">
        <v>31238726.289999999</v>
      </c>
      <c r="E40" s="76">
        <f t="shared" si="2"/>
        <v>0.59414885013038787</v>
      </c>
      <c r="F40" s="106">
        <v>27167905.190000001</v>
      </c>
      <c r="G40" s="77">
        <f t="shared" si="1"/>
        <v>1.1498393443119932</v>
      </c>
    </row>
    <row r="41" spans="1:7" s="27" customFormat="1">
      <c r="A41" s="72" t="s">
        <v>102</v>
      </c>
      <c r="B41" s="49" t="s">
        <v>103</v>
      </c>
      <c r="C41" s="122">
        <v>14885955.99</v>
      </c>
      <c r="D41" s="122">
        <v>7447745.8499999996</v>
      </c>
      <c r="E41" s="39">
        <f t="shared" si="2"/>
        <v>0.50032029216015439</v>
      </c>
      <c r="F41" s="104">
        <v>6255045.29</v>
      </c>
      <c r="G41" s="59">
        <f t="shared" si="1"/>
        <v>1.1906781653374727</v>
      </c>
    </row>
    <row r="42" spans="1:7" s="27" customFormat="1">
      <c r="A42" s="72" t="s">
        <v>104</v>
      </c>
      <c r="B42" s="49" t="s">
        <v>105</v>
      </c>
      <c r="C42" s="122">
        <v>9088875</v>
      </c>
      <c r="D42" s="122">
        <v>4622576.1500000004</v>
      </c>
      <c r="E42" s="39">
        <f t="shared" si="2"/>
        <v>0.50859717511793268</v>
      </c>
      <c r="F42" s="104">
        <v>3505136.69</v>
      </c>
      <c r="G42" s="59">
        <f t="shared" si="1"/>
        <v>1.3188005372766221</v>
      </c>
    </row>
    <row r="43" spans="1:7" s="27" customFormat="1">
      <c r="A43" s="72" t="s">
        <v>106</v>
      </c>
      <c r="B43" s="49" t="s">
        <v>107</v>
      </c>
      <c r="C43" s="122">
        <v>28602442</v>
      </c>
      <c r="D43" s="122">
        <v>19168404.289999999</v>
      </c>
      <c r="E43" s="39">
        <f t="shared" si="2"/>
        <v>0.67016670429748615</v>
      </c>
      <c r="F43" s="104">
        <v>17407723.210000001</v>
      </c>
      <c r="G43" s="59">
        <f t="shared" si="1"/>
        <v>1.1011436739175955</v>
      </c>
    </row>
    <row r="44" spans="1:7" s="27" customFormat="1">
      <c r="A44" s="78" t="s">
        <v>108</v>
      </c>
      <c r="B44" s="75" t="s">
        <v>109</v>
      </c>
      <c r="C44" s="127">
        <v>70091008.170000002</v>
      </c>
      <c r="D44" s="127">
        <v>40374113.049999997</v>
      </c>
      <c r="E44" s="76">
        <f t="shared" si="2"/>
        <v>0.57602414495274334</v>
      </c>
      <c r="F44" s="106">
        <v>38424089.920000002</v>
      </c>
      <c r="G44" s="77">
        <f t="shared" si="1"/>
        <v>1.0507500147449165</v>
      </c>
    </row>
    <row r="45" spans="1:7" s="27" customFormat="1">
      <c r="A45" s="72" t="s">
        <v>110</v>
      </c>
      <c r="B45" s="49" t="s">
        <v>111</v>
      </c>
      <c r="C45" s="122">
        <v>70051008.170000002</v>
      </c>
      <c r="D45" s="122">
        <v>40334118.049999997</v>
      </c>
      <c r="E45" s="39">
        <f t="shared" si="2"/>
        <v>0.57578212082425761</v>
      </c>
      <c r="F45" s="104">
        <v>38394089.920000002</v>
      </c>
      <c r="G45" s="59">
        <v>0</v>
      </c>
    </row>
    <row r="46" spans="1:7" s="27" customFormat="1">
      <c r="A46" s="72" t="s">
        <v>112</v>
      </c>
      <c r="B46" s="49" t="s">
        <v>113</v>
      </c>
      <c r="C46" s="122">
        <v>40000</v>
      </c>
      <c r="D46" s="122">
        <v>39995</v>
      </c>
      <c r="E46" s="39">
        <v>0</v>
      </c>
      <c r="F46" s="104">
        <v>30000</v>
      </c>
      <c r="G46" s="59">
        <f t="shared" si="1"/>
        <v>1.3331666666666666</v>
      </c>
    </row>
    <row r="47" spans="1:7" s="27" customFormat="1">
      <c r="A47" s="78" t="s">
        <v>132</v>
      </c>
      <c r="B47" s="102" t="s">
        <v>135</v>
      </c>
      <c r="C47" s="127">
        <v>4600000</v>
      </c>
      <c r="D47" s="127">
        <v>2438000</v>
      </c>
      <c r="E47" s="76">
        <f t="shared" si="2"/>
        <v>0.53</v>
      </c>
      <c r="F47" s="106">
        <v>2541000</v>
      </c>
      <c r="G47" s="77">
        <f t="shared" si="1"/>
        <v>0.95946477764659588</v>
      </c>
    </row>
    <row r="48" spans="1:7" s="27" customFormat="1">
      <c r="A48" s="72" t="s">
        <v>133</v>
      </c>
      <c r="B48" s="92" t="s">
        <v>136</v>
      </c>
      <c r="C48" s="122">
        <v>4600000</v>
      </c>
      <c r="D48" s="122">
        <v>2438000</v>
      </c>
      <c r="E48" s="39">
        <f t="shared" si="2"/>
        <v>0.53</v>
      </c>
      <c r="F48" s="104">
        <v>2541000</v>
      </c>
      <c r="G48" s="59">
        <f t="shared" si="1"/>
        <v>0.95946477764659588</v>
      </c>
    </row>
    <row r="49" spans="1:7" s="27" customFormat="1" ht="25.5">
      <c r="A49" s="78" t="s">
        <v>114</v>
      </c>
      <c r="B49" s="75" t="s">
        <v>115</v>
      </c>
      <c r="C49" s="127">
        <v>0</v>
      </c>
      <c r="D49" s="127">
        <v>0</v>
      </c>
      <c r="E49" s="76" t="e">
        <f t="shared" si="2"/>
        <v>#DIV/0!</v>
      </c>
      <c r="F49" s="106">
        <v>934937.12</v>
      </c>
      <c r="G49" s="77">
        <v>0</v>
      </c>
    </row>
    <row r="50" spans="1:7" s="27" customFormat="1" ht="26.25" thickBot="1">
      <c r="A50" s="72" t="s">
        <v>116</v>
      </c>
      <c r="B50" s="50" t="s">
        <v>117</v>
      </c>
      <c r="C50" s="126">
        <v>0</v>
      </c>
      <c r="D50" s="126">
        <v>0</v>
      </c>
      <c r="E50" s="51" t="e">
        <f t="shared" si="2"/>
        <v>#DIV/0!</v>
      </c>
      <c r="F50" s="107">
        <v>934937.12</v>
      </c>
      <c r="G50" s="60">
        <v>0</v>
      </c>
    </row>
    <row r="51" spans="1:7" s="27" customFormat="1" ht="13.5" thickBot="1">
      <c r="A51" s="73"/>
      <c r="B51" s="52"/>
      <c r="C51" s="111"/>
      <c r="D51" s="111"/>
      <c r="E51" s="52"/>
      <c r="F51" s="111"/>
      <c r="G51" s="52"/>
    </row>
    <row r="52" spans="1:7" s="27" customFormat="1" ht="26.25" thickBot="1">
      <c r="A52" s="74" t="s">
        <v>118</v>
      </c>
      <c r="B52" s="55" t="s">
        <v>5</v>
      </c>
      <c r="C52" s="130">
        <v>-96472500</v>
      </c>
      <c r="D52" s="130">
        <v>-1556301.04</v>
      </c>
      <c r="E52" s="56">
        <f t="shared" ref="E52" si="3">D52/C52</f>
        <v>1.6132069138873772E-2</v>
      </c>
      <c r="F52" s="113">
        <v>-23367070.850000001</v>
      </c>
      <c r="G52" s="57">
        <f t="shared" si="1"/>
        <v>6.6602316139251994E-2</v>
      </c>
    </row>
    <row r="53" spans="1:7">
      <c r="A53" s="6"/>
      <c r="B53" s="53"/>
      <c r="C53" s="53"/>
      <c r="D53" s="53"/>
      <c r="E53" s="53"/>
      <c r="F53" s="54"/>
      <c r="G53" s="54"/>
    </row>
    <row r="54" spans="1:7">
      <c r="A54" s="16"/>
      <c r="B54" s="11"/>
      <c r="C54" s="13"/>
      <c r="D54" s="13"/>
      <c r="E54" s="13"/>
      <c r="G54" s="54"/>
    </row>
    <row r="55" spans="1:7">
      <c r="G55" s="54"/>
    </row>
    <row r="56" spans="1:7">
      <c r="G56" s="54"/>
    </row>
    <row r="57" spans="1:7">
      <c r="G57" s="54"/>
    </row>
  </sheetData>
  <pageMargins left="0.59055118110236227" right="0" top="0" bottom="0" header="0" footer="0"/>
  <pageSetup paperSize="9" scale="69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tabSelected="1" zoomScaleNormal="100" workbookViewId="0">
      <selection activeCell="E30" sqref="E30"/>
    </sheetView>
  </sheetViews>
  <sheetFormatPr defaultRowHeight="12.75"/>
  <cols>
    <col min="1" max="1" width="39.85546875" style="15" customWidth="1"/>
    <col min="2" max="2" width="26.85546875" style="27" customWidth="1"/>
    <col min="3" max="3" width="17.7109375" style="27" customWidth="1"/>
    <col min="4" max="4" width="15.28515625" style="27" customWidth="1"/>
    <col min="5" max="5" width="10.28515625" style="15" customWidth="1"/>
    <col min="6" max="6" width="13.7109375" style="15" customWidth="1"/>
    <col min="7" max="16384" width="9.140625" style="15"/>
  </cols>
  <sheetData>
    <row r="1" spans="1:7" ht="10.5" customHeight="1">
      <c r="A1" s="14"/>
      <c r="B1" s="29"/>
      <c r="C1" s="20"/>
      <c r="D1" s="20"/>
      <c r="E1" s="6"/>
      <c r="F1" s="6"/>
    </row>
    <row r="2" spans="1:7" ht="14.1" customHeight="1">
      <c r="A2" s="65" t="s">
        <v>119</v>
      </c>
      <c r="B2" s="66"/>
      <c r="C2" s="22"/>
      <c r="D2" s="22"/>
      <c r="E2" s="6"/>
      <c r="F2" s="6"/>
    </row>
    <row r="3" spans="1:7" ht="14.1" customHeight="1">
      <c r="A3" s="115"/>
      <c r="B3" s="116"/>
      <c r="C3" s="117"/>
      <c r="D3" s="117"/>
      <c r="E3" s="118"/>
      <c r="F3" s="6"/>
      <c r="G3" s="54"/>
    </row>
    <row r="4" spans="1:7" ht="53.25" customHeight="1">
      <c r="A4" s="1" t="s">
        <v>1</v>
      </c>
      <c r="B4" s="1" t="s">
        <v>120</v>
      </c>
      <c r="C4" s="2" t="s">
        <v>144</v>
      </c>
      <c r="D4" s="2" t="s">
        <v>143</v>
      </c>
      <c r="E4" s="119" t="s">
        <v>126</v>
      </c>
      <c r="F4" s="2" t="s">
        <v>140</v>
      </c>
      <c r="G4" s="120" t="s">
        <v>128</v>
      </c>
    </row>
    <row r="5" spans="1:7" ht="11.45" customHeight="1" thickBot="1">
      <c r="A5" s="30" t="s">
        <v>3</v>
      </c>
      <c r="B5" s="3">
        <v>2</v>
      </c>
      <c r="C5" s="3">
        <v>3</v>
      </c>
      <c r="D5" s="3">
        <v>4</v>
      </c>
      <c r="E5" s="46">
        <v>5</v>
      </c>
      <c r="F5" s="3">
        <v>6</v>
      </c>
      <c r="G5" s="47">
        <v>7</v>
      </c>
    </row>
    <row r="6" spans="1:7" ht="38.25" customHeight="1">
      <c r="A6" s="31" t="s">
        <v>121</v>
      </c>
      <c r="B6" s="79" t="s">
        <v>5</v>
      </c>
      <c r="C6" s="133">
        <v>96472500</v>
      </c>
      <c r="D6" s="133">
        <v>1556301.04</v>
      </c>
      <c r="E6" s="82">
        <f>D6/C6</f>
        <v>1.6132069138873772E-2</v>
      </c>
      <c r="F6" s="135">
        <v>23367070.850000001</v>
      </c>
      <c r="G6" s="62">
        <f>D6/F6</f>
        <v>6.6602316139251994E-2</v>
      </c>
    </row>
    <row r="7" spans="1:7" ht="24" customHeight="1">
      <c r="A7" s="32" t="s">
        <v>122</v>
      </c>
      <c r="B7" s="80" t="s">
        <v>123</v>
      </c>
      <c r="C7" s="110">
        <v>0</v>
      </c>
      <c r="D7" s="110">
        <v>0</v>
      </c>
      <c r="E7" s="83">
        <v>0</v>
      </c>
      <c r="F7" s="110">
        <v>-2000000</v>
      </c>
      <c r="G7" s="63">
        <v>0</v>
      </c>
    </row>
    <row r="8" spans="1:7" ht="26.25" thickBot="1">
      <c r="A8" s="32" t="s">
        <v>124</v>
      </c>
      <c r="B8" s="81" t="s">
        <v>125</v>
      </c>
      <c r="C8" s="134">
        <v>96472500</v>
      </c>
      <c r="D8" s="134">
        <v>1556301.04</v>
      </c>
      <c r="E8" s="84">
        <f>D8/C8</f>
        <v>1.6132069138873772E-2</v>
      </c>
      <c r="F8" s="114">
        <v>25367070.850000001</v>
      </c>
      <c r="G8" s="64">
        <f t="shared" ref="G8" si="0">D8/F8</f>
        <v>6.1351231649987681E-2</v>
      </c>
    </row>
    <row r="9" spans="1:7" ht="12.95" customHeight="1">
      <c r="A9" s="28"/>
      <c r="B9" s="53"/>
      <c r="C9" s="53"/>
      <c r="D9" s="53"/>
      <c r="E9" s="61"/>
      <c r="F9" s="6"/>
      <c r="G9" s="54"/>
    </row>
    <row r="10" spans="1:7" hidden="1">
      <c r="A10" s="16"/>
      <c r="B10" s="11"/>
      <c r="C10" s="13"/>
      <c r="D10" s="13"/>
      <c r="E10" s="18"/>
      <c r="F10" s="6" t="s">
        <v>39</v>
      </c>
    </row>
  </sheetData>
  <pageMargins left="0.78740157480314965" right="0" top="0" bottom="0" header="0" footer="0"/>
  <pageSetup paperSize="9" scale="66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678661-DF8D-4FEE-9539-7E409023DF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zinovkina\Администратор</dc:creator>
  <cp:lastModifiedBy>Zinovkina</cp:lastModifiedBy>
  <cp:lastPrinted>2021-07-26T08:06:49Z</cp:lastPrinted>
  <dcterms:created xsi:type="dcterms:W3CDTF">2017-07-13T11:01:10Z</dcterms:created>
  <dcterms:modified xsi:type="dcterms:W3CDTF">2022-07-11T11:24:54Z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C:\Users\Администратор\AppData\Local\Кейсистемс\Свод-СМАРТ\ReportManager\0503317M.xlsx</vt:lpwstr>
  </property>
  <property fmtid="{D5CDD505-2E9C-101B-9397-08002B2CF9AE}" pid="3" name="Report Name">
    <vt:lpwstr>C__Users_Администратор_AppData_Local_Кейсистемс_Свод-СМАРТ_ReportManager_0503317M.xlsx</vt:lpwstr>
  </property>
</Properties>
</file>