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60" windowWidth="24240" windowHeight="1189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Доходы!$5:$6</definedName>
    <definedName name="_xlnm.Print_Titles" localSheetId="2">Источники!$1:$5</definedName>
    <definedName name="_xlnm.Print_Titles" localSheetId="1">Расходы!$1:$5</definedName>
    <definedName name="_xlnm.Print_Area" localSheetId="1">Расходы!$A$1:$G$51</definedName>
  </definedNames>
  <calcPr calcId="125725"/>
</workbook>
</file>

<file path=xl/calcChain.xml><?xml version="1.0" encoding="utf-8"?>
<calcChain xmlns="http://schemas.openxmlformats.org/spreadsheetml/2006/main">
  <c r="E22" i="3"/>
  <c r="G12" i="4" l="1"/>
  <c r="G14"/>
  <c r="G16"/>
  <c r="G6"/>
  <c r="E12"/>
  <c r="E14"/>
  <c r="E16"/>
  <c r="E6"/>
  <c r="G11" i="3"/>
  <c r="G12"/>
  <c r="G14"/>
  <c r="G15"/>
  <c r="G16"/>
  <c r="G17"/>
  <c r="G18"/>
  <c r="G2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10"/>
  <c r="G9"/>
  <c r="G8"/>
  <c r="G6"/>
  <c r="E51"/>
  <c r="E13"/>
  <c r="E14"/>
  <c r="E15"/>
  <c r="E16"/>
  <c r="E17"/>
  <c r="E18"/>
  <c r="E20"/>
  <c r="E2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12"/>
  <c r="E11"/>
  <c r="E10"/>
  <c r="E9"/>
  <c r="E8"/>
  <c r="E6"/>
  <c r="G23" i="2"/>
  <c r="E17"/>
  <c r="E18"/>
  <c r="E19"/>
  <c r="E20"/>
  <c r="E22"/>
  <c r="E23"/>
  <c r="E16"/>
  <c r="E14"/>
  <c r="E13"/>
  <c r="E11"/>
  <c r="E10"/>
  <c r="E9"/>
  <c r="E7"/>
  <c r="G27"/>
  <c r="G22"/>
  <c r="G21"/>
  <c r="G20"/>
  <c r="G19"/>
  <c r="G18"/>
  <c r="G17"/>
  <c r="G16"/>
  <c r="G14"/>
  <c r="G13"/>
  <c r="G11"/>
  <c r="G10"/>
  <c r="G9"/>
  <c r="G7"/>
</calcChain>
</file>

<file path=xl/sharedStrings.xml><?xml version="1.0" encoding="utf-8"?>
<sst xmlns="http://schemas.openxmlformats.org/spreadsheetml/2006/main" count="175" uniqueCount="153">
  <si>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</si>
  <si>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</si>
  <si>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</si>
  <si>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1</t>
  </si>
  <si>
    <t>2</t>
  </si>
  <si>
    <t>Доходы бюджета - ИТОГО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</si>
  <si>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</si>
  <si>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</si>
  <si>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</si>
  <si>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</si>
  <si>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</si>
  <si>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</si>
  <si>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</si>
  <si>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</si>
  <si>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НАЛОГИ НА СОВОКУПНЫЙ ДОХОД</t>
  </si>
  <si>
    <t xml:space="preserve"> 000 1050000000 0000 000</t>
  </si>
  <si>
    <t xml:space="preserve">  НАЛОГИ НА ИМУЩЕСТВО</t>
  </si>
  <si>
    <t xml:space="preserve"> 000 1060000000 0000 000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</si>
  <si>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</si>
  <si>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</si>
  <si>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</si>
  <si>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</si>
  <si>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</si>
  <si>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</si>
  <si>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</si>
  <si>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</si>
  <si>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</si>
  <si>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</si>
  <si>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</si>
  <si>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</si>
  <si>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</si>
  <si>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</si>
  <si>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</si>
  <si>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</si>
  <si>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</si>
  <si>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</si>
  <si>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</si>
  <si>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</si>
  <si>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</si>
  <si>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</si>
  <si>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</si>
  <si>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</si>
  <si>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</si>
  <si>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</si>
  <si>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</si>
  <si>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</si>
  <si>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</si>
  <si>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</si>
  <si>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</si>
  <si>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</si>
  <si>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</si>
  <si>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</si>
  <si>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</si>
  <si>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</si>
  <si>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</si>
  <si>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</si>
  <si>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</si>
  <si>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</si>
  <si>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Обеспечение пожарной безопасности</t>
  </si>
  <si>
    <t xml:space="preserve"> 000 0310 0000000000 000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</si>
  <si>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</si>
  <si>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</si>
  <si>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</si>
  <si>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</si>
  <si>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</si>
  <si>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</si>
  <si>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</si>
  <si>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</si>
  <si>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</si>
  <si>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</si>
  <si>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</si>
  <si>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</si>
  <si>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</si>
  <si>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</si>
  <si>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</si>
  <si>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</si>
  <si>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</si>
  <si>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</si>
  <si>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Другие вопросы в области жилищно-коммунального хозяйства</t>
  </si>
  <si>
    <t xml:space="preserve"> 000 0505 0000000000 000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</si>
  <si>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</si>
  <si>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</si>
  <si>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</si>
  <si>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</si>
  <si>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</si>
  <si>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</si>
  <si>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</si>
  <si>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</si>
  <si>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 и оздоровление детей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</si>
  <si>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</si>
  <si>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</si>
  <si>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</si>
  <si>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</si>
  <si>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</si>
  <si>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</si>
  <si>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</si>
  <si>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 Кинематография</t>
  </si>
  <si>
    <t xml:space="preserve"> 000 0802 0000000000 000</t>
  </si>
  <si>
    <t xml:space="preserve">  Другие вопросы в области культуры, кинематографии</t>
  </si>
  <si>
    <t xml:space="preserve"> 000 0804 0000000000 000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</si>
  <si>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</si>
  <si>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</si>
  <si>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</si>
  <si>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</si>
  <si>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</si>
  <si>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</si>
  <si>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</si>
  <si>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</si>
  <si>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</si>
  <si>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</si>
  <si>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</si>
  <si>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</si>
  <si>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</si>
  <si>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</si>
  <si>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</si>
  <si>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</si>
  <si>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</si>
  <si>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</si>
  <si>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</si>
  <si>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</si>
  <si>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</si>
  <si>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</si>
  <si>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</si>
  <si>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</si>
  <si>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</si>
  <si>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</si>
  <si>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</si>
  <si>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</si>
  <si>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</si>
  <si>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</si>
  <si>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</si>
  <si>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</si>
  <si>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</si>
  <si>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</si>
  <si>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</si>
  <si>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</si>
  <si>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>% исполнения</t>
  </si>
  <si>
    <t>Гр.7= гр.4 / гр.6 (%)</t>
  </si>
  <si>
    <t>Аналитические данные об исполнении консолидированного бюджета МО МР "Печора"</t>
  </si>
  <si>
    <t xml:space="preserve"> 000 1200 0000000000 000</t>
  </si>
  <si>
    <t xml:space="preserve"> 000 1202 0000000000 000</t>
  </si>
  <si>
    <t xml:space="preserve">  СРЕДСТВА МАССОВОЙ ИНФОРМАЦИИ</t>
  </si>
  <si>
    <t xml:space="preserve">  Периодическая печать и издательства</t>
  </si>
  <si>
    <t xml:space="preserve"> 000 2180000000 0000 000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</si>
  <si>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</si>
  <si>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000 0410 0000000000 000</t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</si>
  <si>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01.04.2021</t>
    </r>
  </si>
  <si>
    <t xml:space="preserve"> 000 1090000000 0000 000</t>
  </si>
  <si>
    <t xml:space="preserve"> 000 0406 0000000000 000</t>
  </si>
  <si>
    <t>за I квартал 2022 года в сравнении с I кварталом 2021 года</t>
  </si>
  <si>
    <r>
      <t xml:space="preserve">Утвержденные бюджетные назначения на </t>
    </r>
    <r>
      <rPr>
        <b/>
        <sz val="10"/>
        <color indexed="8"/>
        <rFont val="Arial"/>
        <family val="2"/>
        <charset val="204"/>
      </rPr>
      <t>01.04.2022</t>
    </r>
  </si>
  <si>
    <r>
      <t xml:space="preserve">Исполнено  на </t>
    </r>
    <r>
      <rPr>
        <b/>
        <sz val="10"/>
        <color indexed="8"/>
        <rFont val="Arial"/>
        <family val="2"/>
        <charset val="204"/>
      </rPr>
      <t>01.04.2022</t>
    </r>
  </si>
  <si>
    <t>ед.измерения: рубли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</si>
</sst>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%"/>
  </numFmts>
  <fonts count="23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153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0" fontId="9" fillId="0" borderId="1" xfId="34" applyNumberFormat="1" applyProtection="1"/>
    <xf numFmtId="0" fontId="6" fillId="2" borderId="1" xfId="58" applyNumberFormat="1" applyProtection="1"/>
    <xf numFmtId="49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9" fontId="13" fillId="0" borderId="16" xfId="38" applyNumberFormat="1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/>
    </xf>
    <xf numFmtId="0" fontId="6" fillId="0" borderId="1" xfId="55" applyNumberFormat="1" applyBorder="1" applyProtection="1"/>
    <xf numFmtId="0" fontId="13" fillId="0" borderId="25" xfId="0" applyFont="1" applyBorder="1" applyAlignment="1">
      <alignment horizontal="center" vertical="center"/>
    </xf>
    <xf numFmtId="10" fontId="16" fillId="4" borderId="20" xfId="0" applyNumberFormat="1" applyFont="1" applyFill="1" applyBorder="1" applyAlignment="1">
      <alignment horizontal="right" vertical="center"/>
    </xf>
    <xf numFmtId="49" fontId="13" fillId="0" borderId="55" xfId="48" applyNumberFormat="1" applyFont="1" applyBorder="1" applyAlignment="1" applyProtection="1">
      <alignment horizontal="center" vertical="center"/>
    </xf>
    <xf numFmtId="49" fontId="13" fillId="0" borderId="55" xfId="53" applyNumberFormat="1" applyFont="1" applyBorder="1" applyAlignment="1" applyProtection="1">
      <alignment horizontal="center" vertical="center"/>
    </xf>
    <xf numFmtId="49" fontId="13" fillId="0" borderId="56" xfId="53" applyNumberFormat="1" applyFont="1" applyBorder="1" applyAlignment="1" applyProtection="1">
      <alignment horizontal="center" vertical="center"/>
    </xf>
    <xf numFmtId="10" fontId="16" fillId="4" borderId="46" xfId="0" applyNumberFormat="1" applyFont="1" applyFill="1" applyBorder="1" applyAlignment="1">
      <alignment horizontal="right" vertical="center"/>
    </xf>
    <xf numFmtId="0" fontId="19" fillId="0" borderId="1" xfId="1" applyNumberFormat="1" applyFont="1" applyProtection="1"/>
    <xf numFmtId="49" fontId="20" fillId="0" borderId="1" xfId="23" applyNumberFormat="1" applyFont="1" applyProtection="1"/>
    <xf numFmtId="0" fontId="20" fillId="0" borderId="1" xfId="6" applyNumberFormat="1" applyFont="1" applyProtection="1"/>
    <xf numFmtId="0" fontId="21" fillId="0" borderId="0" xfId="0" applyFont="1" applyProtection="1">
      <protection locked="0"/>
    </xf>
    <xf numFmtId="0" fontId="13" fillId="0" borderId="24" xfId="0" applyFont="1" applyBorder="1" applyAlignment="1">
      <alignment horizontal="right" vertical="center"/>
    </xf>
    <xf numFmtId="10" fontId="13" fillId="4" borderId="16" xfId="0" applyNumberFormat="1" applyFont="1" applyFill="1" applyBorder="1" applyAlignment="1">
      <alignment horizontal="right" vertical="center"/>
    </xf>
    <xf numFmtId="10" fontId="13" fillId="4" borderId="58" xfId="0" applyNumberFormat="1" applyFont="1" applyFill="1" applyBorder="1" applyAlignment="1">
      <alignment horizontal="right" vertical="center"/>
    </xf>
    <xf numFmtId="49" fontId="15" fillId="5" borderId="55" xfId="53" applyNumberFormat="1" applyFont="1" applyFill="1" applyBorder="1" applyAlignment="1" applyProtection="1">
      <alignment horizontal="center" vertical="center"/>
    </xf>
    <xf numFmtId="10" fontId="15" fillId="5" borderId="16" xfId="0" applyNumberFormat="1" applyFont="1" applyFill="1" applyBorder="1" applyAlignment="1">
      <alignment horizontal="right" vertical="center"/>
    </xf>
    <xf numFmtId="10" fontId="17" fillId="5" borderId="20" xfId="0" applyNumberFormat="1" applyFont="1" applyFill="1" applyBorder="1" applyAlignment="1">
      <alignment horizontal="right" vertical="center"/>
    </xf>
    <xf numFmtId="10" fontId="15" fillId="5" borderId="20" xfId="0" applyNumberFormat="1" applyFont="1" applyFill="1" applyBorder="1" applyAlignment="1">
      <alignment horizontal="right" vertical="center"/>
    </xf>
    <xf numFmtId="49" fontId="15" fillId="6" borderId="54" xfId="42" applyNumberFormat="1" applyFont="1" applyFill="1" applyBorder="1" applyAlignment="1" applyProtection="1">
      <alignment horizontal="center" vertical="center"/>
    </xf>
    <xf numFmtId="10" fontId="15" fillId="6" borderId="38" xfId="0" applyNumberFormat="1" applyFont="1" applyFill="1" applyBorder="1" applyAlignment="1">
      <alignment horizontal="right" vertical="center"/>
    </xf>
    <xf numFmtId="0" fontId="13" fillId="0" borderId="1" xfId="59" applyNumberFormat="1" applyFont="1" applyProtection="1">
      <alignment horizontal="left" wrapText="1"/>
    </xf>
    <xf numFmtId="49" fontId="13" fillId="0" borderId="1" xfId="61" applyNumberFormat="1" applyFont="1" applyProtection="1">
      <alignment horizontal="center"/>
    </xf>
    <xf numFmtId="0" fontId="22" fillId="0" borderId="0" xfId="0" applyFont="1" applyProtection="1">
      <protection locked="0"/>
    </xf>
    <xf numFmtId="0" fontId="13" fillId="0" borderId="1" xfId="19" applyNumberFormat="1" applyFont="1" applyProtection="1"/>
    <xf numFmtId="0" fontId="13" fillId="0" borderId="2" xfId="65" applyNumberFormat="1" applyFont="1" applyProtection="1"/>
    <xf numFmtId="0" fontId="13" fillId="0" borderId="1" xfId="6" applyNumberFormat="1" applyFont="1" applyProtection="1"/>
    <xf numFmtId="0" fontId="13" fillId="2" borderId="1" xfId="58" applyNumberFormat="1" applyFont="1" applyProtection="1"/>
    <xf numFmtId="0" fontId="13" fillId="0" borderId="1" xfId="59" applyNumberFormat="1" applyFont="1" applyAlignment="1" applyProtection="1">
      <alignment horizontal="left" vertical="center" wrapText="1"/>
    </xf>
    <xf numFmtId="49" fontId="13" fillId="0" borderId="1" xfId="61" applyNumberFormat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15" fillId="0" borderId="1" xfId="1" applyNumberFormat="1" applyFont="1" applyAlignment="1" applyProtection="1">
      <alignment vertical="center"/>
    </xf>
    <xf numFmtId="0" fontId="13" fillId="0" borderId="1" xfId="19" applyNumberFormat="1" applyFont="1" applyAlignment="1" applyProtection="1">
      <alignment vertical="center"/>
    </xf>
    <xf numFmtId="0" fontId="13" fillId="0" borderId="2" xfId="63" applyNumberFormat="1" applyFont="1" applyAlignment="1" applyProtection="1">
      <alignment horizontal="left" vertical="center"/>
    </xf>
    <xf numFmtId="0" fontId="13" fillId="0" borderId="2" xfId="65" applyNumberFormat="1" applyFont="1" applyAlignment="1" applyProtection="1">
      <alignment vertical="center"/>
    </xf>
    <xf numFmtId="49" fontId="13" fillId="0" borderId="16" xfId="38" applyNumberFormat="1" applyFont="1" applyAlignment="1" applyProtection="1">
      <alignment horizontal="center" vertical="center" wrapText="1"/>
    </xf>
    <xf numFmtId="0" fontId="13" fillId="0" borderId="22" xfId="46" applyNumberFormat="1" applyFont="1" applyAlignment="1" applyProtection="1">
      <alignment horizontal="left" vertical="center" wrapText="1"/>
    </xf>
    <xf numFmtId="49" fontId="13" fillId="0" borderId="16" xfId="53" applyNumberFormat="1" applyFont="1" applyAlignment="1" applyProtection="1">
      <alignment horizontal="center" vertical="center"/>
    </xf>
    <xf numFmtId="0" fontId="13" fillId="0" borderId="31" xfId="74" applyNumberFormat="1" applyFont="1" applyAlignment="1" applyProtection="1">
      <alignment horizontal="left" vertical="center" wrapText="1"/>
    </xf>
    <xf numFmtId="49" fontId="13" fillId="0" borderId="30" xfId="76" applyNumberFormat="1" applyFont="1" applyAlignment="1" applyProtection="1">
      <alignment horizontal="center" vertical="center"/>
    </xf>
    <xf numFmtId="0" fontId="13" fillId="0" borderId="12" xfId="78" applyNumberFormat="1" applyFont="1" applyAlignment="1" applyProtection="1">
      <alignment vertical="center"/>
    </xf>
    <xf numFmtId="0" fontId="13" fillId="0" borderId="34" xfId="79" applyNumberFormat="1" applyFont="1" applyAlignment="1" applyProtection="1">
      <alignment vertical="center"/>
    </xf>
    <xf numFmtId="0" fontId="15" fillId="0" borderId="35" xfId="80" applyNumberFormat="1" applyFont="1" applyAlignment="1" applyProtection="1">
      <alignment horizontal="left" vertical="center" wrapText="1"/>
    </xf>
    <xf numFmtId="0" fontId="13" fillId="0" borderId="1" xfId="6" applyNumberFormat="1" applyFont="1" applyAlignment="1" applyProtection="1">
      <alignment vertical="center"/>
    </xf>
    <xf numFmtId="0" fontId="13" fillId="0" borderId="15" xfId="86" applyNumberFormat="1" applyFont="1" applyAlignment="1" applyProtection="1">
      <alignment vertical="center"/>
    </xf>
    <xf numFmtId="0" fontId="13" fillId="2" borderId="1" xfId="58" applyNumberFormat="1" applyFont="1" applyAlignment="1" applyProtection="1">
      <alignment vertical="center"/>
    </xf>
    <xf numFmtId="0" fontId="4" fillId="4" borderId="2" xfId="181" applyFill="1" applyAlignment="1" applyProtection="1">
      <alignment horizontal="center" vertical="center" wrapText="1"/>
    </xf>
    <xf numFmtId="10" fontId="15" fillId="7" borderId="19" xfId="0" applyNumberFormat="1" applyFont="1" applyFill="1" applyBorder="1" applyAlignment="1">
      <alignment horizontal="right" vertical="center"/>
    </xf>
    <xf numFmtId="10" fontId="15" fillId="7" borderId="38" xfId="0" applyNumberFormat="1" applyFont="1" applyFill="1" applyBorder="1" applyAlignment="1">
      <alignment horizontal="right" vertical="center"/>
    </xf>
    <xf numFmtId="0" fontId="15" fillId="7" borderId="29" xfId="67" applyNumberFormat="1" applyFont="1" applyFill="1" applyAlignment="1" applyProtection="1">
      <alignment horizontal="left" vertical="center" wrapText="1"/>
    </xf>
    <xf numFmtId="49" fontId="15" fillId="7" borderId="19" xfId="68" applyNumberFormat="1" applyFont="1" applyFill="1" applyAlignment="1" applyProtection="1">
      <alignment horizontal="center" vertical="center" wrapText="1"/>
    </xf>
    <xf numFmtId="0" fontId="15" fillId="5" borderId="31" xfId="74" applyNumberFormat="1" applyFont="1" applyFill="1" applyAlignment="1" applyProtection="1">
      <alignment horizontal="left" vertical="center" wrapText="1"/>
    </xf>
    <xf numFmtId="49" fontId="15" fillId="5" borderId="30" xfId="76" applyNumberFormat="1" applyFont="1" applyFill="1" applyAlignment="1" applyProtection="1">
      <alignment horizontal="center" vertical="center"/>
    </xf>
    <xf numFmtId="0" fontId="13" fillId="0" borderId="5" xfId="74" applyNumberFormat="1" applyFont="1" applyBorder="1" applyAlignment="1" applyProtection="1">
      <alignment horizontal="left" vertical="center" wrapText="1"/>
    </xf>
    <xf numFmtId="0" fontId="4" fillId="0" borderId="53" xfId="17" applyNumberFormat="1" applyBorder="1" applyAlignment="1" applyProtection="1">
      <alignment wrapText="1"/>
    </xf>
    <xf numFmtId="49" fontId="13" fillId="0" borderId="27" xfId="76" applyNumberFormat="1" applyFont="1" applyBorder="1" applyAlignment="1" applyProtection="1">
      <alignment horizontal="center" vertical="center"/>
    </xf>
    <xf numFmtId="49" fontId="13" fillId="0" borderId="27" xfId="72" applyFont="1" applyBorder="1" applyAlignment="1" applyProtection="1">
      <alignment horizontal="center" vertical="center"/>
    </xf>
    <xf numFmtId="49" fontId="13" fillId="0" borderId="33" xfId="76" applyNumberFormat="1" applyFont="1" applyBorder="1" applyAlignment="1" applyProtection="1">
      <alignment horizontal="center" vertical="center"/>
    </xf>
    <xf numFmtId="49" fontId="13" fillId="0" borderId="36" xfId="82" applyNumberFormat="1" applyFont="1" applyBorder="1" applyAlignment="1" applyProtection="1">
      <alignment horizontal="center" vertical="center" wrapText="1"/>
    </xf>
    <xf numFmtId="10" fontId="13" fillId="4" borderId="37" xfId="0" applyNumberFormat="1" applyFont="1" applyFill="1" applyBorder="1" applyAlignment="1">
      <alignment horizontal="right" vertical="center"/>
    </xf>
    <xf numFmtId="10" fontId="16" fillId="4" borderId="59" xfId="0" applyNumberFormat="1" applyFont="1" applyFill="1" applyBorder="1" applyAlignment="1">
      <alignment horizontal="right" vertical="center"/>
    </xf>
    <xf numFmtId="49" fontId="13" fillId="0" borderId="1" xfId="60" applyNumberFormat="1" applyFont="1" applyProtection="1">
      <alignment horizontal="center" wrapText="1"/>
    </xf>
    <xf numFmtId="0" fontId="15" fillId="0" borderId="1" xfId="89" applyFont="1" applyProtection="1">
      <alignment horizontal="center"/>
      <protection locked="0"/>
    </xf>
    <xf numFmtId="49" fontId="13" fillId="0" borderId="1" xfId="23" applyNumberFormat="1" applyFont="1" applyProtection="1"/>
    <xf numFmtId="0" fontId="15" fillId="0" borderId="2" xfId="90" applyNumberFormat="1" applyFont="1" applyProtection="1"/>
    <xf numFmtId="49" fontId="13" fillId="0" borderId="2" xfId="64" applyNumberFormat="1" applyFont="1" applyProtection="1"/>
    <xf numFmtId="0" fontId="13" fillId="0" borderId="13" xfId="87" applyNumberFormat="1" applyFont="1" applyProtection="1"/>
    <xf numFmtId="49" fontId="13" fillId="0" borderId="16" xfId="38" applyNumberFormat="1" applyFont="1" applyBorder="1" applyAlignment="1" applyProtection="1">
      <alignment horizontal="center" vertical="center" wrapText="1"/>
      <protection locked="0"/>
    </xf>
    <xf numFmtId="0" fontId="15" fillId="5" borderId="53" xfId="17" applyNumberFormat="1" applyFont="1" applyFill="1" applyBorder="1" applyAlignment="1" applyProtection="1">
      <alignment wrapText="1"/>
    </xf>
    <xf numFmtId="49" fontId="15" fillId="5" borderId="27" xfId="72" applyFont="1" applyFill="1" applyBorder="1" applyAlignment="1" applyProtection="1">
      <alignment horizontal="center" vertical="center"/>
    </xf>
    <xf numFmtId="0" fontId="15" fillId="5" borderId="53" xfId="74" applyNumberFormat="1" applyFont="1" applyFill="1" applyBorder="1" applyAlignment="1" applyProtection="1">
      <alignment horizontal="left" vertical="center" wrapText="1"/>
    </xf>
    <xf numFmtId="49" fontId="15" fillId="5" borderId="33" xfId="76" applyNumberFormat="1" applyFont="1" applyFill="1" applyBorder="1" applyAlignment="1" applyProtection="1">
      <alignment horizontal="center" vertical="center"/>
    </xf>
    <xf numFmtId="0" fontId="15" fillId="5" borderId="39" xfId="67" applyNumberFormat="1" applyFont="1" applyFill="1" applyBorder="1" applyAlignment="1" applyProtection="1">
      <alignment horizontal="left" vertical="center" wrapText="1"/>
    </xf>
    <xf numFmtId="0" fontId="13" fillId="0" borderId="43" xfId="92" applyNumberFormat="1" applyFont="1" applyBorder="1" applyAlignment="1" applyProtection="1">
      <alignment horizontal="left" vertical="center" wrapText="1"/>
    </xf>
    <xf numFmtId="0" fontId="13" fillId="0" borderId="39" xfId="96" applyNumberFormat="1" applyFont="1" applyBorder="1" applyAlignment="1" applyProtection="1">
      <alignment horizontal="left" vertical="center" wrapText="1"/>
    </xf>
    <xf numFmtId="0" fontId="13" fillId="0" borderId="43" xfId="99" applyNumberFormat="1" applyFont="1" applyBorder="1" applyAlignment="1" applyProtection="1">
      <alignment horizontal="left" vertical="center" wrapText="1"/>
    </xf>
    <xf numFmtId="0" fontId="13" fillId="0" borderId="39" xfId="101" applyNumberFormat="1" applyFont="1" applyBorder="1" applyAlignment="1" applyProtection="1">
      <alignment horizontal="left" vertical="center" wrapText="1"/>
    </xf>
    <xf numFmtId="0" fontId="13" fillId="0" borderId="31" xfId="101" applyNumberFormat="1" applyFont="1" applyBorder="1" applyAlignment="1" applyProtection="1">
      <alignment horizontal="left" vertical="center" wrapText="1"/>
    </xf>
    <xf numFmtId="0" fontId="15" fillId="6" borderId="61" xfId="40" applyNumberFormat="1" applyFont="1" applyFill="1" applyBorder="1" applyAlignment="1" applyProtection="1">
      <alignment horizontal="left" vertical="center" wrapText="1"/>
    </xf>
    <xf numFmtId="0" fontId="13" fillId="0" borderId="62" xfId="46" applyNumberFormat="1" applyFont="1" applyBorder="1" applyAlignment="1" applyProtection="1">
      <alignment horizontal="left" vertical="center" wrapText="1"/>
    </xf>
    <xf numFmtId="0" fontId="15" fillId="5" borderId="62" xfId="51" applyNumberFormat="1" applyFont="1" applyFill="1" applyBorder="1" applyAlignment="1" applyProtection="1">
      <alignment horizontal="left" vertical="center" wrapText="1"/>
    </xf>
    <xf numFmtId="0" fontId="13" fillId="0" borderId="62" xfId="51" applyNumberFormat="1" applyFont="1" applyBorder="1" applyAlignment="1" applyProtection="1">
      <alignment horizontal="left" vertical="center" wrapText="1"/>
    </xf>
    <xf numFmtId="0" fontId="13" fillId="4" borderId="2" xfId="181" applyFont="1" applyFill="1" applyAlignment="1" applyProtection="1">
      <alignment horizontal="center" vertical="center" wrapText="1"/>
    </xf>
    <xf numFmtId="4" fontId="13" fillId="4" borderId="64" xfId="0" applyNumberFormat="1" applyFont="1" applyFill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1" xfId="86" applyNumberFormat="1" applyFont="1" applyBorder="1" applyProtection="1"/>
    <xf numFmtId="10" fontId="15" fillId="5" borderId="57" xfId="0" applyNumberFormat="1" applyFont="1" applyFill="1" applyBorder="1" applyAlignment="1">
      <alignment horizontal="right" vertical="center"/>
    </xf>
    <xf numFmtId="165" fontId="15" fillId="5" borderId="65" xfId="0" applyNumberFormat="1" applyFont="1" applyFill="1" applyBorder="1" applyAlignment="1">
      <alignment horizontal="right" vertical="center"/>
    </xf>
    <xf numFmtId="49" fontId="13" fillId="0" borderId="23" xfId="48" applyNumberFormat="1" applyFont="1" applyBorder="1" applyAlignment="1" applyProtection="1">
      <alignment horizontal="center" vertical="center"/>
    </xf>
    <xf numFmtId="165" fontId="13" fillId="4" borderId="63" xfId="0" applyNumberFormat="1" applyFont="1" applyFill="1" applyBorder="1" applyAlignment="1">
      <alignment horizontal="right" vertical="center"/>
    </xf>
    <xf numFmtId="49" fontId="13" fillId="0" borderId="33" xfId="103" applyNumberFormat="1" applyFont="1" applyBorder="1" applyAlignment="1" applyProtection="1">
      <alignment horizontal="center" vertical="center" shrinkToFit="1"/>
    </xf>
    <xf numFmtId="165" fontId="13" fillId="4" borderId="64" xfId="0" applyNumberFormat="1" applyFont="1" applyFill="1" applyBorder="1" applyAlignment="1">
      <alignment horizontal="right" vertical="center"/>
    </xf>
    <xf numFmtId="165" fontId="13" fillId="4" borderId="66" xfId="0" applyNumberFormat="1" applyFont="1" applyFill="1" applyBorder="1" applyAlignment="1">
      <alignment horizontal="right" vertical="center"/>
    </xf>
    <xf numFmtId="49" fontId="13" fillId="0" borderId="60" xfId="103" applyNumberFormat="1" applyFont="1" applyBorder="1" applyAlignment="1" applyProtection="1">
      <alignment horizontal="center" vertical="center" shrinkToFit="1"/>
    </xf>
    <xf numFmtId="165" fontId="13" fillId="4" borderId="67" xfId="0" applyNumberFormat="1" applyFont="1" applyFill="1" applyBorder="1" applyAlignment="1">
      <alignment horizontal="right" vertical="center"/>
    </xf>
    <xf numFmtId="0" fontId="15" fillId="0" borderId="1" xfId="89" applyNumberFormat="1" applyFont="1" applyAlignment="1" applyProtection="1"/>
    <xf numFmtId="0" fontId="15" fillId="0" borderId="1" xfId="89" applyFont="1" applyAlignment="1" applyProtection="1">
      <protection locked="0"/>
    </xf>
    <xf numFmtId="10" fontId="13" fillId="4" borderId="13" xfId="0" applyNumberFormat="1" applyFont="1" applyFill="1" applyBorder="1" applyAlignment="1">
      <alignment horizontal="right" vertical="center"/>
    </xf>
    <xf numFmtId="10" fontId="16" fillId="4" borderId="25" xfId="0" applyNumberFormat="1" applyFont="1" applyFill="1" applyBorder="1" applyAlignment="1">
      <alignment horizontal="right" vertical="center"/>
    </xf>
    <xf numFmtId="0" fontId="4" fillId="4" borderId="12" xfId="182" applyNumberFormat="1" applyFill="1" applyAlignment="1" applyProtection="1">
      <alignment horizontal="left" wrapText="1" indent="2"/>
    </xf>
    <xf numFmtId="49" fontId="13" fillId="4" borderId="52" xfId="47" applyNumberFormat="1" applyFont="1" applyFill="1" applyBorder="1" applyAlignment="1" applyProtection="1">
      <alignment horizontal="center" vertical="center"/>
    </xf>
    <xf numFmtId="49" fontId="13" fillId="0" borderId="68" xfId="53" applyNumberFormat="1" applyFont="1" applyBorder="1" applyAlignment="1" applyProtection="1">
      <alignment horizontal="center" vertical="center"/>
    </xf>
    <xf numFmtId="49" fontId="13" fillId="4" borderId="68" xfId="47" applyNumberFormat="1" applyFont="1" applyFill="1" applyBorder="1" applyAlignment="1" applyProtection="1">
      <alignment horizontal="center" vertical="center"/>
    </xf>
    <xf numFmtId="4" fontId="13" fillId="4" borderId="52" xfId="60" applyNumberFormat="1" applyFont="1" applyFill="1" applyBorder="1" applyAlignment="1" applyProtection="1">
      <alignment horizontal="right" vertical="center" shrinkToFit="1"/>
    </xf>
    <xf numFmtId="49" fontId="15" fillId="5" borderId="69" xfId="42" applyNumberFormat="1" applyFont="1" applyFill="1" applyBorder="1" applyAlignment="1" applyProtection="1">
      <alignment horizontal="center" vertical="center"/>
    </xf>
    <xf numFmtId="49" fontId="13" fillId="0" borderId="70" xfId="48" applyNumberFormat="1" applyFont="1" applyBorder="1" applyAlignment="1" applyProtection="1">
      <alignment horizontal="center" vertical="center"/>
    </xf>
    <xf numFmtId="10" fontId="13" fillId="4" borderId="71" xfId="0" applyNumberFormat="1" applyFont="1" applyFill="1" applyBorder="1" applyAlignment="1">
      <alignment horizontal="right" vertical="center"/>
    </xf>
    <xf numFmtId="10" fontId="13" fillId="4" borderId="72" xfId="0" applyNumberFormat="1" applyFont="1" applyFill="1" applyBorder="1" applyAlignment="1">
      <alignment horizontal="right" vertical="center"/>
    </xf>
    <xf numFmtId="4" fontId="13" fillId="4" borderId="16" xfId="81" applyNumberFormat="1" applyFont="1" applyFill="1" applyBorder="1" applyAlignment="1" applyProtection="1">
      <alignment horizontal="right" vertical="center"/>
    </xf>
    <xf numFmtId="49" fontId="13" fillId="0" borderId="24" xfId="48" applyNumberFormat="1" applyFont="1" applyBorder="1" applyAlignment="1" applyProtection="1">
      <alignment horizontal="center" vertical="center"/>
    </xf>
    <xf numFmtId="0" fontId="13" fillId="0" borderId="63" xfId="16" applyNumberFormat="1" applyFont="1" applyBorder="1" applyAlignment="1" applyProtection="1">
      <alignment vertical="center"/>
    </xf>
    <xf numFmtId="49" fontId="6" fillId="4" borderId="24" xfId="41" applyNumberFormat="1" applyFill="1" applyBorder="1" applyAlignment="1" applyProtection="1">
      <alignment horizontal="center" vertical="center"/>
    </xf>
    <xf numFmtId="49" fontId="4" fillId="0" borderId="16" xfId="47" applyNumberFormat="1" applyFont="1" applyBorder="1" applyAlignment="1" applyProtection="1">
      <alignment horizontal="center" vertical="center"/>
    </xf>
    <xf numFmtId="4" fontId="3" fillId="5" borderId="16" xfId="185" applyNumberFormat="1" applyFont="1" applyFill="1" applyBorder="1" applyAlignment="1" applyProtection="1">
      <alignment horizontal="right" vertical="center"/>
    </xf>
    <xf numFmtId="10" fontId="3" fillId="7" borderId="19" xfId="0" applyNumberFormat="1" applyFont="1" applyFill="1" applyBorder="1" applyAlignment="1">
      <alignment horizontal="right" vertical="center"/>
    </xf>
    <xf numFmtId="4" fontId="3" fillId="7" borderId="16" xfId="185" applyNumberFormat="1" applyFont="1" applyFill="1" applyBorder="1" applyAlignment="1" applyProtection="1">
      <alignment horizontal="right" vertical="center"/>
    </xf>
    <xf numFmtId="4" fontId="4" fillId="4" borderId="16" xfId="185" applyNumberFormat="1" applyFont="1" applyFill="1" applyBorder="1" applyAlignment="1" applyProtection="1">
      <alignment horizontal="right" vertical="center"/>
    </xf>
    <xf numFmtId="4" fontId="4" fillId="4" borderId="52" xfId="185" applyNumberFormat="1" applyFont="1" applyFill="1" applyBorder="1" applyAlignment="1" applyProtection="1">
      <alignment horizontal="right" vertical="center" shrinkToFit="1"/>
    </xf>
    <xf numFmtId="4" fontId="4" fillId="4" borderId="74" xfId="185" applyNumberFormat="1" applyFont="1" applyFill="1" applyBorder="1" applyAlignment="1" applyProtection="1">
      <alignment horizontal="right" vertical="center"/>
    </xf>
    <xf numFmtId="4" fontId="4" fillId="0" borderId="30" xfId="80" applyNumberFormat="1" applyFont="1" applyBorder="1" applyAlignment="1" applyProtection="1">
      <alignment horizontal="right" vertical="center"/>
    </xf>
    <xf numFmtId="49" fontId="4" fillId="4" borderId="16" xfId="47" applyNumberFormat="1" applyFont="1" applyFill="1" applyBorder="1" applyAlignment="1" applyProtection="1">
      <alignment horizontal="center" vertical="center"/>
    </xf>
    <xf numFmtId="49" fontId="4" fillId="4" borderId="30" xfId="47" applyNumberFormat="1" applyFont="1" applyFill="1" applyBorder="1" applyAlignment="1" applyProtection="1">
      <alignment horizontal="center" vertical="center"/>
    </xf>
    <xf numFmtId="4" fontId="3" fillId="7" borderId="52" xfId="80" applyNumberFormat="1" applyFont="1" applyFill="1" applyBorder="1" applyAlignment="1" applyProtection="1">
      <alignment horizontal="right" vertical="center"/>
    </xf>
    <xf numFmtId="10" fontId="3" fillId="5" borderId="16" xfId="0" applyNumberFormat="1" applyFont="1" applyFill="1" applyBorder="1" applyAlignment="1">
      <alignment horizontal="right" vertical="center"/>
    </xf>
    <xf numFmtId="49" fontId="4" fillId="0" borderId="24" xfId="41" applyNumberFormat="1" applyFont="1" applyBorder="1" applyAlignment="1" applyProtection="1">
      <alignment horizontal="center" vertical="center"/>
    </xf>
    <xf numFmtId="4" fontId="4" fillId="0" borderId="4" xfId="80" applyNumberFormat="1" applyFont="1" applyBorder="1" applyAlignment="1" applyProtection="1">
      <alignment horizontal="right" vertical="center"/>
    </xf>
    <xf numFmtId="4" fontId="3" fillId="5" borderId="75" xfId="185" applyNumberFormat="1" applyFont="1" applyFill="1" applyBorder="1" applyAlignment="1" applyProtection="1">
      <alignment horizontal="right" vertical="center"/>
    </xf>
    <xf numFmtId="0" fontId="18" fillId="0" borderId="1" xfId="1" applyNumberFormat="1" applyFont="1" applyAlignment="1" applyProtection="1">
      <alignment horizontal="center" vertical="center" wrapText="1"/>
    </xf>
    <xf numFmtId="0" fontId="18" fillId="0" borderId="1" xfId="19" applyNumberFormat="1" applyFont="1" applyAlignment="1" applyProtection="1">
      <alignment horizontal="center"/>
    </xf>
    <xf numFmtId="0" fontId="4" fillId="0" borderId="24" xfId="0" applyFont="1" applyBorder="1" applyAlignment="1">
      <alignment horizontal="center" vertical="center" wrapText="1"/>
    </xf>
    <xf numFmtId="4" fontId="4" fillId="0" borderId="30" xfId="79" applyNumberFormat="1" applyFont="1" applyBorder="1" applyAlignment="1" applyProtection="1">
      <alignment horizontal="right" vertical="center"/>
    </xf>
    <xf numFmtId="4" fontId="4" fillId="0" borderId="16" xfId="55" applyNumberFormat="1" applyFont="1" applyBorder="1" applyAlignment="1" applyProtection="1">
      <alignment horizontal="right" vertical="center"/>
    </xf>
    <xf numFmtId="4" fontId="4" fillId="0" borderId="19" xfId="81" applyNumberFormat="1" applyFont="1" applyBorder="1" applyAlignment="1" applyProtection="1">
      <alignment horizontal="right" vertical="center"/>
    </xf>
    <xf numFmtId="4" fontId="3" fillId="5" borderId="16" xfId="55" applyNumberFormat="1" applyFont="1" applyFill="1" applyBorder="1" applyAlignment="1" applyProtection="1">
      <alignment horizontal="right" vertical="center"/>
    </xf>
    <xf numFmtId="4" fontId="4" fillId="0" borderId="73" xfId="55" applyNumberFormat="1" applyFont="1" applyBorder="1" applyAlignment="1" applyProtection="1">
      <alignment horizontal="right" vertical="center"/>
    </xf>
    <xf numFmtId="4" fontId="4" fillId="0" borderId="74" xfId="55" applyNumberFormat="1" applyFont="1" applyBorder="1" applyAlignment="1" applyProtection="1">
      <alignment horizontal="right" vertical="center"/>
    </xf>
    <xf numFmtId="4" fontId="4" fillId="5" borderId="16" xfId="55" applyNumberFormat="1" applyFont="1" applyFill="1" applyBorder="1" applyAlignment="1" applyProtection="1">
      <alignment horizontal="right" vertical="center"/>
    </xf>
    <xf numFmtId="4" fontId="3" fillId="6" borderId="16" xfId="55" applyNumberFormat="1" applyFont="1" applyFill="1" applyBorder="1" applyAlignment="1" applyProtection="1">
      <alignment horizontal="right" vertical="center"/>
    </xf>
    <xf numFmtId="0" fontId="20" fillId="0" borderId="1" xfId="6" applyNumberFormat="1" applyFont="1" applyAlignment="1" applyProtection="1">
      <alignment horizontal="right"/>
    </xf>
    <xf numFmtId="4" fontId="3" fillId="6" borderId="30" xfId="79" applyNumberFormat="1" applyFont="1" applyFill="1" applyBorder="1" applyAlignment="1" applyProtection="1">
      <alignment horizontal="right" vertical="center"/>
    </xf>
    <xf numFmtId="4" fontId="3" fillId="5" borderId="30" xfId="55" applyNumberFormat="1" applyFont="1" applyFill="1" applyBorder="1" applyAlignment="1" applyProtection="1">
      <alignment horizontal="right" vertical="center"/>
    </xf>
    <xf numFmtId="4" fontId="4" fillId="0" borderId="76" xfId="79" applyNumberFormat="1" applyFont="1" applyBorder="1" applyAlignment="1" applyProtection="1">
      <alignment horizontal="right" vertical="center"/>
    </xf>
    <xf numFmtId="10" fontId="13" fillId="4" borderId="77" xfId="0" applyNumberFormat="1" applyFont="1" applyFill="1" applyBorder="1" applyAlignment="1">
      <alignment horizontal="right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zoomScaleNormal="100" workbookViewId="0">
      <selection activeCell="F4" sqref="F4:G4"/>
    </sheetView>
  </sheetViews>
  <sheetFormatPr defaultRowHeight="15"/>
  <cols>
    <col min="1" max="1" width="41.42578125" style="1" customWidth="1"/>
    <col min="2" max="2" width="24.28515625" style="1" customWidth="1"/>
    <col min="3" max="3" width="15.85546875" style="1" customWidth="1"/>
    <col min="4" max="4" width="16.28515625" style="1" customWidth="1"/>
    <col min="5" max="5" width="9.140625" style="1" customWidth="1"/>
    <col min="6" max="6" width="15.140625" style="1" customWidth="1"/>
    <col min="7" max="7" width="10.42578125" style="1" customWidth="1"/>
    <col min="8" max="16384" width="9.140625" style="1"/>
  </cols>
  <sheetData>
    <row r="1" spans="1:7" ht="9" customHeight="1">
      <c r="A1" s="4"/>
      <c r="B1" s="4"/>
      <c r="C1" s="4"/>
      <c r="D1" s="4"/>
      <c r="E1" s="4"/>
      <c r="F1" s="4"/>
      <c r="G1" s="2"/>
    </row>
    <row r="2" spans="1:7" ht="15" customHeight="1">
      <c r="A2" s="137" t="s">
        <v>138</v>
      </c>
      <c r="B2" s="137"/>
      <c r="C2" s="137"/>
      <c r="D2" s="137"/>
      <c r="E2" s="137"/>
      <c r="F2" s="137"/>
      <c r="G2" s="137"/>
    </row>
    <row r="3" spans="1:7" ht="15.75">
      <c r="A3" s="138" t="s">
        <v>149</v>
      </c>
      <c r="B3" s="138"/>
      <c r="C3" s="138"/>
      <c r="D3" s="138"/>
      <c r="E3" s="138"/>
      <c r="F3" s="138"/>
      <c r="G3" s="138"/>
    </row>
    <row r="4" spans="1:7" s="21" customFormat="1" ht="28.5" customHeight="1">
      <c r="A4" s="18" t="s">
        <v>0</v>
      </c>
      <c r="B4" s="19"/>
      <c r="C4" s="19"/>
      <c r="D4" s="20"/>
      <c r="E4" s="20"/>
      <c r="F4" s="148" t="s">
        <v>152</v>
      </c>
      <c r="G4" s="148"/>
    </row>
    <row r="5" spans="1:7" ht="51">
      <c r="A5" s="6" t="s">
        <v>1</v>
      </c>
      <c r="B5" s="6" t="s">
        <v>2</v>
      </c>
      <c r="C5" s="139" t="s">
        <v>150</v>
      </c>
      <c r="D5" s="139" t="s">
        <v>151</v>
      </c>
      <c r="E5" s="8" t="s">
        <v>136</v>
      </c>
      <c r="F5" s="7" t="s">
        <v>146</v>
      </c>
      <c r="G5" s="8" t="s">
        <v>137</v>
      </c>
    </row>
    <row r="6" spans="1:7" ht="11.45" customHeight="1" thickBot="1">
      <c r="A6" s="77" t="s">
        <v>3</v>
      </c>
      <c r="B6" s="10">
        <v>2</v>
      </c>
      <c r="C6" s="10">
        <v>3</v>
      </c>
      <c r="D6" s="10">
        <v>4</v>
      </c>
      <c r="E6" s="10">
        <v>5</v>
      </c>
      <c r="F6" s="10">
        <v>4</v>
      </c>
      <c r="G6" s="10">
        <v>7</v>
      </c>
    </row>
    <row r="7" spans="1:7">
      <c r="A7" s="88" t="s">
        <v>5</v>
      </c>
      <c r="B7" s="29" t="s">
        <v>6</v>
      </c>
      <c r="C7" s="147">
        <v>2304841130.7399998</v>
      </c>
      <c r="D7" s="147">
        <v>582171106.99000001</v>
      </c>
      <c r="E7" s="124">
        <f>D7/C7</f>
        <v>0.25258621916517354</v>
      </c>
      <c r="F7" s="125">
        <v>637211092.00999999</v>
      </c>
      <c r="G7" s="30">
        <f>D7/F7</f>
        <v>0.91362362377217343</v>
      </c>
    </row>
    <row r="8" spans="1:7">
      <c r="A8" s="89" t="s">
        <v>7</v>
      </c>
      <c r="B8" s="14"/>
      <c r="C8" s="134"/>
      <c r="D8" s="134"/>
      <c r="E8" s="22"/>
      <c r="F8" s="121"/>
      <c r="G8" s="12"/>
    </row>
    <row r="9" spans="1:7">
      <c r="A9" s="90" t="s">
        <v>8</v>
      </c>
      <c r="B9" s="25" t="s">
        <v>9</v>
      </c>
      <c r="C9" s="146">
        <v>916163820</v>
      </c>
      <c r="D9" s="146">
        <v>266488245.28</v>
      </c>
      <c r="E9" s="26">
        <f t="shared" ref="E9:E13" si="0">D9/C9</f>
        <v>0.29087401124397161</v>
      </c>
      <c r="F9" s="123">
        <v>209128775.22</v>
      </c>
      <c r="G9" s="28">
        <f>D9/F9</f>
        <v>1.2742782288073882</v>
      </c>
    </row>
    <row r="10" spans="1:7">
      <c r="A10" s="91" t="s">
        <v>10</v>
      </c>
      <c r="B10" s="15" t="s">
        <v>11</v>
      </c>
      <c r="C10" s="141">
        <v>755703000</v>
      </c>
      <c r="D10" s="141">
        <v>176858972.77000001</v>
      </c>
      <c r="E10" s="23">
        <f t="shared" si="0"/>
        <v>0.23403238146467595</v>
      </c>
      <c r="F10" s="126">
        <v>168413179.44999999</v>
      </c>
      <c r="G10" s="13">
        <f>D10/F10</f>
        <v>1.0501492421649072</v>
      </c>
    </row>
    <row r="11" spans="1:7" ht="38.25">
      <c r="A11" s="91" t="s">
        <v>12</v>
      </c>
      <c r="B11" s="15" t="s">
        <v>13</v>
      </c>
      <c r="C11" s="141">
        <v>10972500</v>
      </c>
      <c r="D11" s="141">
        <v>2829802.74</v>
      </c>
      <c r="E11" s="23">
        <f t="shared" si="0"/>
        <v>0.25789954340396448</v>
      </c>
      <c r="F11" s="126">
        <v>2373403.75</v>
      </c>
      <c r="G11" s="13">
        <f t="shared" ref="G11:G27" si="1">D11/F11</f>
        <v>1.1922972397764182</v>
      </c>
    </row>
    <row r="12" spans="1:7">
      <c r="A12" s="91" t="s">
        <v>14</v>
      </c>
      <c r="B12" s="15" t="s">
        <v>15</v>
      </c>
      <c r="C12" s="141">
        <v>50517000</v>
      </c>
      <c r="D12" s="141">
        <v>13058997.83</v>
      </c>
      <c r="E12" s="23">
        <v>0</v>
      </c>
      <c r="F12" s="127">
        <v>0</v>
      </c>
      <c r="G12" s="13">
        <v>0</v>
      </c>
    </row>
    <row r="13" spans="1:7">
      <c r="A13" s="91" t="s">
        <v>16</v>
      </c>
      <c r="B13" s="15" t="s">
        <v>17</v>
      </c>
      <c r="C13" s="141">
        <v>38197000</v>
      </c>
      <c r="D13" s="141">
        <v>3265148.15</v>
      </c>
      <c r="E13" s="23">
        <f t="shared" si="0"/>
        <v>8.5481795690761059E-2</v>
      </c>
      <c r="F13" s="126">
        <v>3411855.72</v>
      </c>
      <c r="G13" s="13">
        <f t="shared" si="1"/>
        <v>0.95700065241914734</v>
      </c>
    </row>
    <row r="14" spans="1:7">
      <c r="A14" s="91" t="s">
        <v>18</v>
      </c>
      <c r="B14" s="15" t="s">
        <v>19</v>
      </c>
      <c r="C14" s="141">
        <v>11254000</v>
      </c>
      <c r="D14" s="141">
        <v>3285206.82</v>
      </c>
      <c r="E14" s="23">
        <f>D14/C14</f>
        <v>0.29191459214501508</v>
      </c>
      <c r="F14" s="126">
        <v>2456555.91</v>
      </c>
      <c r="G14" s="13">
        <f t="shared" si="1"/>
        <v>1.3373222268733138</v>
      </c>
    </row>
    <row r="15" spans="1:7">
      <c r="A15" s="91"/>
      <c r="B15" s="122" t="s">
        <v>147</v>
      </c>
      <c r="C15" s="141">
        <v>0</v>
      </c>
      <c r="D15" s="141">
        <v>0</v>
      </c>
      <c r="E15" s="23">
        <v>0</v>
      </c>
      <c r="F15" s="126">
        <v>-128.13999999999999</v>
      </c>
      <c r="G15" s="13">
        <v>0</v>
      </c>
    </row>
    <row r="16" spans="1:7" ht="51">
      <c r="A16" s="91" t="s">
        <v>20</v>
      </c>
      <c r="B16" s="15" t="s">
        <v>21</v>
      </c>
      <c r="C16" s="141">
        <v>34416000</v>
      </c>
      <c r="D16" s="141">
        <v>18464957</v>
      </c>
      <c r="E16" s="23">
        <f>D16/C16</f>
        <v>0.53652246048349606</v>
      </c>
      <c r="F16" s="126">
        <v>10202350.92</v>
      </c>
      <c r="G16" s="13">
        <f t="shared" si="1"/>
        <v>1.8098727582289436</v>
      </c>
    </row>
    <row r="17" spans="1:7" ht="25.5">
      <c r="A17" s="91" t="s">
        <v>22</v>
      </c>
      <c r="B17" s="15" t="s">
        <v>23</v>
      </c>
      <c r="C17" s="141">
        <v>3192000</v>
      </c>
      <c r="D17" s="141">
        <v>2760651.12</v>
      </c>
      <c r="E17" s="23">
        <f t="shared" ref="E17:E23" si="2">D17/C17</f>
        <v>0.86486563909774439</v>
      </c>
      <c r="F17" s="126">
        <v>880903.34</v>
      </c>
      <c r="G17" s="13">
        <f t="shared" si="1"/>
        <v>3.1338865396968529</v>
      </c>
    </row>
    <row r="18" spans="1:7" ht="38.25">
      <c r="A18" s="91" t="s">
        <v>24</v>
      </c>
      <c r="B18" s="15" t="s">
        <v>25</v>
      </c>
      <c r="C18" s="141">
        <v>1048000</v>
      </c>
      <c r="D18" s="141">
        <v>9022769.5399999991</v>
      </c>
      <c r="E18" s="23">
        <f t="shared" si="2"/>
        <v>8.6095129198473277</v>
      </c>
      <c r="F18" s="126">
        <v>452333.71</v>
      </c>
      <c r="G18" s="13">
        <f t="shared" si="1"/>
        <v>19.947152601118319</v>
      </c>
    </row>
    <row r="19" spans="1:7" ht="25.5">
      <c r="A19" s="91" t="s">
        <v>26</v>
      </c>
      <c r="B19" s="15" t="s">
        <v>27</v>
      </c>
      <c r="C19" s="141">
        <v>6239000</v>
      </c>
      <c r="D19" s="141">
        <v>2227407.0499999998</v>
      </c>
      <c r="E19" s="23">
        <f t="shared" si="2"/>
        <v>0.35701347171020992</v>
      </c>
      <c r="F19" s="126">
        <v>890658.32</v>
      </c>
      <c r="G19" s="13">
        <f t="shared" si="1"/>
        <v>2.5008547048659469</v>
      </c>
    </row>
    <row r="20" spans="1:7" ht="25.5">
      <c r="A20" s="91" t="s">
        <v>28</v>
      </c>
      <c r="B20" s="15" t="s">
        <v>29</v>
      </c>
      <c r="C20" s="141">
        <v>4186000</v>
      </c>
      <c r="D20" s="141">
        <v>29105871.609999999</v>
      </c>
      <c r="E20" s="23">
        <f t="shared" si="2"/>
        <v>6.9531465862398472</v>
      </c>
      <c r="F20" s="126">
        <v>1983045.49</v>
      </c>
      <c r="G20" s="13">
        <f t="shared" si="1"/>
        <v>14.677359524415145</v>
      </c>
    </row>
    <row r="21" spans="1:7">
      <c r="A21" s="91" t="s">
        <v>30</v>
      </c>
      <c r="B21" s="15" t="s">
        <v>31</v>
      </c>
      <c r="C21" s="141">
        <v>439320</v>
      </c>
      <c r="D21" s="141">
        <v>5608460.6500000004</v>
      </c>
      <c r="E21" s="23">
        <v>0</v>
      </c>
      <c r="F21" s="126">
        <v>138632.59</v>
      </c>
      <c r="G21" s="13">
        <f t="shared" si="1"/>
        <v>40.455571449685827</v>
      </c>
    </row>
    <row r="22" spans="1:7">
      <c r="A22" s="90" t="s">
        <v>32</v>
      </c>
      <c r="B22" s="25" t="s">
        <v>33</v>
      </c>
      <c r="C22" s="143">
        <v>1388677310.74</v>
      </c>
      <c r="D22" s="143">
        <v>315682861.70999998</v>
      </c>
      <c r="E22" s="26">
        <f t="shared" si="2"/>
        <v>0.22732629046972658</v>
      </c>
      <c r="F22" s="123">
        <v>428082316.79000002</v>
      </c>
      <c r="G22" s="27">
        <f t="shared" si="1"/>
        <v>0.73743494960774403</v>
      </c>
    </row>
    <row r="23" spans="1:7" ht="38.25">
      <c r="A23" s="91" t="s">
        <v>34</v>
      </c>
      <c r="B23" s="111" t="s">
        <v>35</v>
      </c>
      <c r="C23" s="141">
        <v>1389392769.6800001</v>
      </c>
      <c r="D23" s="141">
        <v>316398320.64999998</v>
      </c>
      <c r="E23" s="23">
        <f t="shared" si="2"/>
        <v>0.22772417386544461</v>
      </c>
      <c r="F23" s="126">
        <v>428140267.79000002</v>
      </c>
      <c r="G23" s="13">
        <f t="shared" si="1"/>
        <v>0.7390062193477005</v>
      </c>
    </row>
    <row r="24" spans="1:7" ht="77.25">
      <c r="A24" s="109" t="s">
        <v>144</v>
      </c>
      <c r="B24" s="112" t="s">
        <v>143</v>
      </c>
      <c r="C24" s="141">
        <v>853655.1</v>
      </c>
      <c r="D24" s="141">
        <v>0</v>
      </c>
      <c r="E24" s="107">
        <v>0</v>
      </c>
      <c r="F24" s="126">
        <v>0</v>
      </c>
      <c r="G24" s="108">
        <v>0</v>
      </c>
    </row>
    <row r="25" spans="1:7" ht="51.75" thickBot="1">
      <c r="A25" s="91" t="s">
        <v>36</v>
      </c>
      <c r="B25" s="16" t="s">
        <v>37</v>
      </c>
      <c r="C25" s="144">
        <v>-1569114.04</v>
      </c>
      <c r="D25" s="145">
        <v>-715458.94</v>
      </c>
      <c r="E25" s="24">
        <v>0</v>
      </c>
      <c r="F25" s="128">
        <v>-57951</v>
      </c>
      <c r="G25" s="17">
        <v>0</v>
      </c>
    </row>
    <row r="26" spans="1:7" ht="12.95" customHeight="1">
      <c r="A26" s="3"/>
      <c r="B26" s="11"/>
      <c r="C26" s="11"/>
      <c r="D26" s="11"/>
      <c r="E26" s="11"/>
      <c r="F26" s="11"/>
      <c r="G26" s="11"/>
    </row>
    <row r="27" spans="1:7" hidden="1">
      <c r="A27" s="3"/>
      <c r="B27" s="3"/>
      <c r="C27" s="3"/>
      <c r="D27" s="3"/>
      <c r="E27" s="3"/>
      <c r="F27" s="5"/>
      <c r="G27" s="13" t="e">
        <f t="shared" si="1"/>
        <v>#DIV/0!</v>
      </c>
    </row>
  </sheetData>
  <mergeCells count="3">
    <mergeCell ref="A2:G2"/>
    <mergeCell ref="A3:G3"/>
    <mergeCell ref="F4:G4"/>
  </mergeCells>
  <pageMargins left="0.39370078740157483" right="0" top="0" bottom="0" header="0" footer="0"/>
  <pageSetup paperSize="9" fitToWidth="2" fitToHeight="0" orientation="landscape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zoomScaleNormal="100" workbookViewId="0">
      <selection activeCell="A13" sqref="A13:XFD13"/>
    </sheetView>
  </sheetViews>
  <sheetFormatPr defaultRowHeight="12.75"/>
  <cols>
    <col min="1" max="1" width="49.28515625" style="40" customWidth="1"/>
    <col min="2" max="2" width="23.5703125" style="40" customWidth="1"/>
    <col min="3" max="3" width="16.28515625" style="40" customWidth="1"/>
    <col min="4" max="4" width="14.42578125" style="40" customWidth="1"/>
    <col min="5" max="5" width="9.140625" style="40" customWidth="1"/>
    <col min="6" max="6" width="15.5703125" style="40" customWidth="1"/>
    <col min="7" max="7" width="9.5703125" style="40" customWidth="1"/>
    <col min="8" max="16384" width="9.140625" style="40"/>
  </cols>
  <sheetData>
    <row r="1" spans="1:7">
      <c r="A1" s="38"/>
      <c r="B1" s="39"/>
      <c r="C1" s="39"/>
      <c r="D1" s="39"/>
      <c r="E1" s="39"/>
      <c r="F1" s="39"/>
      <c r="G1" s="39"/>
    </row>
    <row r="2" spans="1:7">
      <c r="A2" s="41" t="s">
        <v>39</v>
      </c>
      <c r="B2" s="41"/>
      <c r="C2" s="41"/>
      <c r="D2" s="41"/>
      <c r="E2" s="41"/>
      <c r="F2" s="42"/>
      <c r="G2" s="41"/>
    </row>
    <row r="3" spans="1:7">
      <c r="A3" s="43"/>
      <c r="B3" s="43"/>
      <c r="C3" s="43"/>
      <c r="D3" s="43"/>
      <c r="E3" s="43"/>
      <c r="F3" s="44"/>
      <c r="G3" s="43"/>
    </row>
    <row r="4" spans="1:7" ht="51">
      <c r="A4" s="6" t="s">
        <v>1</v>
      </c>
      <c r="B4" s="56" t="s">
        <v>40</v>
      </c>
      <c r="C4" s="139" t="s">
        <v>150</v>
      </c>
      <c r="D4" s="139" t="s">
        <v>151</v>
      </c>
      <c r="E4" s="8" t="s">
        <v>136</v>
      </c>
      <c r="F4" s="7" t="s">
        <v>146</v>
      </c>
      <c r="G4" s="8" t="s">
        <v>137</v>
      </c>
    </row>
    <row r="5" spans="1:7" ht="13.5" thickBot="1">
      <c r="A5" s="9" t="s">
        <v>3</v>
      </c>
      <c r="B5" s="45" t="s">
        <v>4</v>
      </c>
      <c r="C5" s="10">
        <v>3</v>
      </c>
      <c r="D5" s="10">
        <v>4</v>
      </c>
      <c r="E5" s="10">
        <v>5</v>
      </c>
      <c r="F5" s="10">
        <v>4</v>
      </c>
      <c r="G5" s="10">
        <v>7</v>
      </c>
    </row>
    <row r="6" spans="1:7">
      <c r="A6" s="59" t="s">
        <v>41</v>
      </c>
      <c r="B6" s="60" t="s">
        <v>6</v>
      </c>
      <c r="C6" s="149">
        <v>2458194793.4499998</v>
      </c>
      <c r="D6" s="149">
        <v>524773755.16000003</v>
      </c>
      <c r="E6" s="57">
        <f>D6/C6</f>
        <v>0.21347932090584912</v>
      </c>
      <c r="F6" s="132">
        <v>638758847.08000004</v>
      </c>
      <c r="G6" s="58">
        <f>D6/F6</f>
        <v>0.8215522298578446</v>
      </c>
    </row>
    <row r="7" spans="1:7">
      <c r="A7" s="46" t="s">
        <v>7</v>
      </c>
      <c r="B7" s="47"/>
      <c r="C7" s="122"/>
      <c r="D7" s="122"/>
      <c r="E7" s="22"/>
      <c r="F7" s="131"/>
      <c r="G7" s="12"/>
    </row>
    <row r="8" spans="1:7">
      <c r="A8" s="61" t="s">
        <v>42</v>
      </c>
      <c r="B8" s="62" t="s">
        <v>43</v>
      </c>
      <c r="C8" s="143">
        <v>244093901.25</v>
      </c>
      <c r="D8" s="143">
        <v>45211162.93</v>
      </c>
      <c r="E8" s="26">
        <f t="shared" ref="E8:E51" si="0">D8/C8</f>
        <v>0.18522037092477336</v>
      </c>
      <c r="F8" s="123">
        <v>47476438.439999998</v>
      </c>
      <c r="G8" s="28">
        <f>D8/F8</f>
        <v>0.95228632171170935</v>
      </c>
    </row>
    <row r="9" spans="1:7" ht="38.25">
      <c r="A9" s="48" t="s">
        <v>44</v>
      </c>
      <c r="B9" s="49" t="s">
        <v>45</v>
      </c>
      <c r="C9" s="141">
        <v>8656122</v>
      </c>
      <c r="D9" s="141">
        <v>1621587.8</v>
      </c>
      <c r="E9" s="23">
        <f t="shared" si="0"/>
        <v>0.18733421271095763</v>
      </c>
      <c r="F9" s="126">
        <v>1724712.7</v>
      </c>
      <c r="G9" s="13">
        <f>D9/F9</f>
        <v>0.94020749078962551</v>
      </c>
    </row>
    <row r="10" spans="1:7" ht="51">
      <c r="A10" s="48" t="s">
        <v>46</v>
      </c>
      <c r="B10" s="49" t="s">
        <v>47</v>
      </c>
      <c r="C10" s="141">
        <v>919000</v>
      </c>
      <c r="D10" s="141">
        <v>122844.44</v>
      </c>
      <c r="E10" s="23">
        <f t="shared" si="0"/>
        <v>0.13367186071817194</v>
      </c>
      <c r="F10" s="126">
        <v>128494.56</v>
      </c>
      <c r="G10" s="13">
        <f t="shared" ref="G10:G45" si="1">D10/F10</f>
        <v>0.95602833302826207</v>
      </c>
    </row>
    <row r="11" spans="1:7" ht="51">
      <c r="A11" s="48" t="s">
        <v>48</v>
      </c>
      <c r="B11" s="49" t="s">
        <v>49</v>
      </c>
      <c r="C11" s="141">
        <v>147762685</v>
      </c>
      <c r="D11" s="141">
        <v>24351769.57</v>
      </c>
      <c r="E11" s="23">
        <f t="shared" si="0"/>
        <v>0.16480324223940571</v>
      </c>
      <c r="F11" s="126">
        <v>27629916.859999999</v>
      </c>
      <c r="G11" s="13">
        <f t="shared" si="1"/>
        <v>0.88135515185911428</v>
      </c>
    </row>
    <row r="12" spans="1:7" ht="38.25">
      <c r="A12" s="48" t="s">
        <v>50</v>
      </c>
      <c r="B12" s="49" t="s">
        <v>51</v>
      </c>
      <c r="C12" s="141">
        <v>27611001</v>
      </c>
      <c r="D12" s="141">
        <v>4935283.79</v>
      </c>
      <c r="E12" s="23">
        <f t="shared" si="0"/>
        <v>0.17874338529052242</v>
      </c>
      <c r="F12" s="126">
        <v>4853264.29</v>
      </c>
      <c r="G12" s="13">
        <f t="shared" si="1"/>
        <v>1.0168998626695436</v>
      </c>
    </row>
    <row r="13" spans="1:7">
      <c r="A13" s="48" t="s">
        <v>52</v>
      </c>
      <c r="B13" s="49" t="s">
        <v>53</v>
      </c>
      <c r="C13" s="141">
        <v>500000</v>
      </c>
      <c r="D13" s="141">
        <v>0</v>
      </c>
      <c r="E13" s="23">
        <f t="shared" si="0"/>
        <v>0</v>
      </c>
      <c r="F13" s="126">
        <v>0</v>
      </c>
      <c r="G13" s="13">
        <v>0</v>
      </c>
    </row>
    <row r="14" spans="1:7">
      <c r="A14" s="48" t="s">
        <v>54</v>
      </c>
      <c r="B14" s="49" t="s">
        <v>55</v>
      </c>
      <c r="C14" s="141">
        <v>58645093.25</v>
      </c>
      <c r="D14" s="141">
        <v>14179677.33</v>
      </c>
      <c r="E14" s="23">
        <f t="shared" si="0"/>
        <v>0.2417879577674642</v>
      </c>
      <c r="F14" s="126">
        <v>13140050.029999999</v>
      </c>
      <c r="G14" s="13">
        <f t="shared" si="1"/>
        <v>1.0791189757745543</v>
      </c>
    </row>
    <row r="15" spans="1:7" ht="25.5">
      <c r="A15" s="61" t="s">
        <v>56</v>
      </c>
      <c r="B15" s="62" t="s">
        <v>57</v>
      </c>
      <c r="C15" s="143">
        <v>23640591</v>
      </c>
      <c r="D15" s="143">
        <v>4571914.63</v>
      </c>
      <c r="E15" s="26">
        <f t="shared" si="0"/>
        <v>0.19339256916208228</v>
      </c>
      <c r="F15" s="123">
        <v>4807549.3600000003</v>
      </c>
      <c r="G15" s="27">
        <f t="shared" si="1"/>
        <v>0.95098651883628282</v>
      </c>
    </row>
    <row r="16" spans="1:7">
      <c r="A16" s="48" t="s">
        <v>58</v>
      </c>
      <c r="B16" s="49" t="s">
        <v>59</v>
      </c>
      <c r="C16" s="141">
        <v>22843786</v>
      </c>
      <c r="D16" s="141">
        <v>4549234.63</v>
      </c>
      <c r="E16" s="23">
        <f t="shared" si="0"/>
        <v>0.19914538815938829</v>
      </c>
      <c r="F16" s="126">
        <v>4739509.3600000003</v>
      </c>
      <c r="G16" s="13">
        <f t="shared" si="1"/>
        <v>0.95985349631211603</v>
      </c>
    </row>
    <row r="17" spans="1:7" ht="25.5">
      <c r="A17" s="48" t="s">
        <v>60</v>
      </c>
      <c r="B17" s="49" t="s">
        <v>61</v>
      </c>
      <c r="C17" s="141">
        <v>796805</v>
      </c>
      <c r="D17" s="141">
        <v>22680</v>
      </c>
      <c r="E17" s="23">
        <f t="shared" si="0"/>
        <v>2.8463676809256971E-2</v>
      </c>
      <c r="F17" s="126">
        <v>68040</v>
      </c>
      <c r="G17" s="13">
        <f t="shared" si="1"/>
        <v>0.33333333333333331</v>
      </c>
    </row>
    <row r="18" spans="1:7">
      <c r="A18" s="61" t="s">
        <v>62</v>
      </c>
      <c r="B18" s="62" t="s">
        <v>63</v>
      </c>
      <c r="C18" s="143">
        <v>95679367.569999993</v>
      </c>
      <c r="D18" s="143">
        <v>3074699.27</v>
      </c>
      <c r="E18" s="26">
        <f t="shared" si="0"/>
        <v>3.2135447255653302E-2</v>
      </c>
      <c r="F18" s="123">
        <v>6890629.3099999996</v>
      </c>
      <c r="G18" s="27">
        <f t="shared" si="1"/>
        <v>0.44621458094369615</v>
      </c>
    </row>
    <row r="19" spans="1:7">
      <c r="A19" s="48"/>
      <c r="B19" s="130" t="s">
        <v>148</v>
      </c>
      <c r="C19" s="141">
        <v>120000</v>
      </c>
      <c r="D19" s="141">
        <v>0</v>
      </c>
      <c r="E19" s="23"/>
      <c r="F19" s="126">
        <v>0</v>
      </c>
      <c r="G19" s="13"/>
    </row>
    <row r="20" spans="1:7">
      <c r="A20" s="48" t="s">
        <v>64</v>
      </c>
      <c r="B20" s="49" t="s">
        <v>65</v>
      </c>
      <c r="C20" s="141">
        <v>3557634.68</v>
      </c>
      <c r="D20" s="141">
        <v>65685.86</v>
      </c>
      <c r="E20" s="23">
        <f t="shared" si="0"/>
        <v>1.8463351610907952E-2</v>
      </c>
      <c r="F20" s="126">
        <v>23700</v>
      </c>
      <c r="G20" s="13">
        <v>0</v>
      </c>
    </row>
    <row r="21" spans="1:7">
      <c r="A21" s="48" t="s">
        <v>66</v>
      </c>
      <c r="B21" s="49" t="s">
        <v>67</v>
      </c>
      <c r="C21" s="141">
        <v>63457641.049999997</v>
      </c>
      <c r="D21" s="141">
        <v>648912.4</v>
      </c>
      <c r="E21" s="23">
        <f t="shared" si="0"/>
        <v>1.0225914314853026E-2</v>
      </c>
      <c r="F21" s="126">
        <v>4529052.42</v>
      </c>
      <c r="G21" s="13">
        <f t="shared" si="1"/>
        <v>0.14327774108651187</v>
      </c>
    </row>
    <row r="22" spans="1:7">
      <c r="A22" s="48"/>
      <c r="B22" s="110" t="s">
        <v>145</v>
      </c>
      <c r="C22" s="141">
        <v>183342.24</v>
      </c>
      <c r="D22" s="141">
        <v>0</v>
      </c>
      <c r="E22" s="23">
        <f t="shared" si="0"/>
        <v>0</v>
      </c>
      <c r="F22" s="126">
        <v>16947.599999999999</v>
      </c>
      <c r="G22" s="13">
        <v>0</v>
      </c>
    </row>
    <row r="23" spans="1:7">
      <c r="A23" s="48" t="s">
        <v>68</v>
      </c>
      <c r="B23" s="49" t="s">
        <v>69</v>
      </c>
      <c r="C23" s="141">
        <v>28360749.600000001</v>
      </c>
      <c r="D23" s="141">
        <v>2360101.0099999998</v>
      </c>
      <c r="E23" s="23">
        <f t="shared" si="0"/>
        <v>8.3217159041522645E-2</v>
      </c>
      <c r="F23" s="126">
        <v>2320929.29</v>
      </c>
      <c r="G23" s="13">
        <f t="shared" si="1"/>
        <v>1.0168776016437795</v>
      </c>
    </row>
    <row r="24" spans="1:7">
      <c r="A24" s="61" t="s">
        <v>70</v>
      </c>
      <c r="B24" s="62" t="s">
        <v>71</v>
      </c>
      <c r="C24" s="143">
        <v>378133239.99000001</v>
      </c>
      <c r="D24" s="143">
        <v>51022999.68</v>
      </c>
      <c r="E24" s="26">
        <f t="shared" si="0"/>
        <v>0.13493391821715894</v>
      </c>
      <c r="F24" s="123">
        <v>38076018.780000001</v>
      </c>
      <c r="G24" s="27">
        <f t="shared" si="1"/>
        <v>1.3400297960458143</v>
      </c>
    </row>
    <row r="25" spans="1:7">
      <c r="A25" s="48" t="s">
        <v>72</v>
      </c>
      <c r="B25" s="49" t="s">
        <v>73</v>
      </c>
      <c r="C25" s="141">
        <v>105565028.55</v>
      </c>
      <c r="D25" s="141">
        <v>17452669.5</v>
      </c>
      <c r="E25" s="23">
        <f t="shared" si="0"/>
        <v>0.16532624240928129</v>
      </c>
      <c r="F25" s="126">
        <v>12819088.880000001</v>
      </c>
      <c r="G25" s="13">
        <f t="shared" si="1"/>
        <v>1.3614594347051596</v>
      </c>
    </row>
    <row r="26" spans="1:7">
      <c r="A26" s="48" t="s">
        <v>74</v>
      </c>
      <c r="B26" s="49" t="s">
        <v>75</v>
      </c>
      <c r="C26" s="141">
        <v>49990017.270000003</v>
      </c>
      <c r="D26" s="141">
        <v>355425.23</v>
      </c>
      <c r="E26" s="23">
        <f t="shared" si="0"/>
        <v>7.109924129058017E-3</v>
      </c>
      <c r="F26" s="126">
        <v>394021.96</v>
      </c>
      <c r="G26" s="13">
        <f t="shared" si="1"/>
        <v>0.90204421601273177</v>
      </c>
    </row>
    <row r="27" spans="1:7">
      <c r="A27" s="48" t="s">
        <v>76</v>
      </c>
      <c r="B27" s="49" t="s">
        <v>77</v>
      </c>
      <c r="C27" s="141">
        <v>214364092.16999999</v>
      </c>
      <c r="D27" s="141">
        <v>31615919.399999999</v>
      </c>
      <c r="E27" s="23">
        <f t="shared" si="0"/>
        <v>0.14748701184024426</v>
      </c>
      <c r="F27" s="126">
        <v>23262339.43</v>
      </c>
      <c r="G27" s="13">
        <f t="shared" si="1"/>
        <v>1.3591031759783758</v>
      </c>
    </row>
    <row r="28" spans="1:7" ht="25.5">
      <c r="A28" s="48" t="s">
        <v>78</v>
      </c>
      <c r="B28" s="49" t="s">
        <v>79</v>
      </c>
      <c r="C28" s="141">
        <v>8214102</v>
      </c>
      <c r="D28" s="141">
        <v>1598985.55</v>
      </c>
      <c r="E28" s="23">
        <f t="shared" si="0"/>
        <v>0.19466346412547592</v>
      </c>
      <c r="F28" s="126">
        <v>1600568.51</v>
      </c>
      <c r="G28" s="13">
        <f t="shared" si="1"/>
        <v>0.99901100140974286</v>
      </c>
    </row>
    <row r="29" spans="1:7">
      <c r="A29" s="61" t="s">
        <v>80</v>
      </c>
      <c r="B29" s="62" t="s">
        <v>81</v>
      </c>
      <c r="C29" s="143">
        <v>1407423001.8699999</v>
      </c>
      <c r="D29" s="143">
        <v>349152133.44999999</v>
      </c>
      <c r="E29" s="26">
        <f t="shared" si="0"/>
        <v>0.24807903024612518</v>
      </c>
      <c r="F29" s="123">
        <v>477172358.62</v>
      </c>
      <c r="G29" s="27">
        <f t="shared" si="1"/>
        <v>0.73171072704160989</v>
      </c>
    </row>
    <row r="30" spans="1:7">
      <c r="A30" s="48" t="s">
        <v>82</v>
      </c>
      <c r="B30" s="49" t="s">
        <v>83</v>
      </c>
      <c r="C30" s="141">
        <v>503634285.17000002</v>
      </c>
      <c r="D30" s="141">
        <v>134877035.03999999</v>
      </c>
      <c r="E30" s="23">
        <f t="shared" si="0"/>
        <v>0.26780749248330604</v>
      </c>
      <c r="F30" s="126">
        <v>187494945.46000001</v>
      </c>
      <c r="G30" s="13">
        <f t="shared" si="1"/>
        <v>0.71936357915725535</v>
      </c>
    </row>
    <row r="31" spans="1:7">
      <c r="A31" s="48" t="s">
        <v>84</v>
      </c>
      <c r="B31" s="49" t="s">
        <v>85</v>
      </c>
      <c r="C31" s="141">
        <v>734475968.97000003</v>
      </c>
      <c r="D31" s="141">
        <v>181259214.50999999</v>
      </c>
      <c r="E31" s="23">
        <f t="shared" si="0"/>
        <v>0.24678712737761963</v>
      </c>
      <c r="F31" s="126">
        <v>254869524.87</v>
      </c>
      <c r="G31" s="13">
        <f t="shared" si="1"/>
        <v>0.71118433874137743</v>
      </c>
    </row>
    <row r="32" spans="1:7">
      <c r="A32" s="48" t="s">
        <v>86</v>
      </c>
      <c r="B32" s="49" t="s">
        <v>87</v>
      </c>
      <c r="C32" s="141">
        <v>79067981.060000002</v>
      </c>
      <c r="D32" s="141">
        <v>15998725.710000001</v>
      </c>
      <c r="E32" s="23">
        <f t="shared" si="0"/>
        <v>0.20234139654912292</v>
      </c>
      <c r="F32" s="126">
        <v>18467461.800000001</v>
      </c>
      <c r="G32" s="13">
        <f t="shared" si="1"/>
        <v>0.86631968611950783</v>
      </c>
    </row>
    <row r="33" spans="1:7">
      <c r="A33" s="48" t="s">
        <v>88</v>
      </c>
      <c r="B33" s="49" t="s">
        <v>89</v>
      </c>
      <c r="C33" s="141">
        <v>6306266.6699999999</v>
      </c>
      <c r="D33" s="141">
        <v>1102266.67</v>
      </c>
      <c r="E33" s="23">
        <f t="shared" si="0"/>
        <v>0.17478909911052015</v>
      </c>
      <c r="F33" s="126">
        <v>1369060</v>
      </c>
      <c r="G33" s="13">
        <f t="shared" si="1"/>
        <v>0.80512663433304599</v>
      </c>
    </row>
    <row r="34" spans="1:7">
      <c r="A34" s="48" t="s">
        <v>90</v>
      </c>
      <c r="B34" s="49" t="s">
        <v>91</v>
      </c>
      <c r="C34" s="141">
        <v>83938500</v>
      </c>
      <c r="D34" s="141">
        <v>15914891.52</v>
      </c>
      <c r="E34" s="23">
        <f t="shared" si="0"/>
        <v>0.18960180989653139</v>
      </c>
      <c r="F34" s="126">
        <v>14971366.49</v>
      </c>
      <c r="G34" s="13">
        <f t="shared" si="1"/>
        <v>1.0630219713497908</v>
      </c>
    </row>
    <row r="35" spans="1:7">
      <c r="A35" s="61" t="s">
        <v>92</v>
      </c>
      <c r="B35" s="62" t="s">
        <v>93</v>
      </c>
      <c r="C35" s="143">
        <v>184127270.81</v>
      </c>
      <c r="D35" s="143">
        <v>35358630.75</v>
      </c>
      <c r="E35" s="133">
        <f t="shared" si="0"/>
        <v>0.19203364387281008</v>
      </c>
      <c r="F35" s="123">
        <v>36814900.229999997</v>
      </c>
      <c r="G35" s="27">
        <f t="shared" si="1"/>
        <v>0.96044347612238534</v>
      </c>
    </row>
    <row r="36" spans="1:7">
      <c r="A36" s="48" t="s">
        <v>94</v>
      </c>
      <c r="B36" s="49" t="s">
        <v>95</v>
      </c>
      <c r="C36" s="141">
        <v>150244624.81999999</v>
      </c>
      <c r="D36" s="141">
        <v>28519377.780000001</v>
      </c>
      <c r="E36" s="23">
        <f t="shared" si="0"/>
        <v>0.18981962126210861</v>
      </c>
      <c r="F36" s="126">
        <v>29603652.879999999</v>
      </c>
      <c r="G36" s="13">
        <f t="shared" si="1"/>
        <v>0.96337360445364073</v>
      </c>
    </row>
    <row r="37" spans="1:7">
      <c r="A37" s="48" t="s">
        <v>96</v>
      </c>
      <c r="B37" s="49" t="s">
        <v>97</v>
      </c>
      <c r="C37" s="141">
        <v>13552200</v>
      </c>
      <c r="D37" s="141">
        <v>2809090.91</v>
      </c>
      <c r="E37" s="23">
        <f t="shared" si="0"/>
        <v>0.2072793280795738</v>
      </c>
      <c r="F37" s="126">
        <v>3140808.08</v>
      </c>
      <c r="G37" s="13">
        <f t="shared" si="1"/>
        <v>0.89438476928523447</v>
      </c>
    </row>
    <row r="38" spans="1:7" ht="25.5">
      <c r="A38" s="48" t="s">
        <v>98</v>
      </c>
      <c r="B38" s="49" t="s">
        <v>99</v>
      </c>
      <c r="C38" s="141">
        <v>20330445.989999998</v>
      </c>
      <c r="D38" s="141">
        <v>4030162.06</v>
      </c>
      <c r="E38" s="23">
        <f t="shared" si="0"/>
        <v>0.19823284063627178</v>
      </c>
      <c r="F38" s="126">
        <v>4070439.27</v>
      </c>
      <c r="G38" s="13">
        <f t="shared" si="1"/>
        <v>0.99010494756748946</v>
      </c>
    </row>
    <row r="39" spans="1:7">
      <c r="A39" s="61" t="s">
        <v>100</v>
      </c>
      <c r="B39" s="62" t="s">
        <v>101</v>
      </c>
      <c r="C39" s="143">
        <v>52657412.789999999</v>
      </c>
      <c r="D39" s="143">
        <v>15495052.189999999</v>
      </c>
      <c r="E39" s="26">
        <f t="shared" si="0"/>
        <v>0.29426155538242882</v>
      </c>
      <c r="F39" s="123">
        <v>8467645.5899999999</v>
      </c>
      <c r="G39" s="27">
        <f t="shared" si="1"/>
        <v>1.8299126983183054</v>
      </c>
    </row>
    <row r="40" spans="1:7">
      <c r="A40" s="48" t="s">
        <v>102</v>
      </c>
      <c r="B40" s="49" t="s">
        <v>103</v>
      </c>
      <c r="C40" s="141">
        <v>14885955.99</v>
      </c>
      <c r="D40" s="141">
        <v>3571360.3</v>
      </c>
      <c r="E40" s="23">
        <f t="shared" si="0"/>
        <v>0.23991474262043683</v>
      </c>
      <c r="F40" s="126">
        <v>2551118.59</v>
      </c>
      <c r="G40" s="13">
        <f t="shared" si="1"/>
        <v>1.3999193585116716</v>
      </c>
    </row>
    <row r="41" spans="1:7">
      <c r="A41" s="48" t="s">
        <v>104</v>
      </c>
      <c r="B41" s="49" t="s">
        <v>105</v>
      </c>
      <c r="C41" s="141">
        <v>8695899</v>
      </c>
      <c r="D41" s="141">
        <v>1637139.71</v>
      </c>
      <c r="E41" s="23">
        <f t="shared" si="0"/>
        <v>0.18826572272746037</v>
      </c>
      <c r="F41" s="126">
        <v>1608927</v>
      </c>
      <c r="G41" s="13">
        <f t="shared" si="1"/>
        <v>1.0175351088023259</v>
      </c>
    </row>
    <row r="42" spans="1:7">
      <c r="A42" s="48" t="s">
        <v>106</v>
      </c>
      <c r="B42" s="49" t="s">
        <v>107</v>
      </c>
      <c r="C42" s="141">
        <v>29075557.800000001</v>
      </c>
      <c r="D42" s="141">
        <v>10286552.18</v>
      </c>
      <c r="E42" s="23">
        <f t="shared" si="0"/>
        <v>0.35378692476881729</v>
      </c>
      <c r="F42" s="126">
        <v>4307600</v>
      </c>
      <c r="G42" s="13">
        <f t="shared" si="1"/>
        <v>2.3880007846596714</v>
      </c>
    </row>
    <row r="43" spans="1:7">
      <c r="A43" s="61" t="s">
        <v>108</v>
      </c>
      <c r="B43" s="62" t="s">
        <v>109</v>
      </c>
      <c r="C43" s="143">
        <v>67840008.170000002</v>
      </c>
      <c r="D43" s="143">
        <v>19679162.260000002</v>
      </c>
      <c r="E43" s="26">
        <f t="shared" si="0"/>
        <v>0.29008195592615599</v>
      </c>
      <c r="F43" s="123">
        <v>17383266.079999998</v>
      </c>
      <c r="G43" s="27">
        <f t="shared" si="1"/>
        <v>1.1320750755027276</v>
      </c>
    </row>
    <row r="44" spans="1:7">
      <c r="A44" s="48" t="s">
        <v>110</v>
      </c>
      <c r="B44" s="49" t="s">
        <v>111</v>
      </c>
      <c r="C44" s="141">
        <v>67800008.170000002</v>
      </c>
      <c r="D44" s="141">
        <v>19639167.260000002</v>
      </c>
      <c r="E44" s="23">
        <f t="shared" si="0"/>
        <v>0.28966319901846116</v>
      </c>
      <c r="F44" s="126">
        <v>17353266.079999998</v>
      </c>
      <c r="G44" s="13">
        <f t="shared" si="1"/>
        <v>1.1317274321422728</v>
      </c>
    </row>
    <row r="45" spans="1:7">
      <c r="A45" s="63" t="s">
        <v>112</v>
      </c>
      <c r="B45" s="65" t="s">
        <v>113</v>
      </c>
      <c r="C45" s="141">
        <v>40000</v>
      </c>
      <c r="D45" s="141">
        <v>39995</v>
      </c>
      <c r="E45" s="23">
        <f t="shared" si="0"/>
        <v>0.99987499999999996</v>
      </c>
      <c r="F45" s="126">
        <v>30000</v>
      </c>
      <c r="G45" s="13">
        <f t="shared" si="1"/>
        <v>1.3331666666666666</v>
      </c>
    </row>
    <row r="46" spans="1:7">
      <c r="A46" s="78" t="s">
        <v>141</v>
      </c>
      <c r="B46" s="79" t="s">
        <v>139</v>
      </c>
      <c r="C46" s="143">
        <v>4600000</v>
      </c>
      <c r="D46" s="143">
        <v>1208000</v>
      </c>
      <c r="E46" s="26">
        <f t="shared" si="0"/>
        <v>0.26260869565217393</v>
      </c>
      <c r="F46" s="123">
        <v>1192400</v>
      </c>
      <c r="G46" s="27">
        <v>0</v>
      </c>
    </row>
    <row r="47" spans="1:7">
      <c r="A47" s="64" t="s">
        <v>142</v>
      </c>
      <c r="B47" s="66" t="s">
        <v>140</v>
      </c>
      <c r="C47" s="141">
        <v>4600000</v>
      </c>
      <c r="D47" s="141">
        <v>1208000</v>
      </c>
      <c r="E47" s="23">
        <f t="shared" si="0"/>
        <v>0.26260869565217393</v>
      </c>
      <c r="F47" s="126">
        <v>1192400</v>
      </c>
      <c r="G47" s="13">
        <v>0</v>
      </c>
    </row>
    <row r="48" spans="1:7" ht="25.5">
      <c r="A48" s="80" t="s">
        <v>114</v>
      </c>
      <c r="B48" s="81" t="s">
        <v>115</v>
      </c>
      <c r="C48" s="123">
        <v>0</v>
      </c>
      <c r="D48" s="123">
        <v>0</v>
      </c>
      <c r="E48" s="26">
        <v>0</v>
      </c>
      <c r="F48" s="123">
        <v>477640.67</v>
      </c>
      <c r="G48" s="27">
        <v>0</v>
      </c>
    </row>
    <row r="49" spans="1:7" ht="26.25" thickBot="1">
      <c r="A49" s="48" t="s">
        <v>116</v>
      </c>
      <c r="B49" s="49" t="s">
        <v>117</v>
      </c>
      <c r="C49" s="126">
        <v>0</v>
      </c>
      <c r="D49" s="126">
        <v>0</v>
      </c>
      <c r="E49" s="23">
        <v>0</v>
      </c>
      <c r="F49" s="126">
        <v>477640.67</v>
      </c>
      <c r="G49" s="13">
        <v>0</v>
      </c>
    </row>
    <row r="50" spans="1:7" ht="13.5" thickBot="1">
      <c r="A50" s="50"/>
      <c r="B50" s="51"/>
      <c r="C50" s="51"/>
      <c r="D50" s="51"/>
      <c r="E50" s="51"/>
      <c r="F50" s="51"/>
      <c r="G50" s="51"/>
    </row>
    <row r="51" spans="1:7" ht="26.25" thickBot="1">
      <c r="A51" s="52" t="s">
        <v>118</v>
      </c>
      <c r="B51" s="68" t="s">
        <v>6</v>
      </c>
      <c r="C51" s="142">
        <v>-96472500</v>
      </c>
      <c r="D51" s="142">
        <v>57397351.829999998</v>
      </c>
      <c r="E51" s="69">
        <f t="shared" si="0"/>
        <v>-0.59496075907642076</v>
      </c>
      <c r="F51" s="113">
        <v>12992368.17</v>
      </c>
      <c r="G51" s="70">
        <v>0</v>
      </c>
    </row>
    <row r="52" spans="1:7">
      <c r="A52" s="53"/>
      <c r="B52" s="54"/>
      <c r="C52" s="54"/>
      <c r="D52" s="54"/>
      <c r="E52" s="54"/>
      <c r="F52" s="54"/>
      <c r="G52" s="54"/>
    </row>
    <row r="53" spans="1:7">
      <c r="A53" s="42"/>
      <c r="B53" s="42"/>
      <c r="C53" s="42"/>
      <c r="D53" s="42"/>
      <c r="E53" s="42"/>
      <c r="F53" s="55"/>
      <c r="G53" s="42"/>
    </row>
  </sheetData>
  <pageMargins left="0.39370078740157483" right="0" top="0" bottom="0" header="0" footer="0"/>
  <pageSetup paperSize="9" scale="71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zoomScaleNormal="100" workbookViewId="0">
      <selection activeCell="F30" sqref="F30"/>
    </sheetView>
  </sheetViews>
  <sheetFormatPr defaultRowHeight="12.75"/>
  <cols>
    <col min="1" max="1" width="40.85546875" style="33" customWidth="1"/>
    <col min="2" max="2" width="23.7109375" style="33" customWidth="1"/>
    <col min="3" max="3" width="17" style="33" customWidth="1"/>
    <col min="4" max="4" width="16.28515625" style="33" customWidth="1"/>
    <col min="5" max="5" width="9.42578125" style="33" customWidth="1"/>
    <col min="6" max="6" width="16" style="33" customWidth="1"/>
    <col min="7" max="7" width="9.7109375" style="33" customWidth="1"/>
    <col min="8" max="16384" width="9.140625" style="33"/>
  </cols>
  <sheetData>
    <row r="1" spans="1:7" ht="10.5" customHeight="1">
      <c r="A1" s="31"/>
      <c r="B1" s="71"/>
      <c r="C1" s="71"/>
      <c r="D1" s="71"/>
      <c r="E1" s="71"/>
      <c r="F1" s="32"/>
      <c r="G1" s="36"/>
    </row>
    <row r="2" spans="1:7" ht="14.1" customHeight="1">
      <c r="A2" s="105" t="s">
        <v>119</v>
      </c>
      <c r="B2" s="106"/>
      <c r="C2" s="72"/>
      <c r="D2" s="72"/>
      <c r="E2" s="72"/>
      <c r="F2" s="73"/>
      <c r="G2" s="36"/>
    </row>
    <row r="3" spans="1:7" ht="14.1" customHeight="1">
      <c r="A3" s="74"/>
      <c r="B3" s="35"/>
      <c r="C3" s="35"/>
      <c r="D3" s="35"/>
      <c r="E3" s="35"/>
      <c r="F3" s="75"/>
      <c r="G3" s="36"/>
    </row>
    <row r="4" spans="1:7" ht="51.75" customHeight="1">
      <c r="A4" s="6" t="s">
        <v>1</v>
      </c>
      <c r="B4" s="92" t="s">
        <v>120</v>
      </c>
      <c r="C4" s="139" t="s">
        <v>150</v>
      </c>
      <c r="D4" s="139" t="s">
        <v>151</v>
      </c>
      <c r="E4" s="8" t="s">
        <v>136</v>
      </c>
      <c r="F4" s="139" t="s">
        <v>146</v>
      </c>
      <c r="G4" s="8" t="s">
        <v>137</v>
      </c>
    </row>
    <row r="5" spans="1:7" ht="11.45" customHeight="1" thickBot="1">
      <c r="A5" s="77" t="s">
        <v>3</v>
      </c>
      <c r="B5" s="94">
        <v>2</v>
      </c>
      <c r="C5" s="10">
        <v>3</v>
      </c>
      <c r="D5" s="10">
        <v>4</v>
      </c>
      <c r="E5" s="94">
        <v>5</v>
      </c>
      <c r="F5" s="94">
        <v>6</v>
      </c>
      <c r="G5" s="94">
        <v>7</v>
      </c>
    </row>
    <row r="6" spans="1:7" ht="38.25" customHeight="1">
      <c r="A6" s="82" t="s">
        <v>121</v>
      </c>
      <c r="B6" s="114" t="s">
        <v>6</v>
      </c>
      <c r="C6" s="150">
        <v>96472500</v>
      </c>
      <c r="D6" s="150">
        <v>-57397351.829999998</v>
      </c>
      <c r="E6" s="96">
        <f t="shared" ref="E6:E16" si="0">D6/C6</f>
        <v>-0.59496075907642076</v>
      </c>
      <c r="F6" s="136">
        <v>1547755.07</v>
      </c>
      <c r="G6" s="97">
        <f>D6/F6</f>
        <v>-37.08426025701857</v>
      </c>
    </row>
    <row r="7" spans="1:7" ht="19.5" customHeight="1">
      <c r="A7" s="83" t="s">
        <v>122</v>
      </c>
      <c r="B7" s="98"/>
      <c r="C7" s="134"/>
      <c r="D7" s="134"/>
      <c r="E7" s="115"/>
      <c r="F7" s="134"/>
      <c r="G7" s="120"/>
    </row>
    <row r="8" spans="1:7">
      <c r="A8" s="84" t="s">
        <v>123</v>
      </c>
      <c r="B8" s="67" t="s">
        <v>6</v>
      </c>
      <c r="C8" s="129">
        <v>0</v>
      </c>
      <c r="D8" s="129">
        <v>0</v>
      </c>
      <c r="E8" s="116">
        <v>0</v>
      </c>
      <c r="F8" s="129">
        <v>-2000000</v>
      </c>
      <c r="G8" s="93">
        <v>0</v>
      </c>
    </row>
    <row r="9" spans="1:7">
      <c r="A9" s="85" t="s">
        <v>124</v>
      </c>
      <c r="B9" s="98"/>
      <c r="C9" s="119"/>
      <c r="D9" s="119"/>
      <c r="E9" s="115"/>
      <c r="F9" s="119"/>
      <c r="G9" s="99"/>
    </row>
    <row r="10" spans="1:7" ht="25.5">
      <c r="A10" s="86" t="s">
        <v>125</v>
      </c>
      <c r="B10" s="100" t="s">
        <v>126</v>
      </c>
      <c r="C10" s="129">
        <v>0</v>
      </c>
      <c r="D10" s="129">
        <v>0</v>
      </c>
      <c r="E10" s="116">
        <v>0</v>
      </c>
      <c r="F10" s="129">
        <v>-2000000</v>
      </c>
      <c r="G10" s="101">
        <v>0</v>
      </c>
    </row>
    <row r="11" spans="1:7">
      <c r="A11" s="84" t="s">
        <v>127</v>
      </c>
      <c r="B11" s="67" t="s">
        <v>6</v>
      </c>
      <c r="C11" s="118"/>
      <c r="D11" s="118"/>
      <c r="E11" s="117"/>
      <c r="F11" s="118"/>
      <c r="G11" s="102"/>
    </row>
    <row r="12" spans="1:7" ht="25.5">
      <c r="A12" s="86" t="s">
        <v>128</v>
      </c>
      <c r="B12" s="100" t="s">
        <v>129</v>
      </c>
      <c r="C12" s="140">
        <v>96472500</v>
      </c>
      <c r="D12" s="140">
        <v>-57397351.829999998</v>
      </c>
      <c r="E12" s="117">
        <f t="shared" si="0"/>
        <v>-0.59496075907642076</v>
      </c>
      <c r="F12" s="129">
        <v>3547755.07</v>
      </c>
      <c r="G12" s="102">
        <f t="shared" ref="G12:G16" si="1">D12/F12</f>
        <v>-16.178498993731267</v>
      </c>
    </row>
    <row r="13" spans="1:7">
      <c r="A13" s="84" t="s">
        <v>130</v>
      </c>
      <c r="B13" s="67" t="s">
        <v>6</v>
      </c>
      <c r="C13" s="118"/>
      <c r="D13" s="118"/>
      <c r="E13" s="117"/>
      <c r="F13" s="118"/>
      <c r="G13" s="102"/>
    </row>
    <row r="14" spans="1:7" ht="25.5">
      <c r="A14" s="86" t="s">
        <v>131</v>
      </c>
      <c r="B14" s="100" t="s">
        <v>132</v>
      </c>
      <c r="C14" s="140">
        <v>-2303740148.4400001</v>
      </c>
      <c r="D14" s="140">
        <v>-591568220.83000004</v>
      </c>
      <c r="E14" s="117">
        <f t="shared" si="0"/>
        <v>0.2567860013337816</v>
      </c>
      <c r="F14" s="129">
        <v>-642271125.97000003</v>
      </c>
      <c r="G14" s="102">
        <f t="shared" si="1"/>
        <v>0.92105685108695312</v>
      </c>
    </row>
    <row r="15" spans="1:7">
      <c r="A15" s="84" t="s">
        <v>133</v>
      </c>
      <c r="B15" s="67" t="s">
        <v>6</v>
      </c>
      <c r="C15" s="140"/>
      <c r="D15" s="140"/>
      <c r="E15" s="117"/>
      <c r="F15" s="118"/>
      <c r="G15" s="102"/>
    </row>
    <row r="16" spans="1:7" ht="26.25" thickBot="1">
      <c r="A16" s="87" t="s">
        <v>134</v>
      </c>
      <c r="B16" s="103" t="s">
        <v>135</v>
      </c>
      <c r="C16" s="151">
        <v>2400212648.4400001</v>
      </c>
      <c r="D16" s="151">
        <v>534170869</v>
      </c>
      <c r="E16" s="152">
        <f t="shared" si="0"/>
        <v>0.22255147657320293</v>
      </c>
      <c r="F16" s="135">
        <v>645818881.03999996</v>
      </c>
      <c r="G16" s="104">
        <f t="shared" si="1"/>
        <v>0.82712179015236187</v>
      </c>
    </row>
    <row r="17" spans="1:7">
      <c r="A17" s="76"/>
      <c r="B17" s="95"/>
      <c r="C17" s="95"/>
      <c r="D17" s="95"/>
      <c r="E17" s="95"/>
      <c r="F17" s="95"/>
      <c r="G17" s="36"/>
    </row>
    <row r="18" spans="1:7" hidden="1">
      <c r="A18" s="34"/>
      <c r="B18" s="34"/>
      <c r="C18" s="34"/>
      <c r="D18" s="34"/>
      <c r="E18" s="34"/>
      <c r="F18" s="37"/>
      <c r="G18" s="36" t="s">
        <v>38</v>
      </c>
    </row>
  </sheetData>
  <pageMargins left="0.78740157480314965" right="0.59055118110236227" top="0.59055118110236227" bottom="0.39370078740157483" header="0" footer="0"/>
  <pageSetup paperSize="9" fitToWidth="2" fitToHeight="0" orientation="landscape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044B678-11D7-4383-9D55-E27B532352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zinovkina\Администратор</dc:creator>
  <cp:lastModifiedBy>Zinovkina</cp:lastModifiedBy>
  <cp:lastPrinted>2021-04-12T09:43:23Z</cp:lastPrinted>
  <dcterms:created xsi:type="dcterms:W3CDTF">2018-04-10T13:16:32Z</dcterms:created>
  <dcterms:modified xsi:type="dcterms:W3CDTF">2022-04-11T11:34:28Z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C:\Users\Администратор\AppData\Local\Кейсистемс\Свод-СМАРТ\ReportManager\0503317G_20160101_4.xlsx</vt:lpwstr>
  </property>
  <property fmtid="{D5CDD505-2E9C-101B-9397-08002B2CF9AE}" pid="3" name="Report Name">
    <vt:lpwstr>C__Users_Администратор_AppData_Local_Кейсистемс_Свод-СМАРТ_ReportManager_0503317G_20160101_4.xlsx</vt:lpwstr>
  </property>
</Properties>
</file>