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810" windowWidth="12120" windowHeight="8820"/>
  </bookViews>
  <sheets>
    <sheet name="2019 год" sheetId="1" r:id="rId1"/>
    <sheet name="Лист1" sheetId="3" state="hidden" r:id="rId2"/>
  </sheets>
  <definedNames>
    <definedName name="_xlnm._FilterDatabase" localSheetId="0" hidden="1">'2019 год'!$A$6:$F$6</definedName>
    <definedName name="Z_6CD08D24_8AC5_4A04_B397_3AE13EDEAB7E_.wvu.Cols" localSheetId="0" hidden="1">'2019 год'!$C:$C</definedName>
    <definedName name="Z_6CD08D24_8AC5_4A04_B397_3AE13EDEAB7E_.wvu.PrintArea" localSheetId="0" hidden="1">'2019 год'!$A$2:$C$131</definedName>
    <definedName name="Z_6CD08D24_8AC5_4A04_B397_3AE13EDEAB7E_.wvu.PrintTitles" localSheetId="0" hidden="1">'2019 год'!$6:$6</definedName>
    <definedName name="Z_6CD08D24_8AC5_4A04_B397_3AE13EDEAB7E_.wvu.Rows" localSheetId="0" hidden="1">'2019 год'!#REF!,'2019 год'!$32:$32,'2019 год'!#REF!,'2019 год'!#REF!</definedName>
    <definedName name="Z_9054D699_994C_4D84_B308_71B17EA63933_.wvu.Cols" localSheetId="0" hidden="1">'2019 год'!$C:$C</definedName>
    <definedName name="Z_9054D699_994C_4D84_B308_71B17EA63933_.wvu.PrintArea" localSheetId="0" hidden="1">'2019 год'!$A$2:$C$131</definedName>
    <definedName name="Z_9054D699_994C_4D84_B308_71B17EA63933_.wvu.PrintTitles" localSheetId="0" hidden="1">'2019 год'!$6:$6</definedName>
    <definedName name="Z_9054D699_994C_4D84_B308_71B17EA63933_.wvu.Rows" localSheetId="0" hidden="1">'2019 год'!#REF!,'2019 год'!#REF!</definedName>
    <definedName name="Z_A896AC50_C409_40E3_B60D_5CAD071B06C2_.wvu.Cols" localSheetId="0" hidden="1">'2019 год'!$C:$C</definedName>
    <definedName name="Z_A896AC50_C409_40E3_B60D_5CAD071B06C2_.wvu.PrintArea" localSheetId="0" hidden="1">'2019 год'!$A$2:$C$131</definedName>
    <definedName name="Z_A896AC50_C409_40E3_B60D_5CAD071B06C2_.wvu.PrintTitles" localSheetId="0" hidden="1">'2019 год'!$6:$6</definedName>
    <definedName name="Z_A896AC50_C409_40E3_B60D_5CAD071B06C2_.wvu.Rows" localSheetId="0" hidden="1">'2019 год'!#REF!,'2019 год'!$32:$32,'2019 год'!#REF!</definedName>
    <definedName name="Z_AFF0A21F_E6DE_4E7C_BAF7_C28C97DAE642_.wvu.Cols" localSheetId="0" hidden="1">'2019 год'!$C:$C</definedName>
    <definedName name="Z_AFF0A21F_E6DE_4E7C_BAF7_C28C97DAE642_.wvu.PrintArea" localSheetId="0" hidden="1">'2019 год'!$A$2:$C$131</definedName>
    <definedName name="Z_AFF0A21F_E6DE_4E7C_BAF7_C28C97DAE642_.wvu.PrintTitles" localSheetId="0" hidden="1">'2019 год'!$6:$6</definedName>
    <definedName name="Z_AFF0A21F_E6DE_4E7C_BAF7_C28C97DAE642_.wvu.Rows" localSheetId="0" hidden="1">'2019 год'!#REF!,'2019 год'!#REF!</definedName>
    <definedName name="Z_B382D9F3_028B_4C80_8DA8_1D8F01944114_.wvu.PrintArea" localSheetId="0" hidden="1">'2019 год'!$A$2:$C$131</definedName>
    <definedName name="Z_B382D9F3_028B_4C80_8DA8_1D8F01944114_.wvu.PrintTitles" localSheetId="0" hidden="1">'2019 год'!$6:$6</definedName>
    <definedName name="Z_B382D9F3_028B_4C80_8DA8_1D8F01944114_.wvu.Rows" localSheetId="0" hidden="1">'2019 год'!#REF!,'2019 год'!#REF!,'2019 год'!#REF!</definedName>
    <definedName name="Z_E17D1875_B289_49B1_B77A_E0DF820CCF98_.wvu.Cols" localSheetId="0" hidden="1">'2019 год'!$C:$C</definedName>
    <definedName name="Z_E17D1875_B289_49B1_B77A_E0DF820CCF98_.wvu.PrintArea" localSheetId="0" hidden="1">'2019 год'!$A$2:$C$131</definedName>
    <definedName name="Z_E17D1875_B289_49B1_B77A_E0DF820CCF98_.wvu.PrintTitles" localSheetId="0" hidden="1">'2019 год'!$6:$6</definedName>
    <definedName name="Z_E17D1875_B289_49B1_B77A_E0DF820CCF98_.wvu.Rows" localSheetId="0" hidden="1">'2019 год'!#REF!,'2019 год'!$32:$32,'2019 год'!#REF!,'2019 год'!#REF!</definedName>
    <definedName name="_xlnm.Print_Titles" localSheetId="0">'2019 год'!$6:$6</definedName>
    <definedName name="_xlnm.Print_Area" localSheetId="0">'2019 год'!$A$1:$E$131</definedName>
  </definedNames>
  <calcPr calcId="1257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D37" i="1"/>
  <c r="D28" l="1"/>
  <c r="E119" l="1"/>
  <c r="E120"/>
  <c r="E121"/>
  <c r="E122"/>
  <c r="E123"/>
  <c r="D127" l="1"/>
  <c r="D126" s="1"/>
  <c r="D94"/>
  <c r="D41"/>
  <c r="D39" s="1"/>
  <c r="C98"/>
  <c r="C51"/>
  <c r="D99"/>
  <c r="D98" s="1"/>
  <c r="D91"/>
  <c r="D88"/>
  <c r="D84"/>
  <c r="D83" s="1"/>
  <c r="D80"/>
  <c r="D78"/>
  <c r="D75"/>
  <c r="D74" s="1"/>
  <c r="D67"/>
  <c r="D66" s="1"/>
  <c r="D64"/>
  <c r="D63" s="1"/>
  <c r="D61"/>
  <c r="D60" s="1"/>
  <c r="D58"/>
  <c r="D56"/>
  <c r="D54"/>
  <c r="D51"/>
  <c r="D48"/>
  <c r="D45"/>
  <c r="D44" s="1"/>
  <c r="D43" s="1"/>
  <c r="D34"/>
  <c r="D31"/>
  <c r="D22"/>
  <c r="D15"/>
  <c r="D14" s="1"/>
  <c r="D9"/>
  <c r="D8" s="1"/>
  <c r="C94"/>
  <c r="C25"/>
  <c r="D36" l="1"/>
  <c r="D50"/>
  <c r="D87"/>
  <c r="D82" s="1"/>
  <c r="D77"/>
  <c r="D73" s="1"/>
  <c r="D21"/>
  <c r="D20" s="1"/>
  <c r="D47"/>
  <c r="E59"/>
  <c r="C58"/>
  <c r="D7" l="1"/>
  <c r="E58"/>
  <c r="C15" l="1"/>
  <c r="F124" l="1"/>
  <c r="F115"/>
  <c r="F101"/>
  <c r="F100"/>
  <c r="F97"/>
  <c r="F93"/>
  <c r="E96" l="1"/>
  <c r="E97"/>
  <c r="C80"/>
  <c r="E19" l="1"/>
  <c r="E10" l="1"/>
  <c r="E11"/>
  <c r="E12"/>
  <c r="E13"/>
  <c r="E16"/>
  <c r="E17"/>
  <c r="E18"/>
  <c r="E23"/>
  <c r="E24"/>
  <c r="E26"/>
  <c r="E27"/>
  <c r="E29"/>
  <c r="E30"/>
  <c r="E32"/>
  <c r="E33"/>
  <c r="E35"/>
  <c r="E38"/>
  <c r="E40"/>
  <c r="E42"/>
  <c r="E46"/>
  <c r="E49"/>
  <c r="E52"/>
  <c r="E53"/>
  <c r="E55"/>
  <c r="E57"/>
  <c r="E62"/>
  <c r="E65"/>
  <c r="E68"/>
  <c r="E69"/>
  <c r="E70"/>
  <c r="E71"/>
  <c r="E72"/>
  <c r="E76"/>
  <c r="E79"/>
  <c r="E81"/>
  <c r="E85"/>
  <c r="E86"/>
  <c r="E89"/>
  <c r="E90"/>
  <c r="E92"/>
  <c r="E102"/>
  <c r="E103"/>
  <c r="E104"/>
  <c r="E105"/>
  <c r="E106"/>
  <c r="E107"/>
  <c r="E108"/>
  <c r="E109"/>
  <c r="E110"/>
  <c r="E111"/>
  <c r="E112"/>
  <c r="E113"/>
  <c r="E114"/>
  <c r="E116"/>
  <c r="E117"/>
  <c r="E128"/>
  <c r="E129"/>
  <c r="C75" l="1"/>
  <c r="C74" s="1"/>
  <c r="E75" l="1"/>
  <c r="E74" l="1"/>
  <c r="C41" l="1"/>
  <c r="C39" s="1"/>
  <c r="E39" l="1"/>
  <c r="E41"/>
  <c r="C88"/>
  <c r="E88" l="1"/>
  <c r="E130"/>
  <c r="C84"/>
  <c r="E51" l="1"/>
  <c r="E84"/>
  <c r="C37" l="1"/>
  <c r="E37" s="1"/>
  <c r="C9"/>
  <c r="C8" s="1"/>
  <c r="E9" l="1"/>
  <c r="F9"/>
  <c r="C67"/>
  <c r="E67" s="1"/>
  <c r="C28"/>
  <c r="E28" s="1"/>
  <c r="G28" l="1"/>
  <c r="G50"/>
  <c r="G21"/>
  <c r="G9"/>
  <c r="G20"/>
  <c r="D131" l="1"/>
  <c r="E124"/>
  <c r="C127"/>
  <c r="E127" s="1"/>
  <c r="G7" l="1"/>
  <c r="C126"/>
  <c r="E126" l="1"/>
  <c r="C45"/>
  <c r="E45" s="1"/>
  <c r="C44" l="1"/>
  <c r="E44" s="1"/>
  <c r="C36"/>
  <c r="E15"/>
  <c r="E36" l="1"/>
  <c r="F36"/>
  <c r="C14"/>
  <c r="C43"/>
  <c r="E43" s="1"/>
  <c r="E14" l="1"/>
  <c r="E118"/>
  <c r="C34" l="1"/>
  <c r="E34" s="1"/>
  <c r="C22" l="1"/>
  <c r="E22" s="1"/>
  <c r="E25"/>
  <c r="C31"/>
  <c r="E31" s="1"/>
  <c r="C48"/>
  <c r="E48" s="1"/>
  <c r="C54"/>
  <c r="E54" s="1"/>
  <c r="C56"/>
  <c r="C61"/>
  <c r="E61" s="1"/>
  <c r="C64"/>
  <c r="E64" s="1"/>
  <c r="C66"/>
  <c r="C78"/>
  <c r="E78" s="1"/>
  <c r="E80"/>
  <c r="C91"/>
  <c r="E91" s="1"/>
  <c r="E95"/>
  <c r="E56" l="1"/>
  <c r="C50"/>
  <c r="E50" s="1"/>
  <c r="E66"/>
  <c r="F66"/>
  <c r="E93"/>
  <c r="C21"/>
  <c r="E21" s="1"/>
  <c r="C87"/>
  <c r="E87" s="1"/>
  <c r="C60"/>
  <c r="E60" s="1"/>
  <c r="C83"/>
  <c r="E83" s="1"/>
  <c r="C77"/>
  <c r="E100"/>
  <c r="C63"/>
  <c r="E63" s="1"/>
  <c r="E8" l="1"/>
  <c r="C73"/>
  <c r="E77"/>
  <c r="E101"/>
  <c r="C20"/>
  <c r="C82"/>
  <c r="C47"/>
  <c r="C7" l="1"/>
  <c r="F7" s="1"/>
  <c r="E47"/>
  <c r="F47"/>
  <c r="E82"/>
  <c r="F82"/>
  <c r="E73"/>
  <c r="F73"/>
  <c r="E20"/>
  <c r="F20"/>
  <c r="E115"/>
  <c r="E7" l="1"/>
  <c r="C99"/>
  <c r="E99" l="1"/>
  <c r="E98" l="1"/>
  <c r="F98"/>
  <c r="C131"/>
  <c r="E131" l="1"/>
  <c r="F131"/>
</calcChain>
</file>

<file path=xl/sharedStrings.xml><?xml version="1.0" encoding="utf-8"?>
<sst xmlns="http://schemas.openxmlformats.org/spreadsheetml/2006/main" count="261" uniqueCount="241">
  <si>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</si>
  <si>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 xml:space="preserve">000 2 19 00000 00 0000 000 </t>
  </si>
  <si>
    <t xml:space="preserve">Код классификации доходов бюджетов Российской Федерации 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</si>
  <si>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</si>
  <si>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</si>
  <si>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</si>
  <si>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</si>
  <si>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</si>
  <si>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000 1 01 02010 01 0000 110</t>
  </si>
  <si>
    <t>000 1 01 02020 01 0000 110</t>
  </si>
  <si>
    <t>000 1 01 02030 01 0000 110</t>
  </si>
  <si>
    <t>000 1 01 02040 01 0000 110</t>
  </si>
  <si>
    <t>000 1 00 00000 00 0000 000</t>
  </si>
  <si>
    <t>000 1 01 00000 00 0000 000</t>
  </si>
  <si>
    <t>000 1 01 02000 01 0000 110</t>
  </si>
  <si>
    <t xml:space="preserve">000 1 05 00000 00 0000 000 </t>
  </si>
  <si>
    <t>000 1 11 00000 00 0000 000</t>
  </si>
  <si>
    <t>000 1 12 00000 00 0000 000</t>
  </si>
  <si>
    <t>000 1 14 00000 00 0000 000</t>
  </si>
  <si>
    <t>000 1 14 02000 00 0000 000</t>
  </si>
  <si>
    <t>000 1 16 00000 00 0000 000</t>
  </si>
  <si>
    <t>000 1 11 05000 00 0000 120</t>
  </si>
  <si>
    <t>000 1 11 05010 00 0000 120</t>
  </si>
  <si>
    <t>000 1 11 07000 00 0000 120</t>
  </si>
  <si>
    <t>000 1 11 07010 00 0000 120</t>
  </si>
  <si>
    <t>000 1 12 01000 01 0000 120</t>
  </si>
  <si>
    <t>000 2 00 00000 00 0000 000</t>
  </si>
  <si>
    <t>БЕЗВОЗМЕЗДНЫЕ ПОСТУПЛЕНИЯ</t>
  </si>
  <si>
    <t>000 2 02 01000 00 0000 151</t>
  </si>
  <si>
    <t>000 2 02 02000 00 0000 151</t>
  </si>
  <si>
    <t>ВСЕГО ДОХОДОВ:</t>
  </si>
  <si>
    <t>000 2 02 00000 00 0000 000</t>
  </si>
  <si>
    <t>Единый налог на вмененный доход для отдельных видов деятельности</t>
  </si>
  <si>
    <t>000 1 08 00000 00 0000 000</t>
  </si>
  <si>
    <t>000 1 08 03000 01 0000 110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</si>
  <si>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</si>
  <si>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000 1 08 03010 01 0000 110</t>
  </si>
  <si>
    <t>000 1 08 07000 01 0000 110</t>
  </si>
  <si>
    <t>000 1 11 07015 05 0000 120</t>
  </si>
  <si>
    <t>Прочие неналоговые доходы бюджетов муниципальных районов</t>
  </si>
  <si>
    <t xml:space="preserve">000 2 02 03999 05 0000 151 </t>
  </si>
  <si>
    <t>000 1 05 01000 00 0000 110</t>
  </si>
  <si>
    <t xml:space="preserve">Налог, взимаемый в связи с применением упрощенной системы налогообложения 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</si>
  <si>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</si>
  <si>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</si>
  <si>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</si>
  <si>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</si>
  <si>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000 1 11 05030 00 0000 120</t>
  </si>
  <si>
    <t>000 1 11 05035 05 0000 120</t>
  </si>
  <si>
    <t>000 1 11 09040 00 0000 120</t>
  </si>
  <si>
    <t>000 1 11 09000 00 0000 120</t>
  </si>
  <si>
    <t>Доходы от продажи земельных участков, государственная собственность на которые не разграничена</t>
  </si>
  <si>
    <t>000 2 02 02999 05 0000 151</t>
  </si>
  <si>
    <t>000 2 02 03000 00 0000 151</t>
  </si>
  <si>
    <t>НАЛОГОВЫЕ И НЕНАЛОГОВЫЕ ДОХОДЫ</t>
  </si>
  <si>
    <t>000 1 11 09045 05 0000 120</t>
  </si>
  <si>
    <t xml:space="preserve">000 2 02 04000 00 0000 151   </t>
  </si>
  <si>
    <t>Иные межбюджетные трансферты</t>
  </si>
  <si>
    <t>000 1 13 00000 00 0000 000</t>
  </si>
  <si>
    <t>000 1 14 06000 00 0000 430</t>
  </si>
  <si>
    <t>000 1 14 06010 00 0000 430</t>
  </si>
  <si>
    <t>000 2 02 04999 05 0000 151</t>
  </si>
  <si>
    <t>Государственная пошлина по делам, рассматриваемым в судах общей 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</si>
  <si>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</si>
  <si>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 за исключением имущества муниципальных бюджетных и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</si>
  <si>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</si>
  <si>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</si>
  <si>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</si>
  <si>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</si>
  <si>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000 1 05 01011 01 0000 110</t>
  </si>
  <si>
    <t>000 1 05 01021 01 0000 110</t>
  </si>
  <si>
    <t>000 1 05 02010 02 0000 110</t>
  </si>
  <si>
    <t>000 1 05 03010 01 0000 110</t>
  </si>
  <si>
    <t>000 1 05 01012 01 0000 110</t>
  </si>
  <si>
    <t>000 1 05 01022 01 0000 110</t>
  </si>
  <si>
    <t>000 1 05 02020 02 0000 110</t>
  </si>
  <si>
    <t>Налог, взимаемый  с  налогоплательщиков, выбравших     в     качестве     объекта налогообложения  доходы  (за   налоговые периоды, истекшие до 1 января 2011 года)</t>
  </si>
  <si>
    <t>000 1 05 03020 01 0000 110</t>
  </si>
  <si>
    <t>Единый сельскохозяйственный налог (за налоговые периоды, истекшие до 1  января 2011 года)</t>
  </si>
  <si>
    <t xml:space="preserve">000 1 14 06025 05 0000 430 </t>
  </si>
  <si>
    <t>Доходы от  продажи  земельных 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</si>
  <si>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000 1 09 00000 00 0000 000 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</si>
  <si>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</si>
  <si>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</si>
  <si>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</si>
  <si>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</si>
  <si>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</si>
  <si>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000 1 11 05013 10 0000 120</t>
  </si>
  <si>
    <t>000 1 13 02995 05 0000 130</t>
  </si>
  <si>
    <t xml:space="preserve">Прочие доходы от  компенсации затрат бюджетов муниципальных районов </t>
  </si>
  <si>
    <t>000 1 14 02053 05 0000 410</t>
  </si>
  <si>
    <t>000 1 13 02000 00 0000 130</t>
  </si>
  <si>
    <t>Доходы от компенсации затрат государства</t>
  </si>
  <si>
    <t>000 1 13 02990 00 0000 130</t>
  </si>
  <si>
    <t xml:space="preserve">Прочие доходы от компенсации затрат государства </t>
  </si>
  <si>
    <t>000 1 14 02050 05 0000 410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</si>
  <si>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</si>
  <si>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</si>
  <si>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</si>
  <si>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000 1 12 01040 01 0000 120</t>
  </si>
  <si>
    <t>Плата за размещение отходов производства и потребления</t>
  </si>
  <si>
    <t>000 1 05 01010 01 0000 110</t>
  </si>
  <si>
    <t>000 1 05 01020 01 0000 110</t>
  </si>
  <si>
    <t>000 1 05 02000 02 0000 110</t>
  </si>
  <si>
    <t>000 1 05 03000 01 0000 110</t>
  </si>
  <si>
    <t>000 1 14 06013 10 0000 430</t>
  </si>
  <si>
    <t>Субсидии на содержание автомобильных дорог общего пользования местного значения</t>
  </si>
  <si>
    <t>Доходы от перечисления части прибыли, остающейся после уплаты  налогов  и  иных обязательных платежей муниципальных унитарных предприятий, созданных муниципальными районами</t>
  </si>
  <si>
    <t>Субсидии на капитальный ремонт, ремонт улиц и проездов в населенных пунктах в Республике Коми</t>
  </si>
  <si>
    <t>000 1 12 01020 01 0000 120</t>
  </si>
  <si>
    <t>Плата за выбросы загрязняющих веществ в атмосферный воздух передвижными объектами</t>
  </si>
  <si>
    <t>Субсидии бюджетам муниципальных районов на повышение заработной платы воспитателям и медицинским работникам муниципальных образовательных учреждений Республики Коми, реализующих основную общеобразовательную программу дошкольного образования, а также муниципальных образовательных учреждений, реализующих программу начального общего, основного общего и среднего (полного) общего образования</t>
  </si>
  <si>
    <t>ПРОЧИЕ БЕЗВОЗМЕЗДНЫЕ ПОСТУПЛЕНИЯ</t>
  </si>
  <si>
    <t>Плата за сбросы загрязняющих веществ в водные объекты</t>
  </si>
  <si>
    <t xml:space="preserve">000 1 11 05025 05 0000 120   </t>
  </si>
  <si>
    <t xml:space="preserve">000 1 11 05020 00 0000 120   </t>
  </si>
  <si>
    <t>Доходы, получаемые  в  виде  арендной  платы  за  земли   после   разграничения    государственной собственности на  землю,  а  также  средства  от продажи права  на  заключение  договоров  аренды  указанных  земельных  участков  (за  исключением земельных  участков   бюджетных   и   автономных учреждений)</t>
  </si>
  <si>
    <t>Доходы, получаемые  в  виде  арендной  платы,  а  также средства от продажи  права  на  заключение  договоров  аренды  за   земли,   находящиеся   в собственности    муниципальных    районов    (за  исключением  земельных  участков   муниципальных  бюджетных и автономных учреждений)</t>
  </si>
  <si>
    <t>000 1 11 01000 00 0000 120</t>
  </si>
  <si>
    <t>000 1 11 01050 05 0000 120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</si>
  <si>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</si>
  <si>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</si>
  <si>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000 1 12 01070 01 0000 120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</si>
  <si>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</si>
  <si>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000 1 03 00000 00 0000 000</t>
  </si>
  <si>
    <t>000 1 03 02000 01 0000 110</t>
  </si>
  <si>
    <t>000 1 03 02250 01 0000 110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</si>
  <si>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</si>
  <si>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</si>
  <si>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</si>
  <si>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</si>
  <si>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</si>
  <si>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</si>
  <si>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</si>
  <si>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</si>
  <si>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</si>
  <si>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000 2 18 00000 00 0000 000</t>
  </si>
  <si>
    <t xml:space="preserve">Доходы бюджетов бюджетной системы Российской Федерации от возврата организациями остатков субсидий прошлых лет </t>
  </si>
  <si>
    <t>000 218 05000 05 0000 180</t>
  </si>
  <si>
    <t xml:space="preserve">Доходы бюджетов муниципальных районов от возврата организациями остатков субсидий прошлых лет </t>
  </si>
  <si>
    <t>000 218 05010 05 0000 180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</si>
  <si>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</si>
  <si>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</si>
  <si>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>000 218 05020 05 0000 180</t>
  </si>
  <si>
    <t>000 218 00000 00 0000 180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</si>
  <si>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</si>
  <si>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государственной и муниципальной собственности (за исключением движимого 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</si>
  <si>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000 2 07 00000 00 0000 000</t>
  </si>
  <si>
    <t>Субсидии на реконструкцию, капитальный ремонт и ремонт автомобильных дорог общего пользования местного значения</t>
  </si>
  <si>
    <t>000 1 14 02052 05 0000 410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</si>
  <si>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</si>
  <si>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000 1 13 02060 00 0000 130</t>
  </si>
  <si>
    <t>Доходы,   поступающие   в   порядке   возмещения   расходов, понесенных  в  связи  с  эксплуатацией  имущества</t>
  </si>
  <si>
    <t>Налог  на  доходы  физических  лиц  с   доходов, полученных физическими лицами в соответствии  со статьей  228   Налогового   кодекса  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</si>
  <si>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</si>
  <si>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</si>
  <si>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Налог  на   доходы   физических лиц   в   виде  фиксированных  авансовых  платежей  с   доходов, полученных   физическими   лицами,   являющимися  иностранными     гражданами,     осуществляющими  трудовую деятельность по найму у физических  лиц на основании патента в соответствии  со  статьей 227.1 Налогового кодекса Российской Федерации</t>
  </si>
  <si>
    <t>Субсидии на оборудование и содержание ледовых переправ и зимних автомобильных дорог общего пользования местного значения</t>
  </si>
  <si>
    <t>Доходы от  продажи  земельных  участков, государственная собственность на которые разграничена (за  исключением  земельных участков бюджетных и автономных учреждений)</t>
  </si>
  <si>
    <t>000 1 09 07033 05 0000 110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</si>
  <si>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</si>
  <si>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 xml:space="preserve">   000 1 13 02065 05 0000 130   </t>
  </si>
  <si>
    <t xml:space="preserve"> 000 1 14 06020 00 0000 430 </t>
  </si>
  <si>
    <t xml:space="preserve">  000 1 08 07150 01 0000 110   </t>
  </si>
  <si>
    <t xml:space="preserve">  000 1 08 07174 01 0000 110   </t>
  </si>
  <si>
    <t xml:space="preserve">  000 1 05 04000 02 0000 110   </t>
  </si>
  <si>
    <t xml:space="preserve">  000 1 05 04020 02 0000 110   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</si>
  <si>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</si>
  <si>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 от уплаты акцизов на автомобильный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</si>
  <si>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</si>
  <si>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</si>
  <si>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</si>
  <si>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</si>
  <si>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</si>
  <si>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000 1 08 07170 01 0000 110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</si>
  <si>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</si>
  <si>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Субсидии на реализацию малых проектов в сфере сельского хозяйства</t>
  </si>
  <si>
    <t>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РК</t>
  </si>
  <si>
    <t xml:space="preserve">Субсидии на реализацию малых проектов в области этнокультурного развития народов, проживающих на территории Республики Коми </t>
  </si>
  <si>
    <t>Субсидии бюджетам муниципальных районов на обновление материально-технической базы муниципальных учреждений в сфере культуры и искусства и комплектование документных фондов библиотек  муниципальных образований</t>
  </si>
  <si>
    <t>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</si>
  <si>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Субсидии на софинансирование расходных обязательств муниципальных районов, возникающих при реализации муниципальных программ ( подпрограмм, основных мероприятий) поддержки социально ориентированных некоммерческих организаций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</si>
  <si>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</si>
  <si>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</si>
  <si>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000 2 02 03999 05 0000 151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</si>
  <si>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 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</si>
  <si>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</si>
  <si>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</si>
  <si>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</si>
  <si>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</si>
  <si>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Иные межбюджетные трансферты бюджетам муниципальных районов 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</si>
  <si>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Субвенции бюджетам бюджетной системы Российской Федерации</t>
  </si>
  <si>
    <t xml:space="preserve">Субвенции бюджетам муниципальных районов на осуществление государственных полномочий по подготовке и проведению Всероссийской сельскохозяйственной переписи 2016 года 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</si>
  <si>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</si>
  <si>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укрепление материально-технической базы и создание безопасных условий в муниципальных образовательных организациях</t>
  </si>
  <si>
    <t>Иные межбюджетные трансферты на проведение капитального или текущего ремонта жилых помещений ветеранов Великой Отечественной войны 1941 - 1945 годов, членов семей ветеранов Великой Отечественной войны 1941 - 1945 годов, не имеющих оснований для обеспечения жильем в соответствии с Указом Президента Российской Федерации от 7 мая 2008 г. № 714 "Об обеспечении жильем ветеранов Великой Отечественной войны 1941 - 1945 годов", проживающих на территории Республики Коми</t>
  </si>
  <si>
    <t>Прочие доходы от оказания платных услуг (работ)</t>
  </si>
  <si>
    <t xml:space="preserve">Прочие доходы от  оказания платных услуг (работ) получателями средств бюджетов муниципальных районов </t>
  </si>
  <si>
    <t>000 1 13 01990 00 0000 130</t>
  </si>
  <si>
    <t>000 1 13 01995 05 0000 130</t>
  </si>
  <si>
    <t>000 1 13 01000 00 0000 130</t>
  </si>
  <si>
    <t>Доходы от оказания платных услуг (работ)</t>
  </si>
  <si>
    <t>Исполнение, тыс. руб.</t>
  </si>
  <si>
    <t>Наименование</t>
  </si>
  <si>
    <t>Дотации бюджетам бюджетной системы Российской Федерации</t>
  </si>
  <si>
    <t>3 1 16 00000 00 0000 000</t>
  </si>
  <si>
    <t>000 1 18 00000 00 0000 000</t>
  </si>
  <si>
    <t>ПОСТУПЛЕНИЯ (ПЕРЕЧИСЛЕНИЯ) ПО УРЕГУЛИРОВАНИЮ РАСЧЕТОВ МЕЖДУ БЮДЖЕТАМИ БЮДЖЕТНОЙ СИСТЕМЫ РОССИЙСКОЙ ФЕДЕРАЦИИ</t>
  </si>
  <si>
    <t>разница</t>
  </si>
  <si>
    <t>доля</t>
  </si>
  <si>
    <t>000 1 11 05070 00 0000 120</t>
  </si>
  <si>
    <t>000 1 11 05075 05 0000 120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</si>
  <si>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</si>
  <si>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</si>
  <si>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</si>
  <si>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</si>
  <si>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</si>
  <si>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000 1 17 00000 00 0000 000</t>
  </si>
  <si>
    <t>000 1 17 01000 00 0000 000</t>
  </si>
  <si>
    <t>Невыяненные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</si>
  <si>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</si>
  <si>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</si>
  <si>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</si>
  <si>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ДОХОДЫ ОТ ИСПОЛЬЗОВАНИЯ ИМУЩЕСТВА, НАХОДЯЩЕГОСЯ В ГОСУДАРСТВЕННОЙ 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</si>
  <si>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</si>
  <si>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</si>
  <si>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</si>
  <si>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</si>
  <si>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 ОТ ДРУГИХ БЮДЖЕТОВ БЮДЖЕТНОЙ СИСТЕМЫ  РОССИЙСКОЙ ФЕДЕРАЦИИ</t>
  </si>
  <si>
    <t>ВОЗВРАТ ОСТАТКОВ СУБСИДИЙ, СУБВЕНЦИЙ И ИНЫХ МЕЖБЮДЖЕТНЫХ  ТРАНСФЕРТОВ, ИМЕЮЩИХ ЦЕЛЕВОЕ НАЗНАЧЕНИЕ, ПРОШЛЫХ ЛЕТ</t>
  </si>
  <si>
    <t xml:space="preserve">Приложение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</si>
  <si>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к пояснительной записке</t>
  </si>
  <si>
    <t>2019 год</t>
  </si>
  <si>
    <t>ДОХОДЫ ОТ ОКАЗАНИЯ ПЛАТНЫХ УСЛУГ И КОМПЕНСАЦИИ ЗАТРАТ ГОСУДАРСТВА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</si>
  <si>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</si>
  <si>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БЕЗВОЗМЕЗДНЫЕ ПОСТУПЛЕНИЯ ОТ НЕГОСУДАРСТВЕННЫХ ОРГАНИЗАЦИЙ</t>
  </si>
  <si>
    <t>2020 год</t>
  </si>
  <si>
    <t>% исполнения 2020 к 2019 году</t>
  </si>
  <si>
    <t>Исполнение доходной части бюджета муниципального района "Печора" за 2019-2020 года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</si>
  <si>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 </t>
  </si>
  <si>
    <t>-</t>
  </si>
</sst>
</file>

<file path=xl/styles.xml><?xml version="1.0" encoding="utf-8"?>
<styleSheet xmlns="http://schemas.openxmlformats.org/spreadsheetml/2006/main">
  <numFmts count="3">
    <numFmt numFmtId="164" formatCode="0000"/>
    <numFmt numFmtId="165" formatCode="#,##0.0"/>
    <numFmt numFmtId="166" formatCode="0.0%"/>
  </numFmts>
  <fonts count="11">
    <font>
      <sz val="10"/>
      <name val="Times New Roman"/>
      <charset val="204"/>
    </font>
    <font>
      <sz val="10"/>
      <name val="Tahoma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 applyBorder="1"/>
    <xf numFmtId="49" fontId="2" fillId="0" borderId="0" xfId="1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justify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65" fontId="2" fillId="0" borderId="1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" fontId="2" fillId="0" borderId="0" xfId="1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165" fontId="3" fillId="3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justify" vertical="top"/>
    </xf>
    <xf numFmtId="0" fontId="2" fillId="0" borderId="1" xfId="0" applyNumberFormat="1" applyFont="1" applyFill="1" applyBorder="1" applyAlignment="1">
      <alignment horizontal="justify" vertical="top" wrapText="1"/>
    </xf>
    <xf numFmtId="165" fontId="3" fillId="0" borderId="1" xfId="1" applyNumberFormat="1" applyFont="1" applyFill="1" applyBorder="1" applyAlignment="1">
      <alignment horizontal="center" vertical="top" wrapText="1"/>
    </xf>
    <xf numFmtId="165" fontId="3" fillId="0" borderId="1" xfId="0" quotePrefix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top"/>
    </xf>
    <xf numFmtId="165" fontId="2" fillId="3" borderId="1" xfId="0" applyNumberFormat="1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0" xfId="0" applyFont="1" applyFill="1" applyBorder="1"/>
    <xf numFmtId="165" fontId="2" fillId="2" borderId="1" xfId="1" applyNumberFormat="1" applyFont="1" applyFill="1" applyBorder="1" applyAlignment="1">
      <alignment horizontal="center" vertical="top" wrapText="1"/>
    </xf>
    <xf numFmtId="165" fontId="3" fillId="3" borderId="1" xfId="0" applyNumberFormat="1" applyFont="1" applyFill="1" applyBorder="1" applyAlignment="1">
      <alignment horizontal="center" vertical="top"/>
    </xf>
    <xf numFmtId="4" fontId="2" fillId="3" borderId="0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/>
    <xf numFmtId="0" fontId="2" fillId="0" borderId="0" xfId="1" applyFont="1" applyFill="1" applyBorder="1" applyAlignment="1">
      <alignment horizontal="right" vertical="top" wrapText="1"/>
    </xf>
    <xf numFmtId="49" fontId="2" fillId="0" borderId="0" xfId="1" applyNumberFormat="1" applyFont="1" applyFill="1" applyBorder="1" applyAlignment="1">
      <alignment horizontal="right" vertical="top"/>
    </xf>
    <xf numFmtId="0" fontId="2" fillId="0" borderId="1" xfId="0" applyNumberFormat="1" applyFont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top"/>
    </xf>
    <xf numFmtId="2" fontId="3" fillId="0" borderId="0" xfId="0" applyNumberFormat="1" applyFont="1" applyFill="1" applyBorder="1" applyAlignment="1">
      <alignment horizontal="center" vertical="top"/>
    </xf>
    <xf numFmtId="2" fontId="2" fillId="0" borderId="0" xfId="1" applyNumberFormat="1" applyFont="1" applyFill="1" applyBorder="1" applyAlignment="1">
      <alignment horizontal="center" vertical="top"/>
    </xf>
    <xf numFmtId="2" fontId="3" fillId="0" borderId="0" xfId="1" applyNumberFormat="1" applyFont="1" applyFill="1" applyBorder="1" applyAlignment="1">
      <alignment horizontal="center" vertical="top"/>
    </xf>
    <xf numFmtId="2" fontId="2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3" borderId="0" xfId="0" applyFont="1" applyFill="1" applyBorder="1"/>
    <xf numFmtId="4" fontId="9" fillId="0" borderId="0" xfId="0" applyNumberFormat="1" applyFont="1" applyFill="1" applyBorder="1"/>
    <xf numFmtId="166" fontId="9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  <xf numFmtId="1" fontId="8" fillId="0" borderId="0" xfId="1" applyNumberFormat="1" applyFont="1" applyFill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" fontId="2" fillId="0" borderId="4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Процентный" xfId="2" builtinId="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2115"/>
  <sheetViews>
    <sheetView tabSelected="1" view="pageBreakPreview" topLeftCell="B1" zoomScaleNormal="100" zoomScaleSheetLayoutView="100" workbookViewId="0">
      <selection activeCell="E130" sqref="E130"/>
    </sheetView>
  </sheetViews>
  <sheetFormatPr defaultColWidth="10.5" defaultRowHeight="15.75"/>
  <cols>
    <col min="1" max="1" width="37.33203125" style="21" hidden="1" customWidth="1"/>
    <col min="2" max="2" width="111.5" style="1" customWidth="1"/>
    <col min="3" max="3" width="15.6640625" style="41" customWidth="1"/>
    <col min="4" max="4" width="16.1640625" style="58" customWidth="1"/>
    <col min="5" max="5" width="16.5" style="41" customWidth="1"/>
    <col min="6" max="6" width="14.33203125" style="1" customWidth="1"/>
    <col min="7" max="16384" width="10.5" style="1"/>
  </cols>
  <sheetData>
    <row r="1" spans="1:7">
      <c r="C1" s="72"/>
      <c r="E1" s="72" t="s">
        <v>230</v>
      </c>
    </row>
    <row r="2" spans="1:7" ht="16.5">
      <c r="A2" s="81" t="s">
        <v>231</v>
      </c>
      <c r="B2" s="82"/>
      <c r="C2" s="82"/>
      <c r="D2" s="82"/>
      <c r="E2" s="82"/>
    </row>
    <row r="3" spans="1:7" ht="16.5">
      <c r="A3" s="83" t="s">
        <v>238</v>
      </c>
      <c r="B3" s="84"/>
      <c r="C3" s="84"/>
      <c r="D3" s="84"/>
      <c r="E3" s="84"/>
    </row>
    <row r="4" spans="1:7">
      <c r="A4" s="22"/>
      <c r="B4" s="8"/>
      <c r="C4" s="1"/>
      <c r="E4" s="1"/>
    </row>
    <row r="5" spans="1:7" ht="30" customHeight="1">
      <c r="A5" s="87" t="s">
        <v>2</v>
      </c>
      <c r="B5" s="88" t="s">
        <v>203</v>
      </c>
      <c r="C5" s="85" t="s">
        <v>202</v>
      </c>
      <c r="D5" s="86"/>
      <c r="E5" s="89" t="s">
        <v>237</v>
      </c>
    </row>
    <row r="6" spans="1:7" ht="31.5" customHeight="1">
      <c r="A6" s="87"/>
      <c r="B6" s="88"/>
      <c r="C6" s="77" t="s">
        <v>232</v>
      </c>
      <c r="D6" s="77" t="s">
        <v>236</v>
      </c>
      <c r="E6" s="90"/>
      <c r="F6" s="71" t="s">
        <v>208</v>
      </c>
      <c r="G6" s="71" t="s">
        <v>209</v>
      </c>
    </row>
    <row r="7" spans="1:7">
      <c r="A7" s="23" t="s">
        <v>12</v>
      </c>
      <c r="B7" s="24" t="s">
        <v>54</v>
      </c>
      <c r="C7" s="25">
        <f>C8+C20+C36+C47+C66+C73+C82+C93+C94+C43+C14+C97</f>
        <v>826534.70000000007</v>
      </c>
      <c r="D7" s="25">
        <f>D8+D20+D36+D47+D66+D73+D82+D93+D94+D43+D14+D97</f>
        <v>788263.89999999979</v>
      </c>
      <c r="E7" s="25">
        <f>D7/C7*100</f>
        <v>95.369728578848495</v>
      </c>
      <c r="F7" s="70">
        <f>D7-C7</f>
        <v>-38270.800000000279</v>
      </c>
      <c r="G7" s="75">
        <f>D7/D131</f>
        <v>0.37818772567022002</v>
      </c>
    </row>
    <row r="8" spans="1:7">
      <c r="A8" s="18" t="s">
        <v>13</v>
      </c>
      <c r="B8" s="11" t="s">
        <v>220</v>
      </c>
      <c r="C8" s="38">
        <f>C9</f>
        <v>667069.5</v>
      </c>
      <c r="D8" s="38">
        <f>D9</f>
        <v>622252.4</v>
      </c>
      <c r="E8" s="38">
        <f t="shared" ref="E8:E73" si="0">D8/C8*100</f>
        <v>93.281494656853596</v>
      </c>
      <c r="F8" s="72"/>
      <c r="G8" s="76"/>
    </row>
    <row r="9" spans="1:7">
      <c r="A9" s="18" t="s">
        <v>14</v>
      </c>
      <c r="B9" s="9" t="s">
        <v>3</v>
      </c>
      <c r="C9" s="38">
        <f>C10+C11+C12+C13</f>
        <v>667069.5</v>
      </c>
      <c r="D9" s="38">
        <f>D10+D11+D12+D13</f>
        <v>622252.4</v>
      </c>
      <c r="E9" s="38">
        <f t="shared" si="0"/>
        <v>93.281494656853596</v>
      </c>
      <c r="F9" s="70">
        <f>D9-C9</f>
        <v>-44817.099999999977</v>
      </c>
      <c r="G9" s="75">
        <f>D9/D7</f>
        <v>0.78939603856018292</v>
      </c>
    </row>
    <row r="10" spans="1:7" ht="47.25" hidden="1">
      <c r="A10" s="18" t="s">
        <v>8</v>
      </c>
      <c r="B10" s="16" t="s">
        <v>187</v>
      </c>
      <c r="C10" s="10">
        <v>664106.80000000005</v>
      </c>
      <c r="D10" s="10">
        <v>619698.19999999995</v>
      </c>
      <c r="E10" s="38">
        <f t="shared" si="0"/>
        <v>93.313033385593997</v>
      </c>
      <c r="F10" s="72"/>
      <c r="G10" s="76"/>
    </row>
    <row r="11" spans="1:7" ht="79.5" hidden="1" customHeight="1">
      <c r="A11" s="18" t="s">
        <v>9</v>
      </c>
      <c r="B11" s="26" t="s">
        <v>189</v>
      </c>
      <c r="C11" s="10">
        <v>1045</v>
      </c>
      <c r="D11" s="10">
        <v>1235.3</v>
      </c>
      <c r="E11" s="38">
        <f t="shared" si="0"/>
        <v>118.21052631578948</v>
      </c>
      <c r="F11" s="72"/>
      <c r="G11" s="76"/>
    </row>
    <row r="12" spans="1:7" ht="30.75" hidden="1" customHeight="1">
      <c r="A12" s="18" t="s">
        <v>10</v>
      </c>
      <c r="B12" s="26" t="s">
        <v>153</v>
      </c>
      <c r="C12" s="10">
        <v>1917.7</v>
      </c>
      <c r="D12" s="10">
        <v>1318.9</v>
      </c>
      <c r="E12" s="38">
        <f t="shared" si="0"/>
        <v>68.775095166084384</v>
      </c>
      <c r="F12" s="72"/>
      <c r="G12" s="76"/>
    </row>
    <row r="13" spans="1:7" ht="78.75" hidden="1">
      <c r="A13" s="18" t="s">
        <v>11</v>
      </c>
      <c r="B13" s="16" t="s">
        <v>156</v>
      </c>
      <c r="C13" s="10"/>
      <c r="D13" s="10"/>
      <c r="E13" s="38" t="e">
        <f t="shared" si="0"/>
        <v>#DIV/0!</v>
      </c>
      <c r="F13" s="72"/>
      <c r="G13" s="76"/>
    </row>
    <row r="14" spans="1:7" ht="31.5">
      <c r="A14" s="19" t="s">
        <v>124</v>
      </c>
      <c r="B14" s="26" t="s">
        <v>221</v>
      </c>
      <c r="C14" s="10">
        <f>C15</f>
        <v>8130.6</v>
      </c>
      <c r="D14" s="10">
        <f>D15</f>
        <v>7280.6999999999989</v>
      </c>
      <c r="E14" s="38">
        <f t="shared" si="0"/>
        <v>89.546896907977256</v>
      </c>
      <c r="F14" s="72"/>
      <c r="G14" s="76"/>
    </row>
    <row r="15" spans="1:7" ht="15.75" customHeight="1">
      <c r="A15" s="27" t="s">
        <v>125</v>
      </c>
      <c r="B15" s="26" t="s">
        <v>154</v>
      </c>
      <c r="C15" s="10">
        <f>C16+C17+C18+C19</f>
        <v>8130.6</v>
      </c>
      <c r="D15" s="10">
        <f>D16+D17+D18+D19</f>
        <v>7280.6999999999989</v>
      </c>
      <c r="E15" s="38">
        <f t="shared" si="0"/>
        <v>89.546896907977256</v>
      </c>
      <c r="F15" s="72"/>
      <c r="G15" s="76"/>
    </row>
    <row r="16" spans="1:7" ht="35.25" hidden="1" customHeight="1">
      <c r="A16" s="27" t="s">
        <v>130</v>
      </c>
      <c r="B16" s="9" t="s">
        <v>131</v>
      </c>
      <c r="C16" s="10">
        <v>3700.9</v>
      </c>
      <c r="D16" s="10">
        <v>3358.1</v>
      </c>
      <c r="E16" s="38">
        <f t="shared" si="0"/>
        <v>90.737388202869568</v>
      </c>
      <c r="F16" s="72"/>
      <c r="G16" s="76"/>
    </row>
    <row r="17" spans="1:7" ht="63" hidden="1">
      <c r="A17" s="27" t="s">
        <v>132</v>
      </c>
      <c r="B17" s="11" t="s">
        <v>133</v>
      </c>
      <c r="C17" s="10">
        <v>27.2</v>
      </c>
      <c r="D17" s="10">
        <v>24</v>
      </c>
      <c r="E17" s="38">
        <f t="shared" si="0"/>
        <v>88.235294117647058</v>
      </c>
      <c r="F17" s="72"/>
      <c r="G17" s="76"/>
    </row>
    <row r="18" spans="1:7" ht="33" hidden="1" customHeight="1">
      <c r="A18" s="27" t="s">
        <v>126</v>
      </c>
      <c r="B18" s="26" t="s">
        <v>168</v>
      </c>
      <c r="C18" s="10">
        <v>4944.3999999999996</v>
      </c>
      <c r="D18" s="10">
        <v>4517.7</v>
      </c>
      <c r="E18" s="38">
        <f t="shared" si="0"/>
        <v>91.370034786829549</v>
      </c>
      <c r="F18" s="72"/>
      <c r="G18" s="76"/>
    </row>
    <row r="19" spans="1:7" ht="50.25" hidden="1" customHeight="1">
      <c r="A19" s="27" t="s">
        <v>134</v>
      </c>
      <c r="B19" s="11" t="s">
        <v>135</v>
      </c>
      <c r="C19" s="10">
        <v>-541.9</v>
      </c>
      <c r="D19" s="10">
        <v>-619.1</v>
      </c>
      <c r="E19" s="38">
        <f t="shared" si="0"/>
        <v>114.24617088023621</v>
      </c>
      <c r="F19" s="72"/>
      <c r="G19" s="76"/>
    </row>
    <row r="20" spans="1:7">
      <c r="A20" s="18" t="s">
        <v>15</v>
      </c>
      <c r="B20" s="29" t="s">
        <v>222</v>
      </c>
      <c r="C20" s="10">
        <f>C21+C28+C31+C34</f>
        <v>89451.799999999988</v>
      </c>
      <c r="D20" s="10">
        <f>D21+D28+D31+D34</f>
        <v>76526.8</v>
      </c>
      <c r="E20" s="38">
        <f t="shared" si="0"/>
        <v>85.550877679375944</v>
      </c>
      <c r="F20" s="70">
        <f>D20-C20</f>
        <v>-12924.999999999985</v>
      </c>
      <c r="G20" s="75">
        <f>D20/$D$7</f>
        <v>9.7082715572792341E-2</v>
      </c>
    </row>
    <row r="21" spans="1:7">
      <c r="A21" s="18" t="s">
        <v>41</v>
      </c>
      <c r="B21" s="29" t="s">
        <v>42</v>
      </c>
      <c r="C21" s="10">
        <f>C22+C25</f>
        <v>40970.400000000001</v>
      </c>
      <c r="D21" s="10">
        <f>D22+D25</f>
        <v>38269</v>
      </c>
      <c r="E21" s="38">
        <f t="shared" si="0"/>
        <v>93.406459297444002</v>
      </c>
      <c r="F21" s="72"/>
      <c r="G21" s="75">
        <f>D21/$D$7</f>
        <v>4.854846200618855E-2</v>
      </c>
    </row>
    <row r="22" spans="1:7" ht="31.5" hidden="1">
      <c r="A22" s="18" t="s">
        <v>101</v>
      </c>
      <c r="B22" s="29" t="s">
        <v>43</v>
      </c>
      <c r="C22" s="10">
        <f>C23+C24</f>
        <v>33948.9</v>
      </c>
      <c r="D22" s="10">
        <f>D23+D24</f>
        <v>31326.399999999998</v>
      </c>
      <c r="E22" s="38">
        <f t="shared" si="0"/>
        <v>92.275154717825899</v>
      </c>
      <c r="F22" s="72"/>
      <c r="G22" s="76"/>
    </row>
    <row r="23" spans="1:7" ht="31.5" hidden="1">
      <c r="A23" s="18" t="s">
        <v>69</v>
      </c>
      <c r="B23" s="29" t="s">
        <v>43</v>
      </c>
      <c r="C23" s="10">
        <v>33948.400000000001</v>
      </c>
      <c r="D23" s="10">
        <v>31326.3</v>
      </c>
      <c r="E23" s="38">
        <f t="shared" si="0"/>
        <v>92.276219203261405</v>
      </c>
      <c r="F23" s="72"/>
      <c r="G23" s="76"/>
    </row>
    <row r="24" spans="1:7" ht="30" hidden="1" customHeight="1">
      <c r="A24" s="18" t="s">
        <v>73</v>
      </c>
      <c r="B24" s="29" t="s">
        <v>76</v>
      </c>
      <c r="C24" s="10">
        <v>0.5</v>
      </c>
      <c r="D24" s="10">
        <v>0.1</v>
      </c>
      <c r="E24" s="38">
        <f t="shared" si="0"/>
        <v>20</v>
      </c>
      <c r="F24" s="72"/>
      <c r="G24" s="76"/>
    </row>
    <row r="25" spans="1:7" ht="31.5" hidden="1">
      <c r="A25" s="18" t="s">
        <v>102</v>
      </c>
      <c r="B25" s="9" t="s">
        <v>44</v>
      </c>
      <c r="C25" s="10">
        <f>C26+C27</f>
        <v>7021.5</v>
      </c>
      <c r="D25" s="10">
        <v>6942.6</v>
      </c>
      <c r="E25" s="38">
        <f t="shared" si="0"/>
        <v>98.876308481093787</v>
      </c>
      <c r="F25" s="72"/>
      <c r="G25" s="76"/>
    </row>
    <row r="26" spans="1:7" ht="31.5" hidden="1">
      <c r="A26" s="18" t="s">
        <v>70</v>
      </c>
      <c r="B26" s="9" t="s">
        <v>44</v>
      </c>
      <c r="C26" s="10">
        <v>7018</v>
      </c>
      <c r="D26" s="10">
        <v>6946.1</v>
      </c>
      <c r="E26" s="38">
        <f t="shared" si="0"/>
        <v>98.975491593046456</v>
      </c>
      <c r="F26" s="72"/>
      <c r="G26" s="76"/>
    </row>
    <row r="27" spans="1:7" ht="47.25" hidden="1" customHeight="1">
      <c r="A27" s="18" t="s">
        <v>74</v>
      </c>
      <c r="B27" s="29" t="s">
        <v>182</v>
      </c>
      <c r="C27" s="10">
        <v>3.5</v>
      </c>
      <c r="D27" s="10">
        <v>-3.5</v>
      </c>
      <c r="E27" s="38">
        <f t="shared" si="0"/>
        <v>-100</v>
      </c>
      <c r="F27" s="72"/>
      <c r="G27" s="76"/>
    </row>
    <row r="28" spans="1:7" ht="23.25" customHeight="1">
      <c r="A28" s="18" t="s">
        <v>103</v>
      </c>
      <c r="B28" s="29" t="s">
        <v>32</v>
      </c>
      <c r="C28" s="10">
        <f>C29+C30</f>
        <v>40229.599999999999</v>
      </c>
      <c r="D28" s="10">
        <f>D29+D30</f>
        <v>31816.9</v>
      </c>
      <c r="E28" s="38">
        <f t="shared" si="0"/>
        <v>79.08828325412135</v>
      </c>
      <c r="F28" s="72"/>
      <c r="G28" s="75">
        <f>D28/$D$7</f>
        <v>4.0363259055755323E-2</v>
      </c>
    </row>
    <row r="29" spans="1:7" hidden="1">
      <c r="A29" s="18" t="s">
        <v>71</v>
      </c>
      <c r="B29" s="29" t="s">
        <v>32</v>
      </c>
      <c r="C29" s="10">
        <v>40228.699999999997</v>
      </c>
      <c r="D29" s="10">
        <v>31816.9</v>
      </c>
      <c r="E29" s="38">
        <f t="shared" si="0"/>
        <v>79.090052624121597</v>
      </c>
      <c r="F29" s="72"/>
      <c r="G29" s="76"/>
    </row>
    <row r="30" spans="1:7" ht="29.25" hidden="1" customHeight="1">
      <c r="A30" s="18" t="s">
        <v>75</v>
      </c>
      <c r="B30" s="29" t="s">
        <v>183</v>
      </c>
      <c r="C30" s="10">
        <v>0.9</v>
      </c>
      <c r="D30" s="10">
        <v>0</v>
      </c>
      <c r="E30" s="38">
        <f t="shared" si="0"/>
        <v>0</v>
      </c>
      <c r="F30" s="72"/>
      <c r="G30" s="76"/>
    </row>
    <row r="31" spans="1:7">
      <c r="A31" s="18" t="s">
        <v>104</v>
      </c>
      <c r="B31" s="29" t="s">
        <v>4</v>
      </c>
      <c r="C31" s="10">
        <f>C33+C32</f>
        <v>310.39999999999998</v>
      </c>
      <c r="D31" s="10">
        <f>D33+D32</f>
        <v>120.3</v>
      </c>
      <c r="E31" s="38">
        <f t="shared" si="0"/>
        <v>38.756443298969074</v>
      </c>
      <c r="F31" s="72"/>
      <c r="G31" s="76"/>
    </row>
    <row r="32" spans="1:7" hidden="1">
      <c r="A32" s="18" t="s">
        <v>72</v>
      </c>
      <c r="B32" s="29" t="s">
        <v>4</v>
      </c>
      <c r="C32" s="10">
        <v>310.39999999999998</v>
      </c>
      <c r="D32" s="10">
        <v>120.3</v>
      </c>
      <c r="E32" s="38">
        <f t="shared" si="0"/>
        <v>38.756443298969074</v>
      </c>
      <c r="F32" s="72"/>
      <c r="G32" s="76"/>
    </row>
    <row r="33" spans="1:7" ht="31.5" hidden="1">
      <c r="A33" s="18" t="s">
        <v>77</v>
      </c>
      <c r="B33" s="29" t="s">
        <v>78</v>
      </c>
      <c r="C33" s="10"/>
      <c r="D33" s="10"/>
      <c r="E33" s="38" t="e">
        <f t="shared" si="0"/>
        <v>#DIV/0!</v>
      </c>
      <c r="F33" s="72"/>
      <c r="G33" s="76"/>
    </row>
    <row r="34" spans="1:7">
      <c r="A34" s="18" t="s">
        <v>165</v>
      </c>
      <c r="B34" s="29" t="s">
        <v>214</v>
      </c>
      <c r="C34" s="10">
        <f>C35</f>
        <v>7941.4</v>
      </c>
      <c r="D34" s="10">
        <f>D35</f>
        <v>6320.6</v>
      </c>
      <c r="E34" s="38">
        <f t="shared" si="0"/>
        <v>79.590500415543858</v>
      </c>
      <c r="F34" s="72"/>
      <c r="G34" s="76"/>
    </row>
    <row r="35" spans="1:7" ht="36.75" hidden="1" customHeight="1">
      <c r="A35" s="18" t="s">
        <v>166</v>
      </c>
      <c r="B35" s="29" t="s">
        <v>121</v>
      </c>
      <c r="C35" s="10">
        <v>7941.4</v>
      </c>
      <c r="D35" s="10">
        <v>6320.6</v>
      </c>
      <c r="E35" s="38">
        <f t="shared" si="0"/>
        <v>79.590500415543858</v>
      </c>
      <c r="F35" s="72"/>
      <c r="G35" s="76"/>
    </row>
    <row r="36" spans="1:7">
      <c r="A36" s="19" t="s">
        <v>33</v>
      </c>
      <c r="B36" s="68" t="s">
        <v>45</v>
      </c>
      <c r="C36" s="10">
        <f>C37+C39</f>
        <v>13420.8</v>
      </c>
      <c r="D36" s="10">
        <f>D37+D39</f>
        <v>11229.199999999999</v>
      </c>
      <c r="E36" s="38">
        <f t="shared" si="0"/>
        <v>83.670123986647596</v>
      </c>
      <c r="F36" s="70">
        <f>D36-C36</f>
        <v>-2191.6000000000004</v>
      </c>
      <c r="G36" s="76"/>
    </row>
    <row r="37" spans="1:7" ht="31.5" hidden="1">
      <c r="A37" s="19" t="s">
        <v>34</v>
      </c>
      <c r="B37" s="12" t="s">
        <v>62</v>
      </c>
      <c r="C37" s="10">
        <f>C38</f>
        <v>13276.8</v>
      </c>
      <c r="D37" s="10">
        <f>D38</f>
        <v>11114.9</v>
      </c>
      <c r="E37" s="38">
        <f t="shared" si="0"/>
        <v>83.71670884550494</v>
      </c>
      <c r="F37" s="72"/>
      <c r="G37" s="76"/>
    </row>
    <row r="38" spans="1:7" ht="31.5" hidden="1">
      <c r="A38" s="19" t="s">
        <v>36</v>
      </c>
      <c r="B38" s="12" t="s">
        <v>215</v>
      </c>
      <c r="C38" s="10">
        <v>13276.8</v>
      </c>
      <c r="D38" s="10">
        <v>11114.9</v>
      </c>
      <c r="E38" s="38">
        <f t="shared" si="0"/>
        <v>83.71670884550494</v>
      </c>
      <c r="F38" s="72"/>
      <c r="G38" s="76"/>
    </row>
    <row r="39" spans="1:7" ht="31.5" hidden="1">
      <c r="A39" s="19" t="s">
        <v>37</v>
      </c>
      <c r="B39" s="12" t="s">
        <v>35</v>
      </c>
      <c r="C39" s="10">
        <f>C40+C41</f>
        <v>144</v>
      </c>
      <c r="D39" s="10">
        <f>D40+D41</f>
        <v>114.3</v>
      </c>
      <c r="E39" s="38">
        <f t="shared" si="0"/>
        <v>79.375</v>
      </c>
      <c r="F39" s="72"/>
      <c r="G39" s="76"/>
    </row>
    <row r="40" spans="1:7" ht="15" hidden="1" customHeight="1">
      <c r="A40" s="19" t="s">
        <v>163</v>
      </c>
      <c r="B40" s="13" t="s">
        <v>129</v>
      </c>
      <c r="C40" s="10">
        <v>0</v>
      </c>
      <c r="D40" s="10">
        <v>10</v>
      </c>
      <c r="E40" s="38" t="e">
        <f t="shared" si="0"/>
        <v>#DIV/0!</v>
      </c>
      <c r="F40" s="72"/>
      <c r="G40" s="76"/>
    </row>
    <row r="41" spans="1:7" ht="47.25" hidden="1">
      <c r="A41" s="19" t="s">
        <v>174</v>
      </c>
      <c r="B41" s="13" t="s">
        <v>175</v>
      </c>
      <c r="C41" s="10">
        <f>C42</f>
        <v>144</v>
      </c>
      <c r="D41" s="10">
        <f>D42</f>
        <v>104.3</v>
      </c>
      <c r="E41" s="38">
        <f t="shared" si="0"/>
        <v>72.430555555555557</v>
      </c>
      <c r="F41" s="72"/>
      <c r="G41" s="76"/>
    </row>
    <row r="42" spans="1:7" ht="66" hidden="1" customHeight="1">
      <c r="A42" s="19" t="s">
        <v>164</v>
      </c>
      <c r="B42" s="13" t="s">
        <v>128</v>
      </c>
      <c r="C42" s="10">
        <v>144</v>
      </c>
      <c r="D42" s="10">
        <v>104.3</v>
      </c>
      <c r="E42" s="38">
        <f t="shared" si="0"/>
        <v>72.430555555555557</v>
      </c>
      <c r="F42" s="72"/>
      <c r="G42" s="76"/>
    </row>
    <row r="43" spans="1:7" ht="31.5" hidden="1">
      <c r="A43" s="19" t="s">
        <v>81</v>
      </c>
      <c r="B43" s="13" t="s">
        <v>82</v>
      </c>
      <c r="C43" s="10">
        <f t="shared" ref="C43:D45" si="1">C44</f>
        <v>0</v>
      </c>
      <c r="D43" s="10">
        <f t="shared" si="1"/>
        <v>0</v>
      </c>
      <c r="E43" s="38" t="e">
        <f t="shared" si="0"/>
        <v>#DIV/0!</v>
      </c>
      <c r="F43" s="72"/>
      <c r="G43" s="76"/>
    </row>
    <row r="44" spans="1:7" hidden="1">
      <c r="A44" s="19" t="s">
        <v>83</v>
      </c>
      <c r="B44" s="13" t="s">
        <v>84</v>
      </c>
      <c r="C44" s="10">
        <f t="shared" si="1"/>
        <v>0</v>
      </c>
      <c r="D44" s="10">
        <f t="shared" si="1"/>
        <v>0</v>
      </c>
      <c r="E44" s="38" t="e">
        <f t="shared" si="0"/>
        <v>#DIV/0!</v>
      </c>
      <c r="F44" s="72"/>
      <c r="G44" s="76"/>
    </row>
    <row r="45" spans="1:7" ht="31.5" hidden="1">
      <c r="A45" s="19" t="s">
        <v>85</v>
      </c>
      <c r="B45" s="13" t="s">
        <v>86</v>
      </c>
      <c r="C45" s="10">
        <f t="shared" si="1"/>
        <v>0</v>
      </c>
      <c r="D45" s="10">
        <f t="shared" si="1"/>
        <v>0</v>
      </c>
      <c r="E45" s="38" t="e">
        <f t="shared" si="0"/>
        <v>#DIV/0!</v>
      </c>
      <c r="F45" s="72"/>
      <c r="G45" s="76"/>
    </row>
    <row r="46" spans="1:7" ht="47.25" hidden="1">
      <c r="A46" s="19" t="s">
        <v>159</v>
      </c>
      <c r="B46" s="13" t="s">
        <v>0</v>
      </c>
      <c r="C46" s="10"/>
      <c r="D46" s="10"/>
      <c r="E46" s="38" t="e">
        <f t="shared" si="0"/>
        <v>#DIV/0!</v>
      </c>
      <c r="F46" s="72"/>
      <c r="G46" s="76"/>
    </row>
    <row r="47" spans="1:7" ht="31.5">
      <c r="A47" s="18" t="s">
        <v>16</v>
      </c>
      <c r="B47" s="29" t="s">
        <v>223</v>
      </c>
      <c r="C47" s="10">
        <f>C50+C60+C63+C48</f>
        <v>24044.200000000004</v>
      </c>
      <c r="D47" s="10">
        <f>D50+D60+D63+D48</f>
        <v>24409.200000000004</v>
      </c>
      <c r="E47" s="38">
        <f t="shared" si="0"/>
        <v>101.51803761406077</v>
      </c>
      <c r="F47" s="70">
        <f>D47-C47</f>
        <v>365</v>
      </c>
      <c r="G47" s="76"/>
    </row>
    <row r="48" spans="1:7" ht="48" customHeight="1">
      <c r="A48" s="18" t="s">
        <v>118</v>
      </c>
      <c r="B48" s="14" t="s">
        <v>216</v>
      </c>
      <c r="C48" s="10">
        <f>C49</f>
        <v>807.2</v>
      </c>
      <c r="D48" s="10">
        <f>D49</f>
        <v>324.8</v>
      </c>
      <c r="E48" s="38">
        <f t="shared" si="0"/>
        <v>40.237859266600594</v>
      </c>
      <c r="F48" s="72"/>
      <c r="G48" s="76"/>
    </row>
    <row r="49" spans="1:7" ht="47.25" hidden="1">
      <c r="A49" s="18" t="s">
        <v>119</v>
      </c>
      <c r="B49" s="14" t="s">
        <v>193</v>
      </c>
      <c r="C49" s="10">
        <v>807.2</v>
      </c>
      <c r="D49" s="10">
        <v>324.8</v>
      </c>
      <c r="E49" s="38">
        <f t="shared" si="0"/>
        <v>40.237859266600594</v>
      </c>
      <c r="F49" s="72"/>
      <c r="G49" s="76"/>
    </row>
    <row r="50" spans="1:7" ht="63">
      <c r="A50" s="18" t="s">
        <v>21</v>
      </c>
      <c r="B50" s="14" t="s">
        <v>63</v>
      </c>
      <c r="C50" s="10">
        <f>C51+C56+C54+C58</f>
        <v>19811.800000000003</v>
      </c>
      <c r="D50" s="10">
        <f>D51+D56+D54+D58</f>
        <v>19897.800000000003</v>
      </c>
      <c r="E50" s="38">
        <f t="shared" si="0"/>
        <v>100.43408473737874</v>
      </c>
      <c r="F50" s="72"/>
      <c r="G50" s="75">
        <f>D50/$D$7</f>
        <v>2.5242561533009449E-2</v>
      </c>
    </row>
    <row r="51" spans="1:7" ht="47.25" hidden="1">
      <c r="A51" s="18" t="s">
        <v>22</v>
      </c>
      <c r="B51" s="14" t="s">
        <v>46</v>
      </c>
      <c r="C51" s="10">
        <f>C52+C53</f>
        <v>8585.2000000000007</v>
      </c>
      <c r="D51" s="10">
        <f>D52+D53</f>
        <v>7459.2</v>
      </c>
      <c r="E51" s="38">
        <f t="shared" si="0"/>
        <v>86.884405721474153</v>
      </c>
      <c r="F51" s="72"/>
      <c r="G51" s="72"/>
    </row>
    <row r="52" spans="1:7" ht="63" hidden="1">
      <c r="A52" s="18" t="s">
        <v>87</v>
      </c>
      <c r="B52" s="14" t="s">
        <v>170</v>
      </c>
      <c r="C52" s="10">
        <v>2286.6</v>
      </c>
      <c r="D52" s="10">
        <v>2022.2</v>
      </c>
      <c r="E52" s="38">
        <f t="shared" si="0"/>
        <v>88.43698066999039</v>
      </c>
      <c r="F52" s="72"/>
      <c r="G52" s="72"/>
    </row>
    <row r="53" spans="1:7" ht="63" hidden="1">
      <c r="A53" s="18" t="s">
        <v>169</v>
      </c>
      <c r="B53" s="14" t="s">
        <v>171</v>
      </c>
      <c r="C53" s="10">
        <v>6298.6</v>
      </c>
      <c r="D53" s="10">
        <v>5437</v>
      </c>
      <c r="E53" s="38">
        <f t="shared" si="0"/>
        <v>86.320769694852814</v>
      </c>
      <c r="F53" s="72"/>
      <c r="G53" s="72"/>
    </row>
    <row r="54" spans="1:7" ht="63" hidden="1">
      <c r="A54" s="18" t="s">
        <v>115</v>
      </c>
      <c r="B54" s="14" t="s">
        <v>116</v>
      </c>
      <c r="C54" s="10">
        <f>C55</f>
        <v>165.7</v>
      </c>
      <c r="D54" s="10">
        <f>D55</f>
        <v>124.5</v>
      </c>
      <c r="E54" s="38">
        <f t="shared" si="0"/>
        <v>75.135787567893786</v>
      </c>
      <c r="F54" s="72"/>
      <c r="G54" s="72"/>
    </row>
    <row r="55" spans="1:7" ht="63" hidden="1">
      <c r="A55" s="18" t="s">
        <v>114</v>
      </c>
      <c r="B55" s="14" t="s">
        <v>117</v>
      </c>
      <c r="C55" s="10">
        <v>165.7</v>
      </c>
      <c r="D55" s="10">
        <v>124.5</v>
      </c>
      <c r="E55" s="38">
        <f t="shared" si="0"/>
        <v>75.135787567893786</v>
      </c>
      <c r="F55" s="72"/>
      <c r="G55" s="72"/>
    </row>
    <row r="56" spans="1:7" ht="63" hidden="1">
      <c r="A56" s="18" t="s">
        <v>47</v>
      </c>
      <c r="B56" s="14" t="s">
        <v>167</v>
      </c>
      <c r="C56" s="10">
        <f>C57</f>
        <v>1022</v>
      </c>
      <c r="D56" s="10">
        <f>D57</f>
        <v>1374</v>
      </c>
      <c r="E56" s="38">
        <f t="shared" si="0"/>
        <v>134.4422700587084</v>
      </c>
      <c r="F56" s="72"/>
      <c r="G56" s="72"/>
    </row>
    <row r="57" spans="1:7" ht="47.25" hidden="1">
      <c r="A57" s="18" t="s">
        <v>48</v>
      </c>
      <c r="B57" s="14" t="s">
        <v>64</v>
      </c>
      <c r="C57" s="10">
        <v>1022</v>
      </c>
      <c r="D57" s="10">
        <v>1374</v>
      </c>
      <c r="E57" s="38">
        <f t="shared" si="0"/>
        <v>134.4422700587084</v>
      </c>
      <c r="F57" s="72"/>
      <c r="G57" s="72"/>
    </row>
    <row r="58" spans="1:7" ht="31.5" hidden="1">
      <c r="A58" s="18" t="s">
        <v>210</v>
      </c>
      <c r="B58" s="14" t="s">
        <v>212</v>
      </c>
      <c r="C58" s="10">
        <f>C59</f>
        <v>10038.9</v>
      </c>
      <c r="D58" s="10">
        <f>D59</f>
        <v>10940.1</v>
      </c>
      <c r="E58" s="38">
        <f t="shared" si="0"/>
        <v>108.97707916205958</v>
      </c>
      <c r="F58" s="72"/>
      <c r="G58" s="72"/>
    </row>
    <row r="59" spans="1:7" ht="31.5" hidden="1">
      <c r="A59" s="18" t="s">
        <v>211</v>
      </c>
      <c r="B59" s="14" t="s">
        <v>213</v>
      </c>
      <c r="C59" s="10">
        <v>10038.9</v>
      </c>
      <c r="D59" s="10">
        <v>10940.1</v>
      </c>
      <c r="E59" s="38">
        <f t="shared" si="0"/>
        <v>108.97707916205958</v>
      </c>
      <c r="F59" s="72"/>
      <c r="G59" s="72"/>
    </row>
    <row r="60" spans="1:7">
      <c r="A60" s="18" t="s">
        <v>23</v>
      </c>
      <c r="B60" s="9" t="s">
        <v>5</v>
      </c>
      <c r="C60" s="10">
        <f>C61</f>
        <v>98.4</v>
      </c>
      <c r="D60" s="10">
        <f>D61</f>
        <v>1115.4000000000001</v>
      </c>
      <c r="E60" s="38">
        <f t="shared" si="0"/>
        <v>1133.5365853658536</v>
      </c>
      <c r="F60" s="72"/>
      <c r="G60" s="72"/>
    </row>
    <row r="61" spans="1:7" ht="31.5" hidden="1">
      <c r="A61" s="18" t="s">
        <v>24</v>
      </c>
      <c r="B61" s="9" t="s">
        <v>6</v>
      </c>
      <c r="C61" s="10">
        <f>C62</f>
        <v>98.4</v>
      </c>
      <c r="D61" s="10">
        <f>D62</f>
        <v>1115.4000000000001</v>
      </c>
      <c r="E61" s="38">
        <f t="shared" si="0"/>
        <v>1133.5365853658536</v>
      </c>
      <c r="F61" s="72"/>
      <c r="G61" s="72"/>
    </row>
    <row r="62" spans="1:7" ht="31.5" hidden="1" customHeight="1">
      <c r="A62" s="19" t="s">
        <v>38</v>
      </c>
      <c r="B62" s="14" t="s">
        <v>107</v>
      </c>
      <c r="C62" s="10">
        <v>98.4</v>
      </c>
      <c r="D62" s="10">
        <v>1115.4000000000001</v>
      </c>
      <c r="E62" s="38">
        <f t="shared" si="0"/>
        <v>1133.5365853658536</v>
      </c>
      <c r="F62" s="72"/>
      <c r="G62" s="72"/>
    </row>
    <row r="63" spans="1:7" ht="66" customHeight="1">
      <c r="A63" s="18" t="s">
        <v>50</v>
      </c>
      <c r="B63" s="14" t="s">
        <v>65</v>
      </c>
      <c r="C63" s="10">
        <f>C64</f>
        <v>3326.8</v>
      </c>
      <c r="D63" s="10">
        <f>D64</f>
        <v>3071.2</v>
      </c>
      <c r="E63" s="38">
        <f t="shared" si="0"/>
        <v>92.316941204761321</v>
      </c>
      <c r="F63" s="72"/>
      <c r="G63" s="72"/>
    </row>
    <row r="64" spans="1:7" ht="63" hidden="1">
      <c r="A64" s="18" t="s">
        <v>49</v>
      </c>
      <c r="B64" s="9" t="s">
        <v>66</v>
      </c>
      <c r="C64" s="10">
        <f>C65</f>
        <v>3326.8</v>
      </c>
      <c r="D64" s="10">
        <f>D65</f>
        <v>3071.2</v>
      </c>
      <c r="E64" s="38">
        <f t="shared" si="0"/>
        <v>92.316941204761321</v>
      </c>
      <c r="F64" s="72"/>
      <c r="G64" s="72"/>
    </row>
    <row r="65" spans="1:7" ht="63" hidden="1">
      <c r="A65" s="18" t="s">
        <v>55</v>
      </c>
      <c r="B65" s="9" t="s">
        <v>67</v>
      </c>
      <c r="C65" s="10">
        <v>3326.8</v>
      </c>
      <c r="D65" s="10">
        <v>3071.2</v>
      </c>
      <c r="E65" s="38">
        <f t="shared" si="0"/>
        <v>92.316941204761321</v>
      </c>
      <c r="F65" s="72"/>
      <c r="G65" s="72"/>
    </row>
    <row r="66" spans="1:7">
      <c r="A66" s="18" t="s">
        <v>17</v>
      </c>
      <c r="B66" s="29" t="s">
        <v>224</v>
      </c>
      <c r="C66" s="10">
        <f>C67</f>
        <v>2412.9</v>
      </c>
      <c r="D66" s="10">
        <f>D67</f>
        <v>1519.6999999999998</v>
      </c>
      <c r="E66" s="38">
        <f t="shared" si="0"/>
        <v>62.982303452277336</v>
      </c>
      <c r="F66" s="70">
        <f>D66-C66</f>
        <v>-893.20000000000027</v>
      </c>
      <c r="G66" s="72"/>
    </row>
    <row r="67" spans="1:7" hidden="1">
      <c r="A67" s="18" t="s">
        <v>25</v>
      </c>
      <c r="B67" s="29" t="s">
        <v>7</v>
      </c>
      <c r="C67" s="10">
        <f>SUM(C68:C72)</f>
        <v>2412.9</v>
      </c>
      <c r="D67" s="10">
        <f>SUM(D68:D72)</f>
        <v>1519.6999999999998</v>
      </c>
      <c r="E67" s="38">
        <f t="shared" si="0"/>
        <v>62.982303452277336</v>
      </c>
      <c r="F67" s="72"/>
      <c r="G67" s="72"/>
    </row>
    <row r="68" spans="1:7" hidden="1">
      <c r="A68" s="18" t="s">
        <v>96</v>
      </c>
      <c r="B68" s="29" t="s">
        <v>97</v>
      </c>
      <c r="C68" s="10">
        <v>-491.5</v>
      </c>
      <c r="D68" s="10">
        <v>1504</v>
      </c>
      <c r="E68" s="38">
        <f t="shared" si="0"/>
        <v>-306.00203458799598</v>
      </c>
      <c r="F68" s="72"/>
      <c r="G68" s="72"/>
    </row>
    <row r="69" spans="1:7" ht="15" hidden="1" customHeight="1">
      <c r="A69" s="18" t="s">
        <v>109</v>
      </c>
      <c r="B69" s="29" t="s">
        <v>110</v>
      </c>
      <c r="C69" s="10">
        <v>0</v>
      </c>
      <c r="D69" s="10">
        <v>0</v>
      </c>
      <c r="E69" s="38" t="e">
        <f t="shared" si="0"/>
        <v>#DIV/0!</v>
      </c>
      <c r="F69" s="72"/>
      <c r="G69" s="72"/>
    </row>
    <row r="70" spans="1:7" hidden="1">
      <c r="A70" s="18" t="s">
        <v>98</v>
      </c>
      <c r="B70" s="29" t="s">
        <v>113</v>
      </c>
      <c r="C70" s="10">
        <v>2619.5</v>
      </c>
      <c r="D70" s="10">
        <v>96.1</v>
      </c>
      <c r="E70" s="38">
        <f t="shared" si="0"/>
        <v>3.6686390532544375</v>
      </c>
      <c r="F70" s="72"/>
      <c r="G70" s="72"/>
    </row>
    <row r="71" spans="1:7" hidden="1">
      <c r="A71" s="18" t="s">
        <v>99</v>
      </c>
      <c r="B71" s="29" t="s">
        <v>100</v>
      </c>
      <c r="C71" s="10">
        <v>284.89999999999998</v>
      </c>
      <c r="D71" s="10">
        <v>-80.400000000000006</v>
      </c>
      <c r="E71" s="38">
        <f t="shared" si="0"/>
        <v>-28.220428220428222</v>
      </c>
      <c r="F71" s="72"/>
      <c r="G71" s="72"/>
    </row>
    <row r="72" spans="1:7" ht="31.5" hidden="1">
      <c r="A72" s="18" t="s">
        <v>122</v>
      </c>
      <c r="B72" s="29" t="s">
        <v>123</v>
      </c>
      <c r="C72" s="10">
        <v>0</v>
      </c>
      <c r="D72" s="10">
        <v>0</v>
      </c>
      <c r="E72" s="38" t="e">
        <f t="shared" si="0"/>
        <v>#DIV/0!</v>
      </c>
      <c r="F72" s="72"/>
      <c r="G72" s="72"/>
    </row>
    <row r="73" spans="1:7" ht="25.5" customHeight="1">
      <c r="A73" s="18" t="s">
        <v>58</v>
      </c>
      <c r="B73" s="9" t="s">
        <v>233</v>
      </c>
      <c r="C73" s="10">
        <f>C74+C77</f>
        <v>1603.6</v>
      </c>
      <c r="D73" s="10">
        <f>D74+D77</f>
        <v>19870.099999999999</v>
      </c>
      <c r="E73" s="38">
        <f t="shared" si="0"/>
        <v>1239.0932900972809</v>
      </c>
      <c r="F73" s="70">
        <f>D73-C73</f>
        <v>18266.5</v>
      </c>
      <c r="G73" s="72"/>
    </row>
    <row r="74" spans="1:7" hidden="1">
      <c r="A74" s="30" t="s">
        <v>200</v>
      </c>
      <c r="B74" s="9" t="s">
        <v>201</v>
      </c>
      <c r="C74" s="10">
        <f>C75</f>
        <v>0</v>
      </c>
      <c r="D74" s="10">
        <f>D75</f>
        <v>0</v>
      </c>
      <c r="E74" s="38" t="e">
        <f t="shared" ref="E74:E101" si="2">D74/C74*100</f>
        <v>#DIV/0!</v>
      </c>
      <c r="F74" s="72"/>
      <c r="G74" s="72"/>
    </row>
    <row r="75" spans="1:7" hidden="1">
      <c r="A75" s="30" t="s">
        <v>198</v>
      </c>
      <c r="B75" s="31" t="s">
        <v>196</v>
      </c>
      <c r="C75" s="10">
        <f>C76</f>
        <v>0</v>
      </c>
      <c r="D75" s="10">
        <f>D76</f>
        <v>0</v>
      </c>
      <c r="E75" s="38" t="e">
        <f t="shared" si="2"/>
        <v>#DIV/0!</v>
      </c>
      <c r="F75" s="72"/>
      <c r="G75" s="72"/>
    </row>
    <row r="76" spans="1:7" ht="31.5" hidden="1">
      <c r="A76" s="30" t="s">
        <v>199</v>
      </c>
      <c r="B76" s="31" t="s">
        <v>197</v>
      </c>
      <c r="C76" s="32">
        <v>0</v>
      </c>
      <c r="D76" s="32">
        <v>0</v>
      </c>
      <c r="E76" s="38" t="e">
        <f t="shared" si="2"/>
        <v>#DIV/0!</v>
      </c>
      <c r="F76" s="72"/>
      <c r="G76" s="72"/>
    </row>
    <row r="77" spans="1:7" hidden="1">
      <c r="A77" s="18" t="s">
        <v>91</v>
      </c>
      <c r="B77" s="29" t="s">
        <v>92</v>
      </c>
      <c r="C77" s="10">
        <f>C80+C78</f>
        <v>1603.6</v>
      </c>
      <c r="D77" s="10">
        <f>D80+D78</f>
        <v>19870.099999999999</v>
      </c>
      <c r="E77" s="38">
        <f t="shared" si="2"/>
        <v>1239.0932900972809</v>
      </c>
      <c r="F77" s="72"/>
      <c r="G77" s="72"/>
    </row>
    <row r="78" spans="1:7" ht="31.5" hidden="1">
      <c r="A78" s="18" t="s">
        <v>151</v>
      </c>
      <c r="B78" s="9" t="s">
        <v>152</v>
      </c>
      <c r="C78" s="10">
        <f>C79</f>
        <v>528.5</v>
      </c>
      <c r="D78" s="10">
        <f>D79</f>
        <v>540</v>
      </c>
      <c r="E78" s="38">
        <f t="shared" si="2"/>
        <v>102.17596972563861</v>
      </c>
      <c r="F78" s="72"/>
      <c r="G78" s="72"/>
    </row>
    <row r="79" spans="1:7" ht="33.75" hidden="1" customHeight="1">
      <c r="A79" s="18" t="s">
        <v>161</v>
      </c>
      <c r="B79" s="29" t="s">
        <v>188</v>
      </c>
      <c r="C79" s="10">
        <v>528.5</v>
      </c>
      <c r="D79" s="10">
        <v>540</v>
      </c>
      <c r="E79" s="38">
        <f t="shared" si="2"/>
        <v>102.17596972563861</v>
      </c>
      <c r="F79" s="72"/>
      <c r="G79" s="72"/>
    </row>
    <row r="80" spans="1:7" hidden="1">
      <c r="A80" s="18" t="s">
        <v>93</v>
      </c>
      <c r="B80" s="29" t="s">
        <v>94</v>
      </c>
      <c r="C80" s="10">
        <f>C81</f>
        <v>1075.0999999999999</v>
      </c>
      <c r="D80" s="10">
        <f>D81</f>
        <v>19330.099999999999</v>
      </c>
      <c r="E80" s="38">
        <f t="shared" si="2"/>
        <v>1797.9815831085482</v>
      </c>
      <c r="F80" s="72"/>
      <c r="G80" s="72"/>
    </row>
    <row r="81" spans="1:7" hidden="1">
      <c r="A81" s="18" t="s">
        <v>88</v>
      </c>
      <c r="B81" s="29" t="s">
        <v>89</v>
      </c>
      <c r="C81" s="10">
        <v>1075.0999999999999</v>
      </c>
      <c r="D81" s="10">
        <v>19330.099999999999</v>
      </c>
      <c r="E81" s="38">
        <f t="shared" si="2"/>
        <v>1797.9815831085482</v>
      </c>
      <c r="F81" s="72"/>
      <c r="G81" s="72"/>
    </row>
    <row r="82" spans="1:7">
      <c r="A82" s="18" t="s">
        <v>18</v>
      </c>
      <c r="B82" s="29" t="s">
        <v>225</v>
      </c>
      <c r="C82" s="10">
        <f>C83+C87</f>
        <v>6447</v>
      </c>
      <c r="D82" s="10">
        <f>D83+D87</f>
        <v>11012.6</v>
      </c>
      <c r="E82" s="38">
        <f t="shared" si="2"/>
        <v>170.81743446564295</v>
      </c>
      <c r="F82" s="70">
        <f>D82-C82</f>
        <v>4565.6000000000004</v>
      </c>
      <c r="G82" s="72"/>
    </row>
    <row r="83" spans="1:7" ht="63" customHeight="1">
      <c r="A83" s="18" t="s">
        <v>19</v>
      </c>
      <c r="B83" s="9" t="s">
        <v>146</v>
      </c>
      <c r="C83" s="10">
        <f>C84</f>
        <v>4935.8</v>
      </c>
      <c r="D83" s="10">
        <f>D84</f>
        <v>7954.6</v>
      </c>
      <c r="E83" s="38">
        <f t="shared" si="2"/>
        <v>161.16131123627375</v>
      </c>
      <c r="F83" s="72"/>
      <c r="G83" s="72"/>
    </row>
    <row r="84" spans="1:7" ht="63" hidden="1">
      <c r="A84" s="19" t="s">
        <v>95</v>
      </c>
      <c r="B84" s="9" t="s">
        <v>155</v>
      </c>
      <c r="C84" s="10">
        <f>C86+C85</f>
        <v>4935.8</v>
      </c>
      <c r="D84" s="10">
        <f>D86+D85</f>
        <v>7954.6</v>
      </c>
      <c r="E84" s="38">
        <f t="shared" si="2"/>
        <v>161.16131123627375</v>
      </c>
      <c r="F84" s="72"/>
      <c r="G84" s="72"/>
    </row>
    <row r="85" spans="1:7" ht="63" hidden="1">
      <c r="A85" s="19" t="s">
        <v>149</v>
      </c>
      <c r="B85" s="9" t="s">
        <v>150</v>
      </c>
      <c r="C85" s="10">
        <v>0</v>
      </c>
      <c r="D85" s="10"/>
      <c r="E85" s="38" t="e">
        <f t="shared" si="2"/>
        <v>#DIV/0!</v>
      </c>
      <c r="F85" s="72"/>
      <c r="G85" s="72"/>
    </row>
    <row r="86" spans="1:7" ht="63" hidden="1">
      <c r="A86" s="19" t="s">
        <v>90</v>
      </c>
      <c r="B86" s="9" t="s">
        <v>68</v>
      </c>
      <c r="C86" s="10">
        <v>4935.8</v>
      </c>
      <c r="D86" s="10">
        <v>7954.6</v>
      </c>
      <c r="E86" s="38">
        <f t="shared" si="2"/>
        <v>161.16131123627375</v>
      </c>
      <c r="F86" s="72"/>
      <c r="G86" s="72"/>
    </row>
    <row r="87" spans="1:7" ht="31.5" customHeight="1">
      <c r="A87" s="19" t="s">
        <v>59</v>
      </c>
      <c r="B87" s="33" t="s">
        <v>145</v>
      </c>
      <c r="C87" s="10">
        <f>C88+C91</f>
        <v>1511.2</v>
      </c>
      <c r="D87" s="10">
        <f>D88+D91</f>
        <v>3058</v>
      </c>
      <c r="E87" s="38">
        <f t="shared" si="2"/>
        <v>202.35574377977764</v>
      </c>
      <c r="F87" s="72"/>
      <c r="G87" s="72"/>
    </row>
    <row r="88" spans="1:7" ht="31.5" hidden="1">
      <c r="A88" s="19" t="s">
        <v>60</v>
      </c>
      <c r="B88" s="33" t="s">
        <v>51</v>
      </c>
      <c r="C88" s="10">
        <f>C89+C90</f>
        <v>1211.2</v>
      </c>
      <c r="D88" s="10">
        <f>D89+D90</f>
        <v>1333.9</v>
      </c>
      <c r="E88" s="38">
        <f t="shared" si="2"/>
        <v>110.13044914134741</v>
      </c>
      <c r="F88" s="72"/>
      <c r="G88" s="72"/>
    </row>
    <row r="89" spans="1:7" ht="47.25" hidden="1">
      <c r="A89" s="19" t="s">
        <v>105</v>
      </c>
      <c r="B89" s="15" t="s">
        <v>234</v>
      </c>
      <c r="C89" s="10">
        <v>41.7</v>
      </c>
      <c r="D89" s="10">
        <v>20.2</v>
      </c>
      <c r="E89" s="38">
        <f t="shared" si="2"/>
        <v>48.441247002398072</v>
      </c>
      <c r="F89" s="72"/>
      <c r="G89" s="72"/>
    </row>
    <row r="90" spans="1:7" ht="31.5" hidden="1">
      <c r="A90" s="19" t="s">
        <v>172</v>
      </c>
      <c r="B90" s="15" t="s">
        <v>173</v>
      </c>
      <c r="C90" s="10">
        <v>1169.5</v>
      </c>
      <c r="D90" s="10">
        <v>1313.7</v>
      </c>
      <c r="E90" s="38">
        <f t="shared" si="2"/>
        <v>112.3300555793074</v>
      </c>
      <c r="F90" s="72"/>
      <c r="G90" s="72"/>
    </row>
    <row r="91" spans="1:7" ht="31.5" hidden="1">
      <c r="A91" s="19" t="s">
        <v>162</v>
      </c>
      <c r="B91" s="34" t="s">
        <v>158</v>
      </c>
      <c r="C91" s="10">
        <f>C92</f>
        <v>300</v>
      </c>
      <c r="D91" s="10">
        <f>D92</f>
        <v>1724.1</v>
      </c>
      <c r="E91" s="38">
        <f t="shared" si="2"/>
        <v>574.70000000000005</v>
      </c>
      <c r="F91" s="72"/>
      <c r="G91" s="72"/>
    </row>
    <row r="92" spans="1:7" ht="47.25" hidden="1">
      <c r="A92" s="19" t="s">
        <v>79</v>
      </c>
      <c r="B92" s="15" t="s">
        <v>80</v>
      </c>
      <c r="C92" s="10">
        <v>300</v>
      </c>
      <c r="D92" s="10">
        <v>1724.1</v>
      </c>
      <c r="E92" s="38">
        <f t="shared" si="2"/>
        <v>574.70000000000005</v>
      </c>
      <c r="F92" s="72"/>
      <c r="G92" s="72"/>
    </row>
    <row r="93" spans="1:7">
      <c r="A93" s="18" t="s">
        <v>20</v>
      </c>
      <c r="B93" s="29" t="s">
        <v>226</v>
      </c>
      <c r="C93" s="10">
        <v>13954.3</v>
      </c>
      <c r="D93" s="10">
        <v>13616.2</v>
      </c>
      <c r="E93" s="38">
        <f>D93/C93*100</f>
        <v>97.577090932544095</v>
      </c>
      <c r="F93" s="70">
        <f>D93-C93</f>
        <v>-338.09999999999854</v>
      </c>
      <c r="G93" s="72"/>
    </row>
    <row r="94" spans="1:7">
      <c r="A94" s="18" t="s">
        <v>217</v>
      </c>
      <c r="B94" s="29" t="s">
        <v>227</v>
      </c>
      <c r="C94" s="10">
        <f>C95</f>
        <v>0</v>
      </c>
      <c r="D94" s="10">
        <f>D95+D96</f>
        <v>547</v>
      </c>
      <c r="E94" s="38" t="s">
        <v>240</v>
      </c>
      <c r="F94" s="72"/>
      <c r="G94" s="72"/>
    </row>
    <row r="95" spans="1:7" hidden="1">
      <c r="A95" s="18" t="s">
        <v>218</v>
      </c>
      <c r="B95" s="29" t="s">
        <v>219</v>
      </c>
      <c r="C95" s="10">
        <v>0</v>
      </c>
      <c r="D95" s="10">
        <v>60</v>
      </c>
      <c r="E95" s="38" t="e">
        <f t="shared" ref="E95:E97" si="3">D95/C95*100</f>
        <v>#DIV/0!</v>
      </c>
      <c r="F95" s="72"/>
      <c r="G95" s="72"/>
    </row>
    <row r="96" spans="1:7" hidden="1">
      <c r="A96" s="18" t="s">
        <v>205</v>
      </c>
      <c r="B96" s="12" t="s">
        <v>39</v>
      </c>
      <c r="C96" s="10"/>
      <c r="D96" s="10">
        <v>487</v>
      </c>
      <c r="E96" s="38" t="e">
        <f t="shared" si="3"/>
        <v>#DIV/0!</v>
      </c>
      <c r="F96" s="72"/>
      <c r="G96" s="72"/>
    </row>
    <row r="97" spans="1:7" ht="31.5" hidden="1">
      <c r="A97" s="18" t="s">
        <v>206</v>
      </c>
      <c r="B97" s="12" t="s">
        <v>207</v>
      </c>
      <c r="C97" s="10">
        <v>0</v>
      </c>
      <c r="D97" s="10">
        <v>0</v>
      </c>
      <c r="E97" s="38" t="e">
        <f t="shared" si="3"/>
        <v>#DIV/0!</v>
      </c>
      <c r="F97" s="70">
        <f>D97-C97</f>
        <v>0</v>
      </c>
      <c r="G97" s="72"/>
    </row>
    <row r="98" spans="1:7">
      <c r="A98" s="35" t="s">
        <v>26</v>
      </c>
      <c r="B98" s="28" t="s">
        <v>27</v>
      </c>
      <c r="C98" s="36">
        <f>C99+C130+C125+C124+C123</f>
        <v>1077448.7000000002</v>
      </c>
      <c r="D98" s="36">
        <f>D99+D130+D125+D124+D123</f>
        <v>1296055.2</v>
      </c>
      <c r="E98" s="25">
        <f t="shared" si="2"/>
        <v>120.28927224098926</v>
      </c>
      <c r="F98" s="70">
        <f>D98-C98</f>
        <v>218606.49999999977</v>
      </c>
      <c r="G98" s="72"/>
    </row>
    <row r="99" spans="1:7" ht="31.5">
      <c r="A99" s="37" t="s">
        <v>31</v>
      </c>
      <c r="B99" s="26" t="s">
        <v>228</v>
      </c>
      <c r="C99" s="10">
        <f>C100+C101+C115+C118</f>
        <v>1231779.1000000001</v>
      </c>
      <c r="D99" s="10">
        <f>D100+D101+D115+D118</f>
        <v>1295377.7</v>
      </c>
      <c r="E99" s="38">
        <f t="shared" si="2"/>
        <v>105.16314978878923</v>
      </c>
      <c r="F99" s="70"/>
      <c r="G99" s="72"/>
    </row>
    <row r="100" spans="1:7">
      <c r="A100" s="37" t="s">
        <v>28</v>
      </c>
      <c r="B100" s="9" t="s">
        <v>204</v>
      </c>
      <c r="C100" s="10">
        <v>15888.5</v>
      </c>
      <c r="D100" s="10">
        <v>78925.7</v>
      </c>
      <c r="E100" s="38">
        <f t="shared" si="2"/>
        <v>496.74733297668121</v>
      </c>
      <c r="F100" s="70">
        <f>D100-C100</f>
        <v>63037.2</v>
      </c>
      <c r="G100" s="72"/>
    </row>
    <row r="101" spans="1:7" ht="17.25" customHeight="1">
      <c r="A101" s="20" t="s">
        <v>29</v>
      </c>
      <c r="B101" s="16" t="s">
        <v>127</v>
      </c>
      <c r="C101" s="10">
        <v>279358.09999999998</v>
      </c>
      <c r="D101" s="10">
        <v>266514.5</v>
      </c>
      <c r="E101" s="38">
        <f t="shared" si="2"/>
        <v>95.402460139870655</v>
      </c>
      <c r="F101" s="70">
        <f>D101-C101</f>
        <v>-12843.599999999977</v>
      </c>
      <c r="G101" s="72"/>
    </row>
    <row r="102" spans="1:7" ht="33" hidden="1" customHeight="1">
      <c r="A102" s="20" t="s">
        <v>52</v>
      </c>
      <c r="B102" s="16" t="s">
        <v>177</v>
      </c>
      <c r="C102" s="38"/>
      <c r="D102" s="10"/>
      <c r="E102" s="38" t="e">
        <f t="shared" ref="E102:E115" si="4">D102/C102*100</f>
        <v>#DIV/0!</v>
      </c>
      <c r="F102" s="72"/>
      <c r="G102" s="72"/>
    </row>
    <row r="103" spans="1:7" s="41" customFormat="1" ht="31.5" hidden="1">
      <c r="A103" s="39" t="s">
        <v>52</v>
      </c>
      <c r="B103" s="40" t="s">
        <v>120</v>
      </c>
      <c r="C103" s="38"/>
      <c r="D103" s="10"/>
      <c r="E103" s="38" t="e">
        <f t="shared" si="4"/>
        <v>#DIV/0!</v>
      </c>
      <c r="F103" s="73"/>
      <c r="G103" s="73"/>
    </row>
    <row r="104" spans="1:7" ht="31.5" hidden="1">
      <c r="A104" s="20" t="s">
        <v>52</v>
      </c>
      <c r="B104" s="16" t="s">
        <v>157</v>
      </c>
      <c r="C104" s="38"/>
      <c r="D104" s="10"/>
      <c r="E104" s="38" t="e">
        <f t="shared" si="4"/>
        <v>#DIV/0!</v>
      </c>
      <c r="F104" s="72"/>
      <c r="G104" s="72"/>
    </row>
    <row r="105" spans="1:7" hidden="1">
      <c r="A105" s="20" t="s">
        <v>52</v>
      </c>
      <c r="B105" s="16" t="s">
        <v>106</v>
      </c>
      <c r="C105" s="38"/>
      <c r="D105" s="10"/>
      <c r="E105" s="38" t="e">
        <f t="shared" si="4"/>
        <v>#DIV/0!</v>
      </c>
      <c r="F105" s="72"/>
      <c r="G105" s="72"/>
    </row>
    <row r="106" spans="1:7" ht="47.25" hidden="1">
      <c r="A106" s="20" t="s">
        <v>52</v>
      </c>
      <c r="B106" s="16" t="s">
        <v>180</v>
      </c>
      <c r="C106" s="38"/>
      <c r="D106" s="10">
        <v>0</v>
      </c>
      <c r="E106" s="38" t="e">
        <f t="shared" si="4"/>
        <v>#DIV/0!</v>
      </c>
      <c r="F106" s="72"/>
      <c r="G106" s="72"/>
    </row>
    <row r="107" spans="1:7" ht="31.5" hidden="1" customHeight="1">
      <c r="A107" s="20" t="s">
        <v>52</v>
      </c>
      <c r="B107" s="16" t="s">
        <v>181</v>
      </c>
      <c r="C107" s="38"/>
      <c r="D107" s="10"/>
      <c r="E107" s="38" t="e">
        <f t="shared" si="4"/>
        <v>#DIV/0!</v>
      </c>
      <c r="F107" s="72"/>
      <c r="G107" s="72"/>
    </row>
    <row r="108" spans="1:7" ht="31.5" hidden="1">
      <c r="A108" s="20" t="s">
        <v>52</v>
      </c>
      <c r="B108" s="16" t="s">
        <v>148</v>
      </c>
      <c r="C108" s="38"/>
      <c r="D108" s="10"/>
      <c r="E108" s="38" t="e">
        <f t="shared" si="4"/>
        <v>#DIV/0!</v>
      </c>
      <c r="F108" s="72"/>
      <c r="G108" s="72"/>
    </row>
    <row r="109" spans="1:7" ht="31.5" hidden="1">
      <c r="A109" s="20" t="s">
        <v>52</v>
      </c>
      <c r="B109" s="16" t="s">
        <v>194</v>
      </c>
      <c r="C109" s="38"/>
      <c r="D109" s="10"/>
      <c r="E109" s="38" t="e">
        <f t="shared" si="4"/>
        <v>#DIV/0!</v>
      </c>
      <c r="F109" s="72"/>
      <c r="G109" s="72"/>
    </row>
    <row r="110" spans="1:7" ht="31.5" hidden="1">
      <c r="A110" s="20" t="s">
        <v>52</v>
      </c>
      <c r="B110" s="16" t="s">
        <v>108</v>
      </c>
      <c r="C110" s="38"/>
      <c r="D110" s="10"/>
      <c r="E110" s="38" t="e">
        <f t="shared" si="4"/>
        <v>#DIV/0!</v>
      </c>
      <c r="F110" s="72"/>
      <c r="G110" s="72"/>
    </row>
    <row r="111" spans="1:7" ht="51" hidden="1" customHeight="1">
      <c r="A111" s="20" t="s">
        <v>52</v>
      </c>
      <c r="B111" s="16" t="s">
        <v>179</v>
      </c>
      <c r="C111" s="38"/>
      <c r="D111" s="10"/>
      <c r="E111" s="38" t="e">
        <f t="shared" si="4"/>
        <v>#DIV/0!</v>
      </c>
      <c r="F111" s="74"/>
      <c r="G111" s="72"/>
    </row>
    <row r="112" spans="1:7" ht="33" hidden="1" customHeight="1">
      <c r="A112" s="20" t="s">
        <v>52</v>
      </c>
      <c r="B112" s="16" t="s">
        <v>111</v>
      </c>
      <c r="C112" s="38"/>
      <c r="D112" s="10"/>
      <c r="E112" s="38" t="e">
        <f t="shared" si="4"/>
        <v>#DIV/0!</v>
      </c>
      <c r="F112" s="72"/>
      <c r="G112" s="72"/>
    </row>
    <row r="113" spans="1:7" hidden="1">
      <c r="A113" s="20" t="s">
        <v>52</v>
      </c>
      <c r="B113" s="16" t="s">
        <v>176</v>
      </c>
      <c r="C113" s="38"/>
      <c r="D113" s="10"/>
      <c r="E113" s="38" t="e">
        <f t="shared" si="4"/>
        <v>#DIV/0!</v>
      </c>
      <c r="F113" s="72"/>
      <c r="G113" s="72"/>
    </row>
    <row r="114" spans="1:7" ht="31.5" hidden="1">
      <c r="A114" s="20" t="s">
        <v>52</v>
      </c>
      <c r="B114" s="16" t="s">
        <v>178</v>
      </c>
      <c r="C114" s="38"/>
      <c r="D114" s="10"/>
      <c r="E114" s="38" t="e">
        <f t="shared" si="4"/>
        <v>#DIV/0!</v>
      </c>
      <c r="F114" s="72"/>
      <c r="G114" s="72"/>
    </row>
    <row r="115" spans="1:7">
      <c r="A115" s="20" t="s">
        <v>53</v>
      </c>
      <c r="B115" s="26" t="s">
        <v>191</v>
      </c>
      <c r="C115" s="38">
        <v>933445.9</v>
      </c>
      <c r="D115" s="38">
        <v>935290.1</v>
      </c>
      <c r="E115" s="38">
        <f t="shared" si="4"/>
        <v>100.19756902890676</v>
      </c>
      <c r="F115" s="70">
        <f>D115-C115</f>
        <v>1844.1999999999534</v>
      </c>
      <c r="G115" s="72"/>
    </row>
    <row r="116" spans="1:7" ht="78.75" hidden="1">
      <c r="A116" s="20" t="s">
        <v>40</v>
      </c>
      <c r="B116" s="16" t="s">
        <v>186</v>
      </c>
      <c r="C116" s="38">
        <v>0</v>
      </c>
      <c r="D116" s="10"/>
      <c r="E116" s="38" t="e">
        <f t="shared" ref="E116:E131" si="5">D116/C116*100</f>
        <v>#DIV/0!</v>
      </c>
      <c r="F116" s="72"/>
      <c r="G116" s="72"/>
    </row>
    <row r="117" spans="1:7" ht="47.25" hidden="1">
      <c r="A117" s="20" t="s">
        <v>184</v>
      </c>
      <c r="B117" s="16" t="s">
        <v>192</v>
      </c>
      <c r="C117" s="38">
        <v>0</v>
      </c>
      <c r="D117" s="10"/>
      <c r="E117" s="38" t="e">
        <f t="shared" si="5"/>
        <v>#DIV/0!</v>
      </c>
      <c r="F117" s="72"/>
      <c r="G117" s="72"/>
    </row>
    <row r="118" spans="1:7">
      <c r="A118" s="20" t="s">
        <v>56</v>
      </c>
      <c r="B118" s="16" t="s">
        <v>57</v>
      </c>
      <c r="C118" s="38">
        <v>3086.6</v>
      </c>
      <c r="D118" s="38">
        <v>14647.4</v>
      </c>
      <c r="E118" s="38">
        <f t="shared" si="5"/>
        <v>474.54804639409059</v>
      </c>
      <c r="F118" s="72"/>
      <c r="G118" s="72"/>
    </row>
    <row r="119" spans="1:7" ht="63" hidden="1">
      <c r="A119" s="20" t="s">
        <v>61</v>
      </c>
      <c r="B119" s="16" t="s">
        <v>190</v>
      </c>
      <c r="C119" s="38"/>
      <c r="D119" s="10"/>
      <c r="E119" s="38" t="e">
        <f t="shared" si="5"/>
        <v>#DIV/0!</v>
      </c>
      <c r="F119" s="72"/>
      <c r="G119" s="72"/>
    </row>
    <row r="120" spans="1:7" ht="31.5" hidden="1">
      <c r="A120" s="20" t="s">
        <v>61</v>
      </c>
      <c r="B120" s="16" t="s">
        <v>160</v>
      </c>
      <c r="C120" s="38">
        <v>0</v>
      </c>
      <c r="D120" s="10">
        <v>0</v>
      </c>
      <c r="E120" s="38" t="e">
        <f t="shared" si="5"/>
        <v>#DIV/0!</v>
      </c>
      <c r="F120" s="72"/>
      <c r="G120" s="72"/>
    </row>
    <row r="121" spans="1:7" ht="63" hidden="1">
      <c r="A121" s="20" t="s">
        <v>61</v>
      </c>
      <c r="B121" s="16" t="s">
        <v>185</v>
      </c>
      <c r="C121" s="38"/>
      <c r="D121" s="10"/>
      <c r="E121" s="38" t="e">
        <f t="shared" si="5"/>
        <v>#DIV/0!</v>
      </c>
      <c r="F121" s="72"/>
      <c r="G121" s="72"/>
    </row>
    <row r="122" spans="1:7" ht="64.5" hidden="1" customHeight="1">
      <c r="A122" s="20" t="s">
        <v>61</v>
      </c>
      <c r="B122" s="16" t="s">
        <v>195</v>
      </c>
      <c r="C122" s="38"/>
      <c r="D122" s="10"/>
      <c r="E122" s="38" t="e">
        <f t="shared" si="5"/>
        <v>#DIV/0!</v>
      </c>
      <c r="F122" s="72"/>
      <c r="G122" s="72"/>
    </row>
    <row r="123" spans="1:7">
      <c r="A123" s="20"/>
      <c r="B123" s="16" t="s">
        <v>235</v>
      </c>
      <c r="C123" s="10">
        <v>5</v>
      </c>
      <c r="D123" s="10">
        <v>105</v>
      </c>
      <c r="E123" s="38">
        <f t="shared" si="5"/>
        <v>2100</v>
      </c>
      <c r="F123" s="72"/>
      <c r="G123" s="72"/>
    </row>
    <row r="124" spans="1:7">
      <c r="A124" s="42" t="s">
        <v>147</v>
      </c>
      <c r="B124" s="69" t="s">
        <v>112</v>
      </c>
      <c r="C124" s="38">
        <v>57.1</v>
      </c>
      <c r="D124" s="38">
        <v>157</v>
      </c>
      <c r="E124" s="38">
        <f t="shared" si="5"/>
        <v>274.95621716287218</v>
      </c>
      <c r="F124" s="70">
        <f>D124-C124</f>
        <v>99.9</v>
      </c>
      <c r="G124" s="72"/>
    </row>
    <row r="125" spans="1:7" ht="49.5" customHeight="1">
      <c r="A125" s="42" t="s">
        <v>136</v>
      </c>
      <c r="B125" s="69" t="s">
        <v>239</v>
      </c>
      <c r="C125" s="38">
        <v>0</v>
      </c>
      <c r="D125" s="38">
        <v>473.4</v>
      </c>
      <c r="E125" s="38" t="s">
        <v>240</v>
      </c>
      <c r="F125" s="72"/>
      <c r="G125" s="72"/>
    </row>
    <row r="126" spans="1:7" ht="31.5" hidden="1">
      <c r="A126" s="42" t="s">
        <v>144</v>
      </c>
      <c r="B126" s="17" t="s">
        <v>137</v>
      </c>
      <c r="C126" s="38">
        <f>C127</f>
        <v>5.7</v>
      </c>
      <c r="D126" s="38">
        <f>D127</f>
        <v>459.5</v>
      </c>
      <c r="E126" s="38">
        <f t="shared" si="5"/>
        <v>8061.4035087719303</v>
      </c>
      <c r="F126" s="72"/>
      <c r="G126" s="72"/>
    </row>
    <row r="127" spans="1:7" ht="31.5" hidden="1">
      <c r="A127" s="42" t="s">
        <v>138</v>
      </c>
      <c r="B127" s="17" t="s">
        <v>139</v>
      </c>
      <c r="C127" s="38">
        <f>C128+C129</f>
        <v>5.7</v>
      </c>
      <c r="D127" s="38">
        <f>D128+D129</f>
        <v>459.5</v>
      </c>
      <c r="E127" s="38">
        <f t="shared" si="5"/>
        <v>8061.4035087719303</v>
      </c>
      <c r="F127" s="72"/>
      <c r="G127" s="72"/>
    </row>
    <row r="128" spans="1:7" ht="31.5" hidden="1">
      <c r="A128" s="42" t="s">
        <v>140</v>
      </c>
      <c r="B128" s="17" t="s">
        <v>141</v>
      </c>
      <c r="C128" s="10">
        <v>5.7</v>
      </c>
      <c r="D128" s="10">
        <v>11.5</v>
      </c>
      <c r="E128" s="38">
        <f t="shared" si="5"/>
        <v>201.75438596491227</v>
      </c>
      <c r="F128" s="72"/>
      <c r="G128" s="72"/>
    </row>
    <row r="129" spans="1:7" ht="31.5" hidden="1">
      <c r="A129" s="42" t="s">
        <v>143</v>
      </c>
      <c r="B129" s="57" t="s">
        <v>142</v>
      </c>
      <c r="C129" s="38">
        <v>0</v>
      </c>
      <c r="D129" s="10">
        <v>448</v>
      </c>
      <c r="E129" s="38" t="e">
        <f t="shared" si="5"/>
        <v>#DIV/0!</v>
      </c>
      <c r="F129" s="72"/>
      <c r="G129" s="72"/>
    </row>
    <row r="130" spans="1:7" ht="31.5">
      <c r="A130" s="20" t="s">
        <v>1</v>
      </c>
      <c r="B130" s="16" t="s">
        <v>229</v>
      </c>
      <c r="C130" s="38">
        <v>-154392.5</v>
      </c>
      <c r="D130" s="38">
        <v>-57.9</v>
      </c>
      <c r="E130" s="91">
        <f t="shared" si="5"/>
        <v>3.7501821655844682E-2</v>
      </c>
      <c r="F130" s="72"/>
      <c r="G130" s="72"/>
    </row>
    <row r="131" spans="1:7">
      <c r="A131" s="20"/>
      <c r="B131" s="28" t="s">
        <v>30</v>
      </c>
      <c r="C131" s="43">
        <f>C98+C7</f>
        <v>1903983.4000000004</v>
      </c>
      <c r="D131" s="59">
        <f>D98+D7</f>
        <v>2084319.0999999996</v>
      </c>
      <c r="E131" s="25">
        <f t="shared" si="5"/>
        <v>109.47149539223919</v>
      </c>
      <c r="F131" s="70">
        <f>D131-C131</f>
        <v>180335.69999999925</v>
      </c>
    </row>
    <row r="132" spans="1:7">
      <c r="A132" s="2"/>
      <c r="B132" s="55"/>
      <c r="C132" s="44"/>
      <c r="D132" s="60"/>
      <c r="E132" s="44"/>
    </row>
    <row r="133" spans="1:7">
      <c r="A133" s="3"/>
      <c r="B133" s="55"/>
      <c r="C133" s="44"/>
      <c r="D133" s="60"/>
      <c r="E133" s="44"/>
    </row>
    <row r="134" spans="1:7">
      <c r="A134" s="3"/>
      <c r="B134" s="55"/>
      <c r="C134" s="44"/>
      <c r="D134" s="60"/>
      <c r="E134" s="44"/>
    </row>
    <row r="135" spans="1:7">
      <c r="A135" s="3"/>
      <c r="B135" s="55"/>
      <c r="C135" s="44"/>
      <c r="D135" s="60"/>
      <c r="E135" s="44"/>
    </row>
    <row r="136" spans="1:7">
      <c r="A136" s="3"/>
      <c r="B136" s="4"/>
      <c r="C136" s="45"/>
      <c r="D136" s="61"/>
      <c r="E136" s="45"/>
    </row>
    <row r="137" spans="1:7">
      <c r="A137" s="3"/>
      <c r="B137" s="4"/>
      <c r="C137" s="46"/>
      <c r="D137" s="62"/>
      <c r="E137" s="46"/>
    </row>
    <row r="138" spans="1:7">
      <c r="A138" s="3"/>
      <c r="C138" s="46"/>
      <c r="D138" s="62"/>
      <c r="E138" s="46"/>
    </row>
    <row r="139" spans="1:7">
      <c r="A139" s="3"/>
      <c r="B139" s="4"/>
      <c r="C139" s="46"/>
      <c r="D139" s="62"/>
      <c r="E139" s="46"/>
    </row>
    <row r="140" spans="1:7">
      <c r="A140" s="3"/>
      <c r="B140" s="4"/>
      <c r="C140" s="46"/>
      <c r="D140" s="62"/>
      <c r="E140" s="46"/>
    </row>
    <row r="141" spans="1:7">
      <c r="A141" s="3"/>
      <c r="B141" s="4"/>
      <c r="C141" s="46"/>
      <c r="D141" s="62"/>
      <c r="E141" s="46"/>
    </row>
    <row r="142" spans="1:7">
      <c r="A142" s="3"/>
      <c r="B142" s="4"/>
      <c r="C142" s="46"/>
      <c r="D142" s="62"/>
      <c r="E142" s="46"/>
    </row>
    <row r="143" spans="1:7">
      <c r="A143" s="3"/>
      <c r="B143" s="4"/>
      <c r="C143" s="46"/>
      <c r="D143" s="62"/>
      <c r="E143" s="46"/>
    </row>
    <row r="144" spans="1:7">
      <c r="A144" s="3"/>
      <c r="B144" s="4"/>
      <c r="C144" s="46"/>
      <c r="D144" s="62"/>
      <c r="E144" s="46"/>
    </row>
    <row r="145" spans="1:5">
      <c r="A145" s="3"/>
      <c r="B145" s="4"/>
      <c r="C145" s="46"/>
      <c r="D145" s="62"/>
      <c r="E145" s="46"/>
    </row>
    <row r="146" spans="1:5">
      <c r="A146" s="3"/>
      <c r="B146" s="4"/>
      <c r="C146" s="46"/>
      <c r="D146" s="62"/>
      <c r="E146" s="46"/>
    </row>
    <row r="147" spans="1:5">
      <c r="A147" s="79"/>
      <c r="B147" s="79"/>
      <c r="C147" s="79"/>
      <c r="E147" s="1"/>
    </row>
    <row r="148" spans="1:5">
      <c r="A148" s="3"/>
      <c r="B148" s="4"/>
      <c r="C148" s="47"/>
      <c r="D148" s="63"/>
      <c r="E148" s="47"/>
    </row>
    <row r="149" spans="1:5">
      <c r="A149" s="3"/>
      <c r="B149" s="4"/>
      <c r="C149" s="47"/>
      <c r="D149" s="63"/>
      <c r="E149" s="47"/>
    </row>
    <row r="150" spans="1:5">
      <c r="A150" s="3"/>
      <c r="B150" s="4"/>
      <c r="C150" s="47"/>
      <c r="D150" s="63"/>
      <c r="E150" s="47"/>
    </row>
    <row r="151" spans="1:5">
      <c r="A151" s="3"/>
      <c r="B151" s="4"/>
      <c r="C151" s="47"/>
      <c r="D151" s="63"/>
      <c r="E151" s="47"/>
    </row>
    <row r="152" spans="1:5">
      <c r="A152" s="3"/>
      <c r="B152" s="4"/>
      <c r="C152" s="47"/>
      <c r="D152" s="63"/>
      <c r="E152" s="47"/>
    </row>
    <row r="153" spans="1:5">
      <c r="A153" s="3"/>
      <c r="B153" s="4"/>
      <c r="C153" s="47"/>
      <c r="D153" s="63"/>
      <c r="E153" s="47"/>
    </row>
    <row r="154" spans="1:5">
      <c r="A154" s="3"/>
      <c r="B154" s="4"/>
      <c r="C154" s="47"/>
      <c r="D154" s="63"/>
      <c r="E154" s="47"/>
    </row>
    <row r="155" spans="1:5">
      <c r="A155" s="3"/>
      <c r="B155" s="4"/>
      <c r="C155" s="47"/>
      <c r="D155" s="63"/>
      <c r="E155" s="47"/>
    </row>
    <row r="156" spans="1:5">
      <c r="A156" s="3"/>
      <c r="B156" s="4"/>
      <c r="C156" s="47"/>
      <c r="D156" s="63"/>
      <c r="E156" s="47"/>
    </row>
    <row r="157" spans="1:5">
      <c r="A157" s="3"/>
      <c r="B157" s="4"/>
      <c r="C157" s="47"/>
      <c r="D157" s="63"/>
      <c r="E157" s="47"/>
    </row>
    <row r="158" spans="1:5">
      <c r="A158" s="3"/>
      <c r="B158" s="4"/>
      <c r="C158" s="47"/>
      <c r="D158" s="63"/>
      <c r="E158" s="47"/>
    </row>
    <row r="159" spans="1:5">
      <c r="A159" s="3"/>
      <c r="B159" s="4"/>
      <c r="C159" s="47"/>
      <c r="D159" s="63"/>
      <c r="E159" s="47"/>
    </row>
    <row r="160" spans="1:5">
      <c r="A160" s="3"/>
      <c r="B160" s="4"/>
      <c r="C160" s="47"/>
      <c r="D160" s="63"/>
      <c r="E160" s="47"/>
    </row>
    <row r="161" spans="1:5">
      <c r="A161" s="3"/>
      <c r="B161" s="56"/>
      <c r="C161" s="48"/>
      <c r="D161" s="3"/>
      <c r="E161" s="48"/>
    </row>
    <row r="162" spans="1:5">
      <c r="A162" s="3"/>
      <c r="B162" s="56"/>
      <c r="C162" s="48"/>
      <c r="D162" s="3"/>
      <c r="E162" s="48"/>
    </row>
    <row r="163" spans="1:5">
      <c r="A163" s="3"/>
      <c r="B163" s="4"/>
      <c r="C163" s="49"/>
      <c r="D163" s="63"/>
      <c r="E163" s="49"/>
    </row>
    <row r="164" spans="1:5">
      <c r="A164" s="3"/>
      <c r="B164" s="4"/>
      <c r="C164" s="49"/>
      <c r="D164" s="63"/>
      <c r="E164" s="49"/>
    </row>
    <row r="165" spans="1:5">
      <c r="A165" s="3"/>
      <c r="B165" s="4"/>
      <c r="C165" s="50"/>
      <c r="D165" s="64"/>
      <c r="E165" s="50"/>
    </row>
    <row r="166" spans="1:5">
      <c r="A166" s="3"/>
      <c r="B166" s="4"/>
      <c r="C166" s="47"/>
      <c r="D166" s="63"/>
      <c r="E166" s="47"/>
    </row>
    <row r="167" spans="1:5">
      <c r="A167" s="3"/>
      <c r="B167" s="4"/>
      <c r="C167" s="47"/>
      <c r="D167" s="63"/>
      <c r="E167" s="47"/>
    </row>
    <row r="168" spans="1:5">
      <c r="A168" s="3"/>
      <c r="B168" s="4"/>
      <c r="C168" s="47"/>
      <c r="D168" s="63"/>
      <c r="E168" s="47"/>
    </row>
    <row r="169" spans="1:5">
      <c r="A169" s="3"/>
      <c r="B169" s="4"/>
      <c r="C169" s="47"/>
      <c r="D169" s="63"/>
      <c r="E169" s="47"/>
    </row>
    <row r="170" spans="1:5">
      <c r="A170" s="3"/>
      <c r="B170" s="4"/>
      <c r="C170" s="47"/>
      <c r="D170" s="63"/>
      <c r="E170" s="47"/>
    </row>
    <row r="171" spans="1:5">
      <c r="A171" s="3"/>
      <c r="B171" s="4"/>
      <c r="C171" s="47"/>
      <c r="D171" s="63"/>
      <c r="E171" s="47"/>
    </row>
    <row r="172" spans="1:5">
      <c r="A172" s="80"/>
      <c r="B172" s="80"/>
      <c r="C172" s="80"/>
      <c r="E172" s="1"/>
    </row>
    <row r="173" spans="1:5">
      <c r="A173" s="3"/>
      <c r="B173" s="4"/>
      <c r="C173" s="47"/>
      <c r="D173" s="63"/>
      <c r="E173" s="47"/>
    </row>
    <row r="174" spans="1:5">
      <c r="A174" s="3"/>
      <c r="B174" s="4"/>
      <c r="C174" s="47"/>
      <c r="D174" s="63"/>
      <c r="E174" s="47"/>
    </row>
    <row r="175" spans="1:5">
      <c r="A175" s="3"/>
      <c r="B175" s="4"/>
      <c r="C175" s="47"/>
      <c r="D175" s="63"/>
      <c r="E175" s="47"/>
    </row>
    <row r="176" spans="1:5">
      <c r="A176" s="3"/>
      <c r="B176" s="4"/>
      <c r="C176" s="47"/>
      <c r="D176" s="63"/>
      <c r="E176" s="47"/>
    </row>
    <row r="177" spans="1:5">
      <c r="A177" s="3"/>
      <c r="B177" s="4"/>
      <c r="C177" s="47"/>
      <c r="D177" s="63"/>
      <c r="E177" s="47"/>
    </row>
    <row r="178" spans="1:5">
      <c r="A178" s="6"/>
      <c r="B178" s="5"/>
      <c r="C178" s="51"/>
      <c r="D178" s="63"/>
      <c r="E178" s="51"/>
    </row>
    <row r="179" spans="1:5">
      <c r="A179" s="80"/>
      <c r="B179" s="80"/>
      <c r="C179" s="80"/>
      <c r="E179" s="1"/>
    </row>
    <row r="180" spans="1:5">
      <c r="A180" s="6"/>
      <c r="B180" s="4"/>
      <c r="C180" s="51"/>
      <c r="D180" s="63"/>
      <c r="E180" s="51"/>
    </row>
    <row r="181" spans="1:5">
      <c r="A181" s="3"/>
      <c r="B181" s="4"/>
      <c r="C181" s="52"/>
      <c r="D181" s="65"/>
      <c r="E181" s="52"/>
    </row>
    <row r="182" spans="1:5">
      <c r="A182" s="6"/>
      <c r="B182" s="4"/>
      <c r="C182" s="51"/>
      <c r="D182" s="63"/>
      <c r="E182" s="51"/>
    </row>
    <row r="183" spans="1:5">
      <c r="A183" s="80"/>
      <c r="B183" s="80"/>
      <c r="C183" s="80"/>
      <c r="E183" s="1"/>
    </row>
    <row r="184" spans="1:5">
      <c r="A184" s="3"/>
      <c r="B184" s="4"/>
      <c r="C184" s="53"/>
      <c r="D184" s="66"/>
      <c r="E184" s="53"/>
    </row>
    <row r="185" spans="1:5">
      <c r="A185" s="78"/>
      <c r="B185" s="78"/>
      <c r="C185" s="78"/>
      <c r="E185" s="1"/>
    </row>
    <row r="186" spans="1:5">
      <c r="A186" s="78"/>
      <c r="B186" s="78"/>
      <c r="C186" s="78"/>
      <c r="E186" s="1"/>
    </row>
    <row r="187" spans="1:5">
      <c r="A187" s="3"/>
      <c r="B187" s="4"/>
      <c r="C187" s="52"/>
      <c r="D187" s="65"/>
      <c r="E187" s="52"/>
    </row>
    <row r="188" spans="1:5">
      <c r="A188" s="3"/>
      <c r="B188" s="4"/>
      <c r="C188" s="52"/>
      <c r="D188" s="65"/>
      <c r="E188" s="52"/>
    </row>
    <row r="189" spans="1:5">
      <c r="A189" s="3"/>
      <c r="B189" s="4"/>
      <c r="C189" s="52"/>
      <c r="D189" s="65"/>
      <c r="E189" s="52"/>
    </row>
    <row r="190" spans="1:5">
      <c r="A190" s="3"/>
      <c r="B190" s="4"/>
      <c r="C190" s="52"/>
      <c r="D190" s="65"/>
      <c r="E190" s="52"/>
    </row>
    <row r="191" spans="1:5">
      <c r="A191" s="3"/>
      <c r="B191" s="4"/>
      <c r="C191" s="52"/>
      <c r="D191" s="65"/>
      <c r="E191" s="52"/>
    </row>
    <row r="192" spans="1:5">
      <c r="A192" s="3"/>
      <c r="B192" s="4"/>
      <c r="C192" s="52"/>
      <c r="D192" s="65"/>
      <c r="E192" s="52"/>
    </row>
    <row r="193" spans="1:5">
      <c r="A193" s="3"/>
      <c r="B193" s="4"/>
      <c r="C193" s="52"/>
      <c r="D193" s="65"/>
      <c r="E193" s="52"/>
    </row>
    <row r="194" spans="1:5">
      <c r="A194" s="3"/>
      <c r="B194" s="4"/>
      <c r="C194" s="52"/>
      <c r="D194" s="65"/>
      <c r="E194" s="52"/>
    </row>
    <row r="195" spans="1:5">
      <c r="A195" s="2"/>
      <c r="B195" s="4"/>
      <c r="C195" s="52"/>
      <c r="D195" s="65"/>
      <c r="E195" s="52"/>
    </row>
    <row r="196" spans="1:5">
      <c r="A196" s="3"/>
      <c r="B196" s="4"/>
      <c r="C196" s="52"/>
      <c r="D196" s="65"/>
      <c r="E196" s="52"/>
    </row>
    <row r="197" spans="1:5">
      <c r="A197" s="3"/>
      <c r="B197" s="4"/>
      <c r="C197" s="52"/>
      <c r="D197" s="65"/>
      <c r="E197" s="52"/>
    </row>
    <row r="198" spans="1:5">
      <c r="A198" s="3"/>
      <c r="B198" s="4"/>
      <c r="C198" s="52"/>
      <c r="D198" s="65"/>
      <c r="E198" s="52"/>
    </row>
    <row r="199" spans="1:5">
      <c r="A199" s="3"/>
      <c r="B199" s="4"/>
      <c r="C199" s="52"/>
      <c r="D199" s="65"/>
      <c r="E199" s="52"/>
    </row>
    <row r="200" spans="1:5">
      <c r="A200" s="3"/>
      <c r="B200" s="4"/>
      <c r="C200" s="52"/>
      <c r="D200" s="65"/>
      <c r="E200" s="52"/>
    </row>
    <row r="201" spans="1:5">
      <c r="A201" s="3"/>
      <c r="B201" s="4"/>
      <c r="C201" s="52"/>
      <c r="D201" s="65"/>
      <c r="E201" s="52"/>
    </row>
    <row r="202" spans="1:5">
      <c r="A202" s="6"/>
      <c r="B202" s="4"/>
      <c r="C202" s="52"/>
      <c r="D202" s="65"/>
      <c r="E202" s="52"/>
    </row>
    <row r="203" spans="1:5">
      <c r="A203" s="6"/>
      <c r="B203" s="7"/>
      <c r="C203" s="54"/>
      <c r="D203" s="67"/>
      <c r="E203" s="54"/>
    </row>
    <row r="204" spans="1:5">
      <c r="A204" s="6"/>
      <c r="B204" s="7"/>
      <c r="C204" s="54"/>
      <c r="D204" s="67"/>
      <c r="E204" s="54"/>
    </row>
    <row r="205" spans="1:5">
      <c r="A205" s="6"/>
      <c r="B205" s="7"/>
      <c r="C205" s="54"/>
      <c r="D205" s="67"/>
      <c r="E205" s="54"/>
    </row>
    <row r="206" spans="1:5">
      <c r="A206" s="6"/>
      <c r="B206" s="7"/>
      <c r="C206" s="54"/>
      <c r="D206" s="67"/>
      <c r="E206" s="54"/>
    </row>
    <row r="207" spans="1:5">
      <c r="A207" s="6"/>
      <c r="B207" s="7"/>
      <c r="C207" s="54"/>
      <c r="D207" s="67"/>
      <c r="E207" s="54"/>
    </row>
    <row r="208" spans="1:5">
      <c r="A208" s="6"/>
      <c r="B208" s="7"/>
      <c r="C208" s="54"/>
      <c r="D208" s="67"/>
      <c r="E208" s="54"/>
    </row>
    <row r="209" spans="1:5">
      <c r="A209" s="6"/>
      <c r="B209" s="7"/>
      <c r="C209" s="54"/>
      <c r="D209" s="67"/>
      <c r="E209" s="54"/>
    </row>
    <row r="210" spans="1:5">
      <c r="A210" s="6"/>
      <c r="B210" s="7"/>
      <c r="C210" s="54"/>
      <c r="D210" s="67"/>
      <c r="E210" s="54"/>
    </row>
    <row r="211" spans="1:5">
      <c r="A211" s="6"/>
      <c r="B211" s="7"/>
      <c r="C211" s="54"/>
      <c r="D211" s="67"/>
      <c r="E211" s="54"/>
    </row>
    <row r="212" spans="1:5">
      <c r="A212" s="6"/>
      <c r="B212" s="7"/>
      <c r="C212" s="54"/>
      <c r="D212" s="67"/>
      <c r="E212" s="54"/>
    </row>
    <row r="213" spans="1:5">
      <c r="A213" s="6"/>
      <c r="B213" s="7"/>
      <c r="C213" s="54"/>
      <c r="D213" s="67"/>
      <c r="E213" s="54"/>
    </row>
    <row r="214" spans="1:5">
      <c r="A214" s="6"/>
      <c r="B214" s="7"/>
      <c r="C214" s="54"/>
      <c r="D214" s="67"/>
      <c r="E214" s="54"/>
    </row>
    <row r="215" spans="1:5">
      <c r="A215" s="6"/>
      <c r="B215" s="7"/>
      <c r="C215" s="54"/>
      <c r="D215" s="67"/>
      <c r="E215" s="54"/>
    </row>
    <row r="216" spans="1:5">
      <c r="A216" s="6"/>
      <c r="B216" s="7"/>
      <c r="C216" s="54"/>
      <c r="D216" s="67"/>
      <c r="E216" s="54"/>
    </row>
    <row r="217" spans="1:5">
      <c r="A217" s="6"/>
      <c r="B217" s="7"/>
      <c r="C217" s="54"/>
      <c r="D217" s="67"/>
      <c r="E217" s="54"/>
    </row>
    <row r="218" spans="1:5">
      <c r="A218" s="6"/>
      <c r="B218" s="7"/>
      <c r="C218" s="54"/>
      <c r="D218" s="67"/>
      <c r="E218" s="54"/>
    </row>
    <row r="219" spans="1:5">
      <c r="A219" s="6"/>
      <c r="B219" s="7"/>
      <c r="C219" s="54"/>
      <c r="D219" s="67"/>
      <c r="E219" s="54"/>
    </row>
    <row r="220" spans="1:5">
      <c r="A220" s="6"/>
      <c r="B220" s="7"/>
      <c r="C220" s="54"/>
      <c r="D220" s="67"/>
      <c r="E220" s="54"/>
    </row>
    <row r="221" spans="1:5">
      <c r="A221" s="6"/>
      <c r="B221" s="7"/>
      <c r="C221" s="54"/>
      <c r="D221" s="67"/>
      <c r="E221" s="54"/>
    </row>
    <row r="222" spans="1:5">
      <c r="A222" s="6"/>
      <c r="B222" s="7"/>
      <c r="C222" s="54"/>
      <c r="D222" s="67"/>
      <c r="E222" s="54"/>
    </row>
    <row r="223" spans="1:5">
      <c r="A223" s="6"/>
      <c r="B223" s="7"/>
      <c r="C223" s="54"/>
      <c r="D223" s="67"/>
      <c r="E223" s="54"/>
    </row>
    <row r="224" spans="1:5">
      <c r="A224" s="6"/>
      <c r="B224" s="7"/>
      <c r="C224" s="54"/>
      <c r="D224" s="67"/>
      <c r="E224" s="54"/>
    </row>
    <row r="225" spans="1:5">
      <c r="A225" s="6"/>
      <c r="B225" s="7"/>
      <c r="C225" s="54"/>
      <c r="D225" s="67"/>
      <c r="E225" s="54"/>
    </row>
    <row r="226" spans="1:5">
      <c r="A226" s="6"/>
      <c r="B226" s="7"/>
      <c r="C226" s="54"/>
      <c r="D226" s="67"/>
      <c r="E226" s="54"/>
    </row>
    <row r="227" spans="1:5">
      <c r="A227" s="6"/>
      <c r="B227" s="7"/>
      <c r="C227" s="54"/>
      <c r="D227" s="67"/>
      <c r="E227" s="54"/>
    </row>
    <row r="228" spans="1:5">
      <c r="A228" s="6"/>
      <c r="B228" s="7"/>
      <c r="C228" s="54"/>
      <c r="D228" s="67"/>
      <c r="E228" s="54"/>
    </row>
    <row r="229" spans="1:5">
      <c r="A229" s="6"/>
      <c r="B229" s="7"/>
      <c r="C229" s="54"/>
      <c r="D229" s="67"/>
      <c r="E229" s="54"/>
    </row>
    <row r="230" spans="1:5">
      <c r="A230" s="6"/>
      <c r="B230" s="7"/>
      <c r="C230" s="54"/>
      <c r="D230" s="67"/>
      <c r="E230" s="54"/>
    </row>
    <row r="231" spans="1:5">
      <c r="A231" s="6"/>
      <c r="B231" s="7"/>
      <c r="C231" s="54"/>
      <c r="D231" s="67"/>
      <c r="E231" s="54"/>
    </row>
    <row r="232" spans="1:5">
      <c r="A232" s="6"/>
      <c r="B232" s="7"/>
      <c r="C232" s="54"/>
      <c r="D232" s="67"/>
      <c r="E232" s="54"/>
    </row>
    <row r="233" spans="1:5">
      <c r="A233" s="6"/>
      <c r="B233" s="7"/>
      <c r="C233" s="54"/>
      <c r="D233" s="67"/>
      <c r="E233" s="54"/>
    </row>
    <row r="234" spans="1:5">
      <c r="A234" s="6"/>
      <c r="B234" s="7"/>
      <c r="C234" s="54"/>
      <c r="D234" s="67"/>
      <c r="E234" s="54"/>
    </row>
    <row r="235" spans="1:5">
      <c r="A235" s="6"/>
      <c r="B235" s="7"/>
      <c r="C235" s="54"/>
      <c r="D235" s="67"/>
      <c r="E235" s="54"/>
    </row>
    <row r="236" spans="1:5">
      <c r="A236" s="6"/>
      <c r="B236" s="7"/>
      <c r="C236" s="54"/>
      <c r="D236" s="67"/>
      <c r="E236" s="54"/>
    </row>
    <row r="237" spans="1:5">
      <c r="A237" s="6"/>
      <c r="B237" s="7"/>
      <c r="C237" s="54"/>
      <c r="D237" s="67"/>
      <c r="E237" s="54"/>
    </row>
    <row r="238" spans="1:5">
      <c r="A238" s="6"/>
      <c r="B238" s="7"/>
      <c r="C238" s="54"/>
      <c r="D238" s="67"/>
      <c r="E238" s="54"/>
    </row>
    <row r="239" spans="1:5">
      <c r="A239" s="6"/>
      <c r="B239" s="7"/>
      <c r="C239" s="54"/>
      <c r="D239" s="67"/>
      <c r="E239" s="54"/>
    </row>
    <row r="240" spans="1:5">
      <c r="A240" s="6"/>
      <c r="B240" s="7"/>
      <c r="C240" s="54"/>
      <c r="D240" s="67"/>
      <c r="E240" s="54"/>
    </row>
    <row r="241" spans="1:5">
      <c r="A241" s="6"/>
      <c r="B241" s="7"/>
      <c r="C241" s="54"/>
      <c r="D241" s="67"/>
      <c r="E241" s="54"/>
    </row>
    <row r="242" spans="1:5">
      <c r="A242" s="6"/>
      <c r="B242" s="7"/>
      <c r="C242" s="54"/>
      <c r="D242" s="67"/>
      <c r="E242" s="54"/>
    </row>
    <row r="243" spans="1:5">
      <c r="A243" s="6"/>
      <c r="B243" s="7"/>
      <c r="C243" s="54"/>
      <c r="D243" s="67"/>
      <c r="E243" s="54"/>
    </row>
    <row r="244" spans="1:5">
      <c r="A244" s="6"/>
      <c r="B244" s="7"/>
      <c r="C244" s="54"/>
      <c r="D244" s="67"/>
      <c r="E244" s="54"/>
    </row>
    <row r="245" spans="1:5">
      <c r="A245" s="6"/>
      <c r="B245" s="7"/>
      <c r="C245" s="54"/>
      <c r="D245" s="67"/>
      <c r="E245" s="54"/>
    </row>
    <row r="246" spans="1:5">
      <c r="A246" s="6"/>
      <c r="B246" s="7"/>
      <c r="C246" s="54"/>
      <c r="D246" s="67"/>
      <c r="E246" s="54"/>
    </row>
    <row r="247" spans="1:5">
      <c r="A247" s="6"/>
      <c r="B247" s="7"/>
      <c r="C247" s="54"/>
      <c r="D247" s="67"/>
      <c r="E247" s="54"/>
    </row>
    <row r="248" spans="1:5">
      <c r="A248" s="6"/>
      <c r="B248" s="7"/>
      <c r="C248" s="54"/>
      <c r="D248" s="67"/>
      <c r="E248" s="54"/>
    </row>
    <row r="249" spans="1:5">
      <c r="A249" s="6"/>
      <c r="B249" s="7"/>
      <c r="C249" s="54"/>
      <c r="D249" s="67"/>
      <c r="E249" s="54"/>
    </row>
    <row r="250" spans="1:5">
      <c r="A250" s="6"/>
      <c r="B250" s="7"/>
      <c r="C250" s="54"/>
      <c r="D250" s="67"/>
      <c r="E250" s="54"/>
    </row>
    <row r="251" spans="1:5">
      <c r="A251" s="6"/>
      <c r="B251" s="7"/>
      <c r="C251" s="54"/>
      <c r="D251" s="67"/>
      <c r="E251" s="54"/>
    </row>
    <row r="252" spans="1:5">
      <c r="A252" s="6"/>
      <c r="B252" s="7"/>
      <c r="C252" s="54"/>
      <c r="D252" s="67"/>
      <c r="E252" s="54"/>
    </row>
    <row r="253" spans="1:5">
      <c r="A253" s="6"/>
      <c r="B253" s="7"/>
      <c r="C253" s="54"/>
      <c r="D253" s="67"/>
      <c r="E253" s="54"/>
    </row>
    <row r="254" spans="1:5">
      <c r="A254" s="6"/>
      <c r="B254" s="7"/>
      <c r="C254" s="54"/>
      <c r="D254" s="67"/>
      <c r="E254" s="54"/>
    </row>
    <row r="255" spans="1:5">
      <c r="A255" s="6"/>
      <c r="B255" s="7"/>
      <c r="C255" s="54"/>
      <c r="D255" s="67"/>
      <c r="E255" s="54"/>
    </row>
    <row r="256" spans="1:5">
      <c r="A256" s="6"/>
      <c r="B256" s="7"/>
      <c r="C256" s="54"/>
      <c r="D256" s="67"/>
      <c r="E256" s="54"/>
    </row>
    <row r="257" spans="1:5">
      <c r="A257" s="6"/>
      <c r="B257" s="7"/>
      <c r="C257" s="54"/>
      <c r="D257" s="67"/>
      <c r="E257" s="54"/>
    </row>
    <row r="258" spans="1:5">
      <c r="A258" s="6"/>
      <c r="B258" s="7"/>
      <c r="C258" s="54"/>
      <c r="D258" s="67"/>
      <c r="E258" s="54"/>
    </row>
    <row r="259" spans="1:5">
      <c r="A259" s="6"/>
      <c r="B259" s="7"/>
      <c r="C259" s="54"/>
      <c r="D259" s="67"/>
      <c r="E259" s="54"/>
    </row>
    <row r="260" spans="1:5">
      <c r="A260" s="6"/>
      <c r="B260" s="7"/>
      <c r="C260" s="54"/>
      <c r="D260" s="67"/>
      <c r="E260" s="54"/>
    </row>
    <row r="261" spans="1:5">
      <c r="A261" s="6"/>
      <c r="B261" s="7"/>
      <c r="C261" s="54"/>
      <c r="D261" s="67"/>
      <c r="E261" s="54"/>
    </row>
    <row r="262" spans="1:5">
      <c r="A262" s="6"/>
      <c r="B262" s="7"/>
      <c r="C262" s="54"/>
      <c r="D262" s="67"/>
      <c r="E262" s="54"/>
    </row>
    <row r="263" spans="1:5">
      <c r="A263" s="6"/>
      <c r="B263" s="7"/>
      <c r="C263" s="54"/>
      <c r="D263" s="67"/>
      <c r="E263" s="54"/>
    </row>
    <row r="264" spans="1:5">
      <c r="A264" s="6"/>
      <c r="B264" s="7"/>
      <c r="C264" s="54"/>
      <c r="D264" s="67"/>
      <c r="E264" s="54"/>
    </row>
    <row r="265" spans="1:5">
      <c r="A265" s="6"/>
      <c r="B265" s="7"/>
      <c r="C265" s="54"/>
      <c r="D265" s="67"/>
      <c r="E265" s="54"/>
    </row>
    <row r="266" spans="1:5">
      <c r="A266" s="6"/>
      <c r="B266" s="7"/>
      <c r="C266" s="54"/>
      <c r="D266" s="67"/>
      <c r="E266" s="54"/>
    </row>
    <row r="267" spans="1:5">
      <c r="A267" s="6"/>
      <c r="B267" s="7"/>
      <c r="C267" s="54"/>
      <c r="D267" s="67"/>
      <c r="E267" s="54"/>
    </row>
    <row r="268" spans="1:5">
      <c r="A268" s="6"/>
      <c r="B268" s="7"/>
      <c r="C268" s="54"/>
      <c r="D268" s="67"/>
      <c r="E268" s="54"/>
    </row>
    <row r="269" spans="1:5">
      <c r="A269" s="6"/>
      <c r="B269" s="7"/>
      <c r="C269" s="54"/>
      <c r="D269" s="67"/>
      <c r="E269" s="54"/>
    </row>
    <row r="270" spans="1:5">
      <c r="A270" s="6"/>
      <c r="B270" s="7"/>
      <c r="C270" s="54"/>
      <c r="D270" s="67"/>
      <c r="E270" s="54"/>
    </row>
    <row r="271" spans="1:5">
      <c r="A271" s="6"/>
      <c r="B271" s="7"/>
      <c r="C271" s="54"/>
      <c r="D271" s="67"/>
      <c r="E271" s="54"/>
    </row>
    <row r="272" spans="1:5">
      <c r="A272" s="6"/>
      <c r="B272" s="7"/>
      <c r="C272" s="54"/>
      <c r="D272" s="67"/>
      <c r="E272" s="54"/>
    </row>
    <row r="273" spans="1:5">
      <c r="A273" s="6"/>
      <c r="B273" s="7"/>
      <c r="C273" s="54"/>
      <c r="D273" s="67"/>
      <c r="E273" s="54"/>
    </row>
    <row r="274" spans="1:5">
      <c r="A274" s="6"/>
      <c r="B274" s="7"/>
      <c r="C274" s="54"/>
      <c r="D274" s="67"/>
      <c r="E274" s="54"/>
    </row>
    <row r="275" spans="1:5">
      <c r="A275" s="6"/>
      <c r="B275" s="7"/>
      <c r="C275" s="54"/>
      <c r="D275" s="67"/>
      <c r="E275" s="54"/>
    </row>
    <row r="276" spans="1:5">
      <c r="A276" s="6"/>
      <c r="B276" s="7"/>
      <c r="C276" s="54"/>
      <c r="D276" s="67"/>
      <c r="E276" s="54"/>
    </row>
    <row r="277" spans="1:5">
      <c r="A277" s="6"/>
      <c r="B277" s="7"/>
      <c r="C277" s="54"/>
      <c r="D277" s="67"/>
      <c r="E277" s="54"/>
    </row>
    <row r="278" spans="1:5">
      <c r="A278" s="6"/>
      <c r="B278" s="7"/>
      <c r="C278" s="54"/>
      <c r="D278" s="67"/>
      <c r="E278" s="54"/>
    </row>
    <row r="279" spans="1:5">
      <c r="A279" s="6"/>
      <c r="B279" s="7"/>
      <c r="C279" s="54"/>
      <c r="D279" s="67"/>
      <c r="E279" s="54"/>
    </row>
    <row r="280" spans="1:5">
      <c r="A280" s="6"/>
      <c r="B280" s="7"/>
      <c r="C280" s="54"/>
      <c r="D280" s="67"/>
      <c r="E280" s="54"/>
    </row>
    <row r="281" spans="1:5">
      <c r="A281" s="6"/>
      <c r="B281" s="7"/>
      <c r="C281" s="54"/>
      <c r="D281" s="67"/>
      <c r="E281" s="54"/>
    </row>
    <row r="282" spans="1:5">
      <c r="A282" s="6"/>
      <c r="B282" s="7"/>
      <c r="C282" s="54"/>
      <c r="D282" s="67"/>
      <c r="E282" s="54"/>
    </row>
    <row r="283" spans="1:5">
      <c r="A283" s="6"/>
      <c r="B283" s="7"/>
      <c r="C283" s="54"/>
      <c r="D283" s="67"/>
      <c r="E283" s="54"/>
    </row>
    <row r="284" spans="1:5">
      <c r="A284" s="6"/>
      <c r="B284" s="7"/>
      <c r="C284" s="54"/>
      <c r="D284" s="67"/>
      <c r="E284" s="54"/>
    </row>
    <row r="285" spans="1:5">
      <c r="A285" s="6"/>
      <c r="B285" s="7"/>
      <c r="C285" s="54"/>
      <c r="D285" s="67"/>
      <c r="E285" s="54"/>
    </row>
    <row r="286" spans="1:5">
      <c r="A286" s="6"/>
      <c r="B286" s="7"/>
      <c r="C286" s="54"/>
      <c r="D286" s="67"/>
      <c r="E286" s="54"/>
    </row>
    <row r="287" spans="1:5">
      <c r="A287" s="6"/>
      <c r="B287" s="7"/>
      <c r="C287" s="54"/>
      <c r="D287" s="67"/>
      <c r="E287" s="54"/>
    </row>
    <row r="288" spans="1:5">
      <c r="A288" s="6"/>
      <c r="B288" s="7"/>
      <c r="C288" s="54"/>
      <c r="D288" s="67"/>
      <c r="E288" s="54"/>
    </row>
    <row r="289" spans="1:5">
      <c r="A289" s="6"/>
      <c r="B289" s="7"/>
      <c r="C289" s="54"/>
      <c r="D289" s="67"/>
      <c r="E289" s="54"/>
    </row>
    <row r="290" spans="1:5">
      <c r="A290" s="6"/>
      <c r="B290" s="7"/>
      <c r="C290" s="54"/>
      <c r="D290" s="67"/>
      <c r="E290" s="54"/>
    </row>
    <row r="291" spans="1:5">
      <c r="A291" s="6"/>
      <c r="B291" s="7"/>
      <c r="C291" s="54"/>
      <c r="D291" s="67"/>
      <c r="E291" s="54"/>
    </row>
    <row r="292" spans="1:5">
      <c r="A292" s="6"/>
      <c r="B292" s="7"/>
      <c r="C292" s="54"/>
      <c r="D292" s="67"/>
      <c r="E292" s="54"/>
    </row>
    <row r="293" spans="1:5">
      <c r="A293" s="6"/>
      <c r="B293" s="7"/>
      <c r="C293" s="54"/>
      <c r="D293" s="67"/>
      <c r="E293" s="54"/>
    </row>
    <row r="294" spans="1:5">
      <c r="A294" s="6"/>
      <c r="B294" s="7"/>
      <c r="C294" s="54"/>
      <c r="D294" s="67"/>
      <c r="E294" s="54"/>
    </row>
    <row r="295" spans="1:5">
      <c r="A295" s="6"/>
      <c r="B295" s="7"/>
      <c r="C295" s="54"/>
      <c r="D295" s="67"/>
      <c r="E295" s="54"/>
    </row>
    <row r="296" spans="1:5">
      <c r="A296" s="6"/>
      <c r="B296" s="7"/>
      <c r="C296" s="54"/>
      <c r="D296" s="67"/>
      <c r="E296" s="54"/>
    </row>
    <row r="297" spans="1:5">
      <c r="A297" s="6"/>
      <c r="B297" s="7"/>
      <c r="C297" s="54"/>
      <c r="D297" s="67"/>
      <c r="E297" s="54"/>
    </row>
    <row r="298" spans="1:5">
      <c r="A298" s="6"/>
      <c r="B298" s="7"/>
      <c r="C298" s="54"/>
      <c r="D298" s="67"/>
      <c r="E298" s="54"/>
    </row>
    <row r="299" spans="1:5">
      <c r="A299" s="6"/>
      <c r="B299" s="7"/>
      <c r="C299" s="54"/>
      <c r="D299" s="67"/>
      <c r="E299" s="54"/>
    </row>
    <row r="300" spans="1:5">
      <c r="A300" s="6"/>
      <c r="B300" s="7"/>
      <c r="C300" s="54"/>
      <c r="D300" s="67"/>
      <c r="E300" s="54"/>
    </row>
    <row r="301" spans="1:5">
      <c r="A301" s="6"/>
      <c r="B301" s="7"/>
      <c r="C301" s="54"/>
      <c r="D301" s="67"/>
      <c r="E301" s="54"/>
    </row>
    <row r="302" spans="1:5">
      <c r="A302" s="6"/>
      <c r="B302" s="7"/>
      <c r="C302" s="54"/>
      <c r="D302" s="67"/>
      <c r="E302" s="54"/>
    </row>
    <row r="303" spans="1:5">
      <c r="A303" s="6"/>
      <c r="B303" s="7"/>
      <c r="C303" s="54"/>
      <c r="D303" s="67"/>
      <c r="E303" s="54"/>
    </row>
    <row r="304" spans="1:5">
      <c r="A304" s="6"/>
      <c r="B304" s="7"/>
      <c r="C304" s="54"/>
      <c r="D304" s="67"/>
      <c r="E304" s="54"/>
    </row>
    <row r="305" spans="1:5">
      <c r="A305" s="6"/>
      <c r="B305" s="7"/>
      <c r="C305" s="54"/>
      <c r="D305" s="67"/>
      <c r="E305" s="54"/>
    </row>
    <row r="306" spans="1:5">
      <c r="A306" s="6"/>
      <c r="B306" s="7"/>
      <c r="C306" s="54"/>
      <c r="D306" s="67"/>
      <c r="E306" s="54"/>
    </row>
    <row r="307" spans="1:5">
      <c r="A307" s="6"/>
      <c r="B307" s="7"/>
      <c r="C307" s="54"/>
      <c r="D307" s="67"/>
      <c r="E307" s="54"/>
    </row>
    <row r="308" spans="1:5">
      <c r="A308" s="6"/>
      <c r="B308" s="7"/>
      <c r="C308" s="54"/>
      <c r="D308" s="67"/>
      <c r="E308" s="54"/>
    </row>
    <row r="309" spans="1:5">
      <c r="A309" s="6"/>
      <c r="B309" s="7"/>
      <c r="C309" s="54"/>
      <c r="D309" s="67"/>
      <c r="E309" s="54"/>
    </row>
    <row r="310" spans="1:5">
      <c r="A310" s="6"/>
      <c r="B310" s="7"/>
      <c r="C310" s="54"/>
      <c r="D310" s="67"/>
      <c r="E310" s="54"/>
    </row>
    <row r="311" spans="1:5">
      <c r="A311" s="6"/>
      <c r="B311" s="7"/>
      <c r="C311" s="54"/>
      <c r="D311" s="67"/>
      <c r="E311" s="54"/>
    </row>
    <row r="312" spans="1:5">
      <c r="A312" s="6"/>
      <c r="B312" s="7"/>
      <c r="C312" s="54"/>
      <c r="D312" s="67"/>
      <c r="E312" s="54"/>
    </row>
    <row r="313" spans="1:5">
      <c r="A313" s="6"/>
      <c r="B313" s="7"/>
      <c r="C313" s="54"/>
      <c r="D313" s="67"/>
      <c r="E313" s="54"/>
    </row>
    <row r="314" spans="1:5">
      <c r="A314" s="6"/>
      <c r="B314" s="7"/>
      <c r="C314" s="54"/>
      <c r="D314" s="67"/>
      <c r="E314" s="54"/>
    </row>
    <row r="315" spans="1:5">
      <c r="A315" s="6"/>
      <c r="B315" s="7"/>
      <c r="C315" s="54"/>
      <c r="D315" s="67"/>
      <c r="E315" s="54"/>
    </row>
    <row r="316" spans="1:5">
      <c r="A316" s="6"/>
      <c r="B316" s="7"/>
      <c r="C316" s="54"/>
      <c r="D316" s="67"/>
      <c r="E316" s="54"/>
    </row>
    <row r="317" spans="1:5">
      <c r="A317" s="6"/>
      <c r="B317" s="7"/>
      <c r="C317" s="54"/>
      <c r="D317" s="67"/>
      <c r="E317" s="54"/>
    </row>
    <row r="318" spans="1:5">
      <c r="A318" s="6"/>
      <c r="B318" s="7"/>
      <c r="C318" s="54"/>
      <c r="D318" s="67"/>
      <c r="E318" s="54"/>
    </row>
    <row r="319" spans="1:5">
      <c r="A319" s="6"/>
      <c r="B319" s="7"/>
      <c r="C319" s="54"/>
      <c r="D319" s="67"/>
      <c r="E319" s="54"/>
    </row>
    <row r="320" spans="1:5">
      <c r="A320" s="6"/>
      <c r="B320" s="7"/>
      <c r="C320" s="54"/>
      <c r="D320" s="67"/>
      <c r="E320" s="54"/>
    </row>
    <row r="321" spans="1:5">
      <c r="A321" s="6"/>
      <c r="B321" s="7"/>
      <c r="C321" s="54"/>
      <c r="D321" s="67"/>
      <c r="E321" s="54"/>
    </row>
    <row r="322" spans="1:5">
      <c r="A322" s="6"/>
      <c r="B322" s="7"/>
      <c r="C322" s="54"/>
      <c r="D322" s="67"/>
      <c r="E322" s="54"/>
    </row>
    <row r="323" spans="1:5">
      <c r="A323" s="6"/>
      <c r="B323" s="7"/>
      <c r="C323" s="54"/>
      <c r="D323" s="67"/>
      <c r="E323" s="54"/>
    </row>
    <row r="324" spans="1:5">
      <c r="A324" s="6"/>
      <c r="B324" s="7"/>
      <c r="C324" s="54"/>
      <c r="D324" s="67"/>
      <c r="E324" s="54"/>
    </row>
    <row r="325" spans="1:5">
      <c r="A325" s="6"/>
      <c r="B325" s="7"/>
      <c r="C325" s="54"/>
      <c r="D325" s="67"/>
      <c r="E325" s="54"/>
    </row>
    <row r="326" spans="1:5">
      <c r="A326" s="6"/>
      <c r="B326" s="7"/>
      <c r="C326" s="54"/>
      <c r="D326" s="67"/>
      <c r="E326" s="54"/>
    </row>
    <row r="327" spans="1:5">
      <c r="A327" s="6"/>
      <c r="B327" s="7"/>
      <c r="C327" s="54"/>
      <c r="D327" s="67"/>
      <c r="E327" s="54"/>
    </row>
    <row r="328" spans="1:5">
      <c r="A328" s="6"/>
      <c r="B328" s="7"/>
      <c r="C328" s="54"/>
      <c r="D328" s="67"/>
      <c r="E328" s="54"/>
    </row>
    <row r="329" spans="1:5">
      <c r="A329" s="6"/>
      <c r="B329" s="7"/>
      <c r="C329" s="54"/>
      <c r="D329" s="67"/>
      <c r="E329" s="54"/>
    </row>
    <row r="330" spans="1:5">
      <c r="A330" s="6"/>
      <c r="B330" s="7"/>
      <c r="C330" s="54"/>
      <c r="D330" s="67"/>
      <c r="E330" s="54"/>
    </row>
    <row r="331" spans="1:5">
      <c r="A331" s="6"/>
      <c r="B331" s="7"/>
      <c r="C331" s="54"/>
      <c r="D331" s="67"/>
      <c r="E331" s="54"/>
    </row>
    <row r="332" spans="1:5">
      <c r="A332" s="6"/>
      <c r="B332" s="7"/>
      <c r="C332" s="54"/>
      <c r="D332" s="67"/>
      <c r="E332" s="54"/>
    </row>
    <row r="333" spans="1:5">
      <c r="A333" s="6"/>
      <c r="B333" s="7"/>
      <c r="C333" s="54"/>
      <c r="D333" s="67"/>
      <c r="E333" s="54"/>
    </row>
    <row r="334" spans="1:5">
      <c r="A334" s="6"/>
      <c r="B334" s="7"/>
      <c r="C334" s="54"/>
      <c r="D334" s="67"/>
      <c r="E334" s="54"/>
    </row>
    <row r="335" spans="1:5">
      <c r="A335" s="6"/>
      <c r="B335" s="7"/>
      <c r="C335" s="54"/>
      <c r="D335" s="67"/>
      <c r="E335" s="54"/>
    </row>
    <row r="336" spans="1:5">
      <c r="A336" s="6"/>
      <c r="B336" s="7"/>
      <c r="C336" s="54"/>
      <c r="D336" s="67"/>
      <c r="E336" s="54"/>
    </row>
    <row r="337" spans="1:5">
      <c r="A337" s="6"/>
      <c r="B337" s="7"/>
      <c r="C337" s="54"/>
      <c r="D337" s="67"/>
      <c r="E337" s="54"/>
    </row>
    <row r="338" spans="1:5">
      <c r="A338" s="6"/>
      <c r="B338" s="7"/>
      <c r="C338" s="54"/>
      <c r="D338" s="67"/>
      <c r="E338" s="54"/>
    </row>
    <row r="339" spans="1:5">
      <c r="A339" s="6"/>
      <c r="B339" s="7"/>
      <c r="C339" s="54"/>
      <c r="D339" s="67"/>
      <c r="E339" s="54"/>
    </row>
    <row r="340" spans="1:5">
      <c r="A340" s="6"/>
      <c r="B340" s="7"/>
      <c r="C340" s="54"/>
      <c r="D340" s="67"/>
      <c r="E340" s="54"/>
    </row>
    <row r="341" spans="1:5">
      <c r="A341" s="6"/>
      <c r="B341" s="7"/>
      <c r="C341" s="54"/>
      <c r="D341" s="67"/>
      <c r="E341" s="54"/>
    </row>
    <row r="342" spans="1:5">
      <c r="A342" s="6"/>
      <c r="B342" s="7"/>
      <c r="C342" s="54"/>
      <c r="D342" s="67"/>
      <c r="E342" s="54"/>
    </row>
    <row r="343" spans="1:5">
      <c r="A343" s="6"/>
      <c r="B343" s="7"/>
      <c r="C343" s="54"/>
      <c r="D343" s="67"/>
      <c r="E343" s="54"/>
    </row>
    <row r="344" spans="1:5">
      <c r="A344" s="6"/>
      <c r="B344" s="7"/>
      <c r="C344" s="54"/>
      <c r="D344" s="67"/>
      <c r="E344" s="54"/>
    </row>
    <row r="345" spans="1:5">
      <c r="A345" s="6"/>
      <c r="B345" s="7"/>
      <c r="C345" s="54"/>
      <c r="D345" s="67"/>
      <c r="E345" s="54"/>
    </row>
    <row r="346" spans="1:5">
      <c r="A346" s="6"/>
      <c r="B346" s="7"/>
      <c r="C346" s="54"/>
      <c r="D346" s="67"/>
      <c r="E346" s="54"/>
    </row>
    <row r="347" spans="1:5">
      <c r="A347" s="6"/>
      <c r="B347" s="7"/>
      <c r="C347" s="54"/>
      <c r="D347" s="67"/>
      <c r="E347" s="54"/>
    </row>
    <row r="348" spans="1:5">
      <c r="A348" s="6"/>
      <c r="B348" s="7"/>
      <c r="C348" s="54"/>
      <c r="D348" s="67"/>
      <c r="E348" s="54"/>
    </row>
    <row r="349" spans="1:5">
      <c r="A349" s="6"/>
      <c r="B349" s="7"/>
      <c r="C349" s="54"/>
      <c r="D349" s="67"/>
      <c r="E349" s="54"/>
    </row>
    <row r="350" spans="1:5">
      <c r="A350" s="6"/>
      <c r="B350" s="7"/>
      <c r="C350" s="54"/>
      <c r="D350" s="67"/>
      <c r="E350" s="54"/>
    </row>
    <row r="351" spans="1:5">
      <c r="A351" s="6"/>
      <c r="B351" s="7"/>
      <c r="C351" s="54"/>
      <c r="D351" s="67"/>
      <c r="E351" s="54"/>
    </row>
    <row r="352" spans="1:5">
      <c r="A352" s="6"/>
      <c r="B352" s="7"/>
      <c r="C352" s="54"/>
      <c r="D352" s="67"/>
      <c r="E352" s="54"/>
    </row>
    <row r="353" spans="1:5">
      <c r="A353" s="6"/>
      <c r="B353" s="7"/>
      <c r="C353" s="54"/>
      <c r="D353" s="67"/>
      <c r="E353" s="54"/>
    </row>
    <row r="354" spans="1:5">
      <c r="A354" s="6"/>
      <c r="B354" s="7"/>
      <c r="C354" s="54"/>
      <c r="D354" s="67"/>
      <c r="E354" s="54"/>
    </row>
    <row r="355" spans="1:5">
      <c r="A355" s="6"/>
      <c r="B355" s="7"/>
      <c r="C355" s="54"/>
      <c r="D355" s="67"/>
      <c r="E355" s="54"/>
    </row>
    <row r="356" spans="1:5">
      <c r="A356" s="6"/>
      <c r="B356" s="7"/>
      <c r="C356" s="54"/>
      <c r="D356" s="67"/>
      <c r="E356" s="54"/>
    </row>
    <row r="357" spans="1:5">
      <c r="A357" s="6"/>
      <c r="B357" s="7"/>
      <c r="C357" s="54"/>
      <c r="D357" s="67"/>
      <c r="E357" s="54"/>
    </row>
    <row r="358" spans="1:5">
      <c r="A358" s="6"/>
      <c r="B358" s="7"/>
      <c r="C358" s="54"/>
      <c r="D358" s="67"/>
      <c r="E358" s="54"/>
    </row>
    <row r="359" spans="1:5">
      <c r="A359" s="6"/>
      <c r="B359" s="7"/>
      <c r="C359" s="54"/>
      <c r="D359" s="67"/>
      <c r="E359" s="54"/>
    </row>
    <row r="360" spans="1:5">
      <c r="A360" s="6"/>
      <c r="B360" s="7"/>
      <c r="C360" s="54"/>
      <c r="D360" s="67"/>
      <c r="E360" s="54"/>
    </row>
    <row r="361" spans="1:5">
      <c r="A361" s="6"/>
      <c r="B361" s="7"/>
      <c r="C361" s="54"/>
      <c r="D361" s="67"/>
      <c r="E361" s="54"/>
    </row>
    <row r="362" spans="1:5">
      <c r="A362" s="6"/>
      <c r="B362" s="7"/>
      <c r="C362" s="54"/>
      <c r="D362" s="67"/>
      <c r="E362" s="54"/>
    </row>
    <row r="363" spans="1:5">
      <c r="A363" s="6"/>
      <c r="B363" s="7"/>
      <c r="C363" s="54"/>
      <c r="D363" s="67"/>
      <c r="E363" s="54"/>
    </row>
    <row r="364" spans="1:5">
      <c r="A364" s="6"/>
      <c r="B364" s="7"/>
      <c r="C364" s="54"/>
      <c r="D364" s="67"/>
      <c r="E364" s="54"/>
    </row>
    <row r="365" spans="1:5">
      <c r="A365" s="6"/>
      <c r="B365" s="7"/>
      <c r="C365" s="54"/>
      <c r="D365" s="67"/>
      <c r="E365" s="54"/>
    </row>
    <row r="366" spans="1:5">
      <c r="A366" s="6"/>
      <c r="B366" s="7"/>
      <c r="C366" s="54"/>
      <c r="D366" s="67"/>
      <c r="E366" s="54"/>
    </row>
    <row r="367" spans="1:5">
      <c r="A367" s="6"/>
      <c r="B367" s="7"/>
      <c r="C367" s="54"/>
      <c r="D367" s="67"/>
      <c r="E367" s="54"/>
    </row>
    <row r="368" spans="1:5">
      <c r="A368" s="6"/>
      <c r="B368" s="7"/>
      <c r="C368" s="54"/>
      <c r="D368" s="67"/>
      <c r="E368" s="54"/>
    </row>
    <row r="369" spans="1:5">
      <c r="A369" s="6"/>
      <c r="B369" s="7"/>
      <c r="C369" s="54"/>
      <c r="D369" s="67"/>
      <c r="E369" s="54"/>
    </row>
    <row r="370" spans="1:5">
      <c r="A370" s="6"/>
      <c r="B370" s="7"/>
      <c r="C370" s="54"/>
      <c r="D370" s="67"/>
      <c r="E370" s="54"/>
    </row>
    <row r="371" spans="1:5">
      <c r="A371" s="6"/>
      <c r="B371" s="7"/>
      <c r="C371" s="54"/>
      <c r="D371" s="67"/>
      <c r="E371" s="54"/>
    </row>
    <row r="372" spans="1:5">
      <c r="A372" s="6"/>
      <c r="B372" s="7"/>
      <c r="C372" s="54"/>
      <c r="D372" s="67"/>
      <c r="E372" s="54"/>
    </row>
    <row r="373" spans="1:5">
      <c r="A373" s="6"/>
      <c r="B373" s="7"/>
      <c r="C373" s="54"/>
      <c r="D373" s="67"/>
      <c r="E373" s="54"/>
    </row>
    <row r="374" spans="1:5">
      <c r="A374" s="6"/>
      <c r="B374" s="7"/>
      <c r="C374" s="54"/>
      <c r="D374" s="67"/>
      <c r="E374" s="54"/>
    </row>
    <row r="375" spans="1:5">
      <c r="A375" s="6"/>
      <c r="B375" s="7"/>
      <c r="C375" s="54"/>
      <c r="D375" s="67"/>
      <c r="E375" s="54"/>
    </row>
    <row r="376" spans="1:5">
      <c r="A376" s="6"/>
      <c r="B376" s="7"/>
      <c r="C376" s="54"/>
      <c r="D376" s="67"/>
      <c r="E376" s="54"/>
    </row>
    <row r="377" spans="1:5">
      <c r="A377" s="6"/>
      <c r="B377" s="7"/>
      <c r="C377" s="54"/>
      <c r="D377" s="67"/>
      <c r="E377" s="54"/>
    </row>
    <row r="378" spans="1:5">
      <c r="A378" s="6"/>
      <c r="B378" s="7"/>
      <c r="C378" s="54"/>
      <c r="D378" s="67"/>
      <c r="E378" s="54"/>
    </row>
    <row r="379" spans="1:5">
      <c r="A379" s="6"/>
      <c r="B379" s="7"/>
      <c r="C379" s="54"/>
      <c r="D379" s="67"/>
      <c r="E379" s="54"/>
    </row>
    <row r="380" spans="1:5">
      <c r="A380" s="6"/>
      <c r="B380" s="7"/>
      <c r="C380" s="54"/>
      <c r="D380" s="67"/>
      <c r="E380" s="54"/>
    </row>
    <row r="381" spans="1:5">
      <c r="A381" s="6"/>
      <c r="B381" s="7"/>
      <c r="C381" s="54"/>
      <c r="D381" s="67"/>
      <c r="E381" s="54"/>
    </row>
    <row r="382" spans="1:5">
      <c r="A382" s="6"/>
      <c r="B382" s="7"/>
      <c r="C382" s="54"/>
      <c r="D382" s="67"/>
      <c r="E382" s="54"/>
    </row>
    <row r="383" spans="1:5">
      <c r="A383" s="6"/>
      <c r="B383" s="7"/>
      <c r="C383" s="54"/>
      <c r="D383" s="67"/>
      <c r="E383" s="54"/>
    </row>
    <row r="384" spans="1:5">
      <c r="A384" s="6"/>
      <c r="B384" s="7"/>
      <c r="C384" s="54"/>
      <c r="D384" s="67"/>
      <c r="E384" s="54"/>
    </row>
    <row r="385" spans="1:5">
      <c r="A385" s="6"/>
      <c r="B385" s="7"/>
      <c r="C385" s="54"/>
      <c r="D385" s="67"/>
      <c r="E385" s="54"/>
    </row>
    <row r="386" spans="1:5">
      <c r="A386" s="6"/>
      <c r="B386" s="7"/>
      <c r="C386" s="54"/>
      <c r="D386" s="67"/>
      <c r="E386" s="54"/>
    </row>
    <row r="387" spans="1:5">
      <c r="A387" s="6"/>
      <c r="B387" s="7"/>
      <c r="C387" s="54"/>
      <c r="D387" s="67"/>
      <c r="E387" s="54"/>
    </row>
    <row r="388" spans="1:5">
      <c r="A388" s="6"/>
      <c r="B388" s="7"/>
      <c r="C388" s="54"/>
      <c r="D388" s="67"/>
      <c r="E388" s="54"/>
    </row>
    <row r="389" spans="1:5">
      <c r="A389" s="6"/>
      <c r="B389" s="7"/>
      <c r="C389" s="54"/>
      <c r="D389" s="67"/>
      <c r="E389" s="54"/>
    </row>
    <row r="390" spans="1:5">
      <c r="A390" s="6"/>
      <c r="B390" s="7"/>
      <c r="C390" s="54"/>
      <c r="D390" s="67"/>
      <c r="E390" s="54"/>
    </row>
    <row r="391" spans="1:5">
      <c r="A391" s="6"/>
      <c r="B391" s="7"/>
      <c r="C391" s="54"/>
      <c r="D391" s="67"/>
      <c r="E391" s="54"/>
    </row>
    <row r="392" spans="1:5">
      <c r="A392" s="6"/>
      <c r="B392" s="7"/>
      <c r="C392" s="54"/>
      <c r="D392" s="67"/>
      <c r="E392" s="54"/>
    </row>
    <row r="393" spans="1:5">
      <c r="A393" s="6"/>
      <c r="B393" s="7"/>
      <c r="C393" s="54"/>
      <c r="D393" s="67"/>
      <c r="E393" s="54"/>
    </row>
    <row r="394" spans="1:5">
      <c r="A394" s="6"/>
      <c r="B394" s="7"/>
      <c r="C394" s="54"/>
      <c r="D394" s="67"/>
      <c r="E394" s="54"/>
    </row>
    <row r="395" spans="1:5">
      <c r="A395" s="6"/>
      <c r="B395" s="7"/>
      <c r="C395" s="54"/>
      <c r="D395" s="67"/>
      <c r="E395" s="54"/>
    </row>
    <row r="396" spans="1:5">
      <c r="A396" s="6"/>
      <c r="B396" s="7"/>
      <c r="C396" s="54"/>
      <c r="D396" s="67"/>
      <c r="E396" s="54"/>
    </row>
    <row r="397" spans="1:5">
      <c r="A397" s="6"/>
      <c r="B397" s="7"/>
      <c r="C397" s="54"/>
      <c r="D397" s="67"/>
      <c r="E397" s="54"/>
    </row>
    <row r="398" spans="1:5">
      <c r="A398" s="6"/>
      <c r="B398" s="7"/>
      <c r="C398" s="54"/>
      <c r="D398" s="67"/>
      <c r="E398" s="54"/>
    </row>
    <row r="399" spans="1:5">
      <c r="A399" s="6"/>
      <c r="B399" s="7"/>
      <c r="C399" s="54"/>
      <c r="D399" s="67"/>
      <c r="E399" s="54"/>
    </row>
    <row r="400" spans="1:5">
      <c r="A400" s="6"/>
      <c r="B400" s="7"/>
      <c r="C400" s="54"/>
      <c r="D400" s="67"/>
      <c r="E400" s="54"/>
    </row>
    <row r="401" spans="1:5">
      <c r="A401" s="6"/>
      <c r="B401" s="7"/>
      <c r="C401" s="54"/>
      <c r="D401" s="67"/>
      <c r="E401" s="54"/>
    </row>
    <row r="402" spans="1:5">
      <c r="A402" s="6"/>
      <c r="B402" s="7"/>
      <c r="C402" s="54"/>
      <c r="D402" s="67"/>
      <c r="E402" s="54"/>
    </row>
    <row r="403" spans="1:5">
      <c r="A403" s="6"/>
      <c r="B403" s="7"/>
      <c r="C403" s="54"/>
      <c r="D403" s="67"/>
      <c r="E403" s="54"/>
    </row>
    <row r="404" spans="1:5">
      <c r="A404" s="6"/>
      <c r="B404" s="7"/>
      <c r="C404" s="54"/>
      <c r="D404" s="67"/>
      <c r="E404" s="54"/>
    </row>
    <row r="405" spans="1:5">
      <c r="A405" s="6"/>
      <c r="B405" s="7"/>
      <c r="C405" s="54"/>
      <c r="D405" s="67"/>
      <c r="E405" s="54"/>
    </row>
    <row r="406" spans="1:5">
      <c r="A406" s="6"/>
      <c r="B406" s="7"/>
      <c r="C406" s="54"/>
      <c r="D406" s="67"/>
      <c r="E406" s="54"/>
    </row>
    <row r="407" spans="1:5">
      <c r="A407" s="6"/>
      <c r="B407" s="7"/>
      <c r="C407" s="54"/>
      <c r="D407" s="67"/>
      <c r="E407" s="54"/>
    </row>
    <row r="408" spans="1:5">
      <c r="A408" s="6"/>
      <c r="B408" s="7"/>
      <c r="C408" s="54"/>
      <c r="D408" s="67"/>
      <c r="E408" s="54"/>
    </row>
    <row r="409" spans="1:5">
      <c r="A409" s="6"/>
      <c r="B409" s="7"/>
      <c r="C409" s="54"/>
      <c r="D409" s="67"/>
      <c r="E409" s="54"/>
    </row>
    <row r="410" spans="1:5">
      <c r="A410" s="6"/>
      <c r="B410" s="7"/>
      <c r="C410" s="54"/>
      <c r="D410" s="67"/>
      <c r="E410" s="54"/>
    </row>
    <row r="411" spans="1:5">
      <c r="A411" s="6"/>
      <c r="B411" s="7"/>
      <c r="C411" s="54"/>
      <c r="D411" s="67"/>
      <c r="E411" s="54"/>
    </row>
    <row r="412" spans="1:5">
      <c r="A412" s="6"/>
      <c r="B412" s="7"/>
      <c r="C412" s="54"/>
      <c r="D412" s="67"/>
      <c r="E412" s="54"/>
    </row>
    <row r="413" spans="1:5">
      <c r="A413" s="6"/>
      <c r="B413" s="7"/>
      <c r="C413" s="54"/>
      <c r="D413" s="67"/>
      <c r="E413" s="54"/>
    </row>
    <row r="414" spans="1:5">
      <c r="A414" s="6"/>
      <c r="B414" s="7"/>
      <c r="C414" s="54"/>
      <c r="D414" s="67"/>
      <c r="E414" s="54"/>
    </row>
    <row r="415" spans="1:5">
      <c r="A415" s="6"/>
      <c r="B415" s="7"/>
      <c r="C415" s="54"/>
      <c r="D415" s="67"/>
      <c r="E415" s="54"/>
    </row>
    <row r="416" spans="1:5">
      <c r="A416" s="6"/>
      <c r="B416" s="7"/>
      <c r="C416" s="54"/>
      <c r="D416" s="67"/>
      <c r="E416" s="54"/>
    </row>
    <row r="417" spans="1:5">
      <c r="A417" s="6"/>
      <c r="B417" s="7"/>
      <c r="C417" s="54"/>
      <c r="D417" s="67"/>
      <c r="E417" s="54"/>
    </row>
    <row r="418" spans="1:5">
      <c r="A418" s="6"/>
      <c r="B418" s="7"/>
      <c r="C418" s="54"/>
      <c r="D418" s="67"/>
      <c r="E418" s="54"/>
    </row>
    <row r="419" spans="1:5">
      <c r="A419" s="6"/>
      <c r="B419" s="7"/>
      <c r="C419" s="54"/>
      <c r="D419" s="67"/>
      <c r="E419" s="54"/>
    </row>
    <row r="420" spans="1:5">
      <c r="A420" s="6"/>
      <c r="B420" s="7"/>
      <c r="C420" s="54"/>
      <c r="D420" s="67"/>
      <c r="E420" s="54"/>
    </row>
    <row r="421" spans="1:5">
      <c r="A421" s="6"/>
      <c r="B421" s="7"/>
      <c r="C421" s="54"/>
      <c r="D421" s="67"/>
      <c r="E421" s="54"/>
    </row>
    <row r="422" spans="1:5">
      <c r="A422" s="6"/>
      <c r="B422" s="7"/>
      <c r="C422" s="54"/>
      <c r="D422" s="67"/>
      <c r="E422" s="54"/>
    </row>
    <row r="423" spans="1:5">
      <c r="A423" s="6"/>
      <c r="B423" s="7"/>
      <c r="C423" s="54"/>
      <c r="D423" s="67"/>
      <c r="E423" s="54"/>
    </row>
    <row r="424" spans="1:5">
      <c r="A424" s="6"/>
      <c r="B424" s="7"/>
      <c r="C424" s="54"/>
      <c r="D424" s="67"/>
      <c r="E424" s="54"/>
    </row>
    <row r="425" spans="1:5">
      <c r="A425" s="6"/>
      <c r="B425" s="7"/>
      <c r="C425" s="54"/>
      <c r="D425" s="67"/>
      <c r="E425" s="54"/>
    </row>
    <row r="426" spans="1:5">
      <c r="A426" s="6"/>
      <c r="B426" s="7"/>
      <c r="C426" s="54"/>
      <c r="D426" s="67"/>
      <c r="E426" s="54"/>
    </row>
    <row r="427" spans="1:5">
      <c r="A427" s="6"/>
      <c r="B427" s="7"/>
      <c r="C427" s="54"/>
      <c r="D427" s="67"/>
      <c r="E427" s="54"/>
    </row>
    <row r="428" spans="1:5">
      <c r="A428" s="6"/>
      <c r="B428" s="7"/>
      <c r="C428" s="54"/>
      <c r="D428" s="67"/>
      <c r="E428" s="54"/>
    </row>
    <row r="429" spans="1:5">
      <c r="A429" s="6"/>
      <c r="B429" s="7"/>
      <c r="C429" s="54"/>
      <c r="D429" s="67"/>
      <c r="E429" s="54"/>
    </row>
    <row r="430" spans="1:5">
      <c r="A430" s="6"/>
      <c r="B430" s="7"/>
      <c r="C430" s="54"/>
      <c r="D430" s="67"/>
      <c r="E430" s="54"/>
    </row>
    <row r="431" spans="1:5">
      <c r="A431" s="6"/>
      <c r="B431" s="7"/>
      <c r="C431" s="54"/>
      <c r="D431" s="67"/>
      <c r="E431" s="54"/>
    </row>
    <row r="432" spans="1:5">
      <c r="A432" s="6"/>
      <c r="B432" s="7"/>
      <c r="C432" s="54"/>
      <c r="D432" s="67"/>
      <c r="E432" s="54"/>
    </row>
    <row r="433" spans="1:5">
      <c r="A433" s="6"/>
      <c r="B433" s="7"/>
      <c r="C433" s="54"/>
      <c r="D433" s="67"/>
      <c r="E433" s="54"/>
    </row>
    <row r="434" spans="1:5">
      <c r="A434" s="6"/>
      <c r="B434" s="7"/>
      <c r="C434" s="54"/>
      <c r="D434" s="67"/>
      <c r="E434" s="54"/>
    </row>
    <row r="435" spans="1:5">
      <c r="A435" s="6"/>
      <c r="B435" s="7"/>
      <c r="C435" s="54"/>
      <c r="D435" s="67"/>
      <c r="E435" s="54"/>
    </row>
    <row r="436" spans="1:5">
      <c r="A436" s="6"/>
      <c r="B436" s="7"/>
      <c r="C436" s="54"/>
      <c r="D436" s="67"/>
      <c r="E436" s="54"/>
    </row>
    <row r="437" spans="1:5">
      <c r="A437" s="6"/>
      <c r="B437" s="7"/>
      <c r="C437" s="54"/>
      <c r="D437" s="67"/>
      <c r="E437" s="54"/>
    </row>
    <row r="438" spans="1:5">
      <c r="A438" s="6"/>
      <c r="B438" s="7"/>
      <c r="C438" s="54"/>
      <c r="D438" s="67"/>
      <c r="E438" s="54"/>
    </row>
    <row r="439" spans="1:5">
      <c r="A439" s="6"/>
      <c r="B439" s="7"/>
      <c r="C439" s="54"/>
      <c r="D439" s="67"/>
      <c r="E439" s="54"/>
    </row>
    <row r="440" spans="1:5">
      <c r="A440" s="6"/>
      <c r="B440" s="7"/>
      <c r="C440" s="54"/>
      <c r="D440" s="67"/>
      <c r="E440" s="54"/>
    </row>
    <row r="441" spans="1:5">
      <c r="A441" s="6"/>
      <c r="B441" s="7"/>
      <c r="C441" s="54"/>
      <c r="D441" s="67"/>
      <c r="E441" s="54"/>
    </row>
    <row r="442" spans="1:5">
      <c r="A442" s="6"/>
      <c r="B442" s="7"/>
      <c r="C442" s="54"/>
      <c r="D442" s="67"/>
      <c r="E442" s="54"/>
    </row>
    <row r="443" spans="1:5">
      <c r="A443" s="6"/>
      <c r="B443" s="7"/>
      <c r="C443" s="54"/>
      <c r="D443" s="67"/>
      <c r="E443" s="54"/>
    </row>
    <row r="444" spans="1:5">
      <c r="A444" s="6"/>
      <c r="B444" s="7"/>
      <c r="C444" s="54"/>
      <c r="D444" s="67"/>
      <c r="E444" s="54"/>
    </row>
    <row r="445" spans="1:5">
      <c r="A445" s="6"/>
      <c r="B445" s="7"/>
      <c r="C445" s="54"/>
      <c r="D445" s="67"/>
      <c r="E445" s="54"/>
    </row>
    <row r="446" spans="1:5">
      <c r="A446" s="6"/>
      <c r="B446" s="7"/>
      <c r="C446" s="54"/>
      <c r="D446" s="67"/>
      <c r="E446" s="54"/>
    </row>
    <row r="447" spans="1:5">
      <c r="A447" s="6"/>
      <c r="B447" s="7"/>
      <c r="C447" s="54"/>
      <c r="D447" s="67"/>
      <c r="E447" s="54"/>
    </row>
    <row r="448" spans="1:5">
      <c r="A448" s="6"/>
      <c r="B448" s="7"/>
      <c r="C448" s="54"/>
      <c r="D448" s="67"/>
      <c r="E448" s="54"/>
    </row>
    <row r="449" spans="1:5">
      <c r="A449" s="6"/>
      <c r="B449" s="7"/>
      <c r="C449" s="54"/>
      <c r="D449" s="67"/>
      <c r="E449" s="54"/>
    </row>
    <row r="450" spans="1:5">
      <c r="A450" s="6"/>
      <c r="B450" s="7"/>
      <c r="C450" s="54"/>
      <c r="D450" s="67"/>
      <c r="E450" s="54"/>
    </row>
    <row r="451" spans="1:5">
      <c r="A451" s="6"/>
      <c r="B451" s="7"/>
      <c r="C451" s="54"/>
      <c r="D451" s="67"/>
      <c r="E451" s="54"/>
    </row>
    <row r="452" spans="1:5">
      <c r="A452" s="6"/>
      <c r="B452" s="7"/>
      <c r="C452" s="54"/>
      <c r="D452" s="67"/>
      <c r="E452" s="54"/>
    </row>
    <row r="453" spans="1:5">
      <c r="A453" s="6"/>
      <c r="B453" s="7"/>
      <c r="C453" s="54"/>
      <c r="D453" s="67"/>
      <c r="E453" s="54"/>
    </row>
    <row r="454" spans="1:5">
      <c r="A454" s="6"/>
      <c r="B454" s="7"/>
      <c r="C454" s="54"/>
      <c r="D454" s="67"/>
      <c r="E454" s="54"/>
    </row>
    <row r="455" spans="1:5">
      <c r="A455" s="6"/>
      <c r="B455" s="7"/>
      <c r="C455" s="54"/>
      <c r="D455" s="67"/>
      <c r="E455" s="54"/>
    </row>
    <row r="456" spans="1:5">
      <c r="A456" s="6"/>
      <c r="B456" s="7"/>
      <c r="C456" s="54"/>
      <c r="D456" s="67"/>
      <c r="E456" s="54"/>
    </row>
    <row r="457" spans="1:5">
      <c r="A457" s="6"/>
      <c r="B457" s="7"/>
      <c r="C457" s="54"/>
      <c r="D457" s="67"/>
      <c r="E457" s="54"/>
    </row>
    <row r="458" spans="1:5">
      <c r="A458" s="6"/>
      <c r="B458" s="7"/>
      <c r="C458" s="54"/>
      <c r="D458" s="67"/>
      <c r="E458" s="54"/>
    </row>
    <row r="459" spans="1:5">
      <c r="A459" s="6"/>
      <c r="B459" s="7"/>
      <c r="C459" s="54"/>
      <c r="D459" s="67"/>
      <c r="E459" s="54"/>
    </row>
    <row r="460" spans="1:5">
      <c r="A460" s="6"/>
      <c r="B460" s="7"/>
      <c r="C460" s="54"/>
      <c r="D460" s="67"/>
      <c r="E460" s="54"/>
    </row>
    <row r="461" spans="1:5">
      <c r="A461" s="6"/>
      <c r="B461" s="7"/>
      <c r="C461" s="54"/>
      <c r="D461" s="67"/>
      <c r="E461" s="54"/>
    </row>
    <row r="462" spans="1:5">
      <c r="A462" s="6"/>
      <c r="B462" s="7"/>
      <c r="C462" s="54"/>
      <c r="D462" s="67"/>
      <c r="E462" s="54"/>
    </row>
    <row r="463" spans="1:5">
      <c r="A463" s="6"/>
      <c r="B463" s="7"/>
      <c r="C463" s="54"/>
      <c r="D463" s="67"/>
      <c r="E463" s="54"/>
    </row>
    <row r="464" spans="1:5">
      <c r="A464" s="6"/>
      <c r="B464" s="7"/>
      <c r="C464" s="54"/>
      <c r="D464" s="67"/>
      <c r="E464" s="54"/>
    </row>
    <row r="465" spans="1:5">
      <c r="A465" s="6"/>
      <c r="B465" s="7"/>
      <c r="C465" s="54"/>
      <c r="D465" s="67"/>
      <c r="E465" s="54"/>
    </row>
    <row r="466" spans="1:5">
      <c r="A466" s="6"/>
      <c r="B466" s="7"/>
      <c r="C466" s="54"/>
      <c r="D466" s="67"/>
      <c r="E466" s="54"/>
    </row>
    <row r="467" spans="1:5">
      <c r="A467" s="6"/>
      <c r="B467" s="7"/>
      <c r="C467" s="54"/>
      <c r="D467" s="67"/>
      <c r="E467" s="54"/>
    </row>
    <row r="468" spans="1:5">
      <c r="A468" s="6"/>
      <c r="B468" s="7"/>
      <c r="C468" s="54"/>
      <c r="D468" s="67"/>
      <c r="E468" s="54"/>
    </row>
    <row r="469" spans="1:5">
      <c r="A469" s="6"/>
      <c r="B469" s="7"/>
      <c r="C469" s="54"/>
      <c r="D469" s="67"/>
      <c r="E469" s="54"/>
    </row>
    <row r="470" spans="1:5">
      <c r="A470" s="6"/>
      <c r="B470" s="7"/>
      <c r="C470" s="54"/>
      <c r="D470" s="67"/>
      <c r="E470" s="54"/>
    </row>
    <row r="471" spans="1:5">
      <c r="A471" s="6"/>
      <c r="B471" s="7"/>
      <c r="C471" s="54"/>
      <c r="D471" s="67"/>
      <c r="E471" s="54"/>
    </row>
    <row r="472" spans="1:5">
      <c r="A472" s="6"/>
      <c r="B472" s="7"/>
      <c r="C472" s="54"/>
      <c r="D472" s="67"/>
      <c r="E472" s="54"/>
    </row>
    <row r="473" spans="1:5">
      <c r="A473" s="6"/>
      <c r="B473" s="7"/>
      <c r="C473" s="54"/>
      <c r="D473" s="67"/>
      <c r="E473" s="54"/>
    </row>
    <row r="474" spans="1:5">
      <c r="A474" s="6"/>
      <c r="B474" s="7"/>
      <c r="C474" s="54"/>
      <c r="D474" s="67"/>
      <c r="E474" s="54"/>
    </row>
    <row r="475" spans="1:5">
      <c r="A475" s="6"/>
      <c r="B475" s="7"/>
      <c r="C475" s="54"/>
      <c r="D475" s="67"/>
      <c r="E475" s="54"/>
    </row>
    <row r="476" spans="1:5">
      <c r="A476" s="6"/>
      <c r="B476" s="7"/>
      <c r="C476" s="54"/>
      <c r="D476" s="67"/>
      <c r="E476" s="54"/>
    </row>
    <row r="477" spans="1:5">
      <c r="A477" s="6"/>
      <c r="B477" s="7"/>
      <c r="C477" s="54"/>
      <c r="D477" s="67"/>
      <c r="E477" s="54"/>
    </row>
    <row r="478" spans="1:5">
      <c r="A478" s="6"/>
      <c r="B478" s="7"/>
      <c r="C478" s="54"/>
      <c r="D478" s="67"/>
      <c r="E478" s="54"/>
    </row>
    <row r="479" spans="1:5">
      <c r="A479" s="6"/>
      <c r="B479" s="7"/>
      <c r="C479" s="54"/>
      <c r="D479" s="67"/>
      <c r="E479" s="54"/>
    </row>
    <row r="480" spans="1:5">
      <c r="A480" s="6"/>
      <c r="B480" s="7"/>
      <c r="C480" s="54"/>
      <c r="D480" s="67"/>
      <c r="E480" s="54"/>
    </row>
    <row r="481" spans="1:5">
      <c r="A481" s="6"/>
      <c r="B481" s="7"/>
      <c r="C481" s="54"/>
      <c r="D481" s="67"/>
      <c r="E481" s="54"/>
    </row>
    <row r="482" spans="1:5">
      <c r="A482" s="6"/>
      <c r="B482" s="7"/>
      <c r="C482" s="54"/>
      <c r="D482" s="67"/>
      <c r="E482" s="54"/>
    </row>
    <row r="483" spans="1:5">
      <c r="A483" s="6"/>
      <c r="B483" s="7"/>
      <c r="C483" s="54"/>
      <c r="D483" s="67"/>
      <c r="E483" s="54"/>
    </row>
    <row r="484" spans="1:5">
      <c r="A484" s="6"/>
      <c r="B484" s="7"/>
      <c r="C484" s="54"/>
      <c r="D484" s="67"/>
      <c r="E484" s="54"/>
    </row>
    <row r="485" spans="1:5">
      <c r="A485" s="6"/>
      <c r="B485" s="7"/>
      <c r="C485" s="54"/>
      <c r="D485" s="67"/>
      <c r="E485" s="54"/>
    </row>
    <row r="486" spans="1:5">
      <c r="A486" s="6"/>
      <c r="B486" s="7"/>
      <c r="C486" s="54"/>
      <c r="D486" s="67"/>
      <c r="E486" s="54"/>
    </row>
    <row r="487" spans="1:5">
      <c r="A487" s="6"/>
      <c r="B487" s="7"/>
      <c r="C487" s="54"/>
      <c r="D487" s="67"/>
      <c r="E487" s="54"/>
    </row>
    <row r="488" spans="1:5">
      <c r="A488" s="6"/>
      <c r="B488" s="7"/>
      <c r="C488" s="54"/>
      <c r="D488" s="67"/>
      <c r="E488" s="54"/>
    </row>
    <row r="489" spans="1:5">
      <c r="A489" s="6"/>
      <c r="B489" s="7"/>
      <c r="C489" s="54"/>
      <c r="D489" s="67"/>
      <c r="E489" s="54"/>
    </row>
    <row r="490" spans="1:5">
      <c r="A490" s="6"/>
      <c r="B490" s="7"/>
      <c r="C490" s="54"/>
      <c r="D490" s="67"/>
      <c r="E490" s="54"/>
    </row>
    <row r="491" spans="1:5">
      <c r="A491" s="6"/>
      <c r="B491" s="7"/>
      <c r="C491" s="54"/>
      <c r="D491" s="67"/>
      <c r="E491" s="54"/>
    </row>
    <row r="492" spans="1:5">
      <c r="A492" s="6"/>
      <c r="B492" s="7"/>
      <c r="C492" s="54"/>
      <c r="D492" s="67"/>
      <c r="E492" s="54"/>
    </row>
    <row r="493" spans="1:5">
      <c r="A493" s="6"/>
      <c r="B493" s="7"/>
      <c r="C493" s="54"/>
      <c r="D493" s="67"/>
      <c r="E493" s="54"/>
    </row>
    <row r="494" spans="1:5">
      <c r="A494" s="6"/>
      <c r="B494" s="7"/>
      <c r="C494" s="54"/>
      <c r="D494" s="67"/>
      <c r="E494" s="54"/>
    </row>
    <row r="495" spans="1:5">
      <c r="A495" s="6"/>
      <c r="B495" s="7"/>
      <c r="C495" s="54"/>
      <c r="D495" s="67"/>
      <c r="E495" s="54"/>
    </row>
    <row r="496" spans="1:5">
      <c r="A496" s="6"/>
      <c r="B496" s="7"/>
      <c r="C496" s="54"/>
      <c r="D496" s="67"/>
      <c r="E496" s="54"/>
    </row>
    <row r="497" spans="1:5">
      <c r="A497" s="6"/>
      <c r="B497" s="7"/>
      <c r="C497" s="54"/>
      <c r="D497" s="67"/>
      <c r="E497" s="54"/>
    </row>
    <row r="498" spans="1:5">
      <c r="A498" s="6"/>
      <c r="B498" s="7"/>
      <c r="C498" s="54"/>
      <c r="D498" s="67"/>
      <c r="E498" s="54"/>
    </row>
    <row r="499" spans="1:5">
      <c r="A499" s="6"/>
      <c r="B499" s="7"/>
      <c r="C499" s="54"/>
      <c r="D499" s="67"/>
      <c r="E499" s="54"/>
    </row>
    <row r="500" spans="1:5">
      <c r="A500" s="6"/>
      <c r="B500" s="7"/>
      <c r="C500" s="54"/>
      <c r="D500" s="67"/>
      <c r="E500" s="54"/>
    </row>
    <row r="501" spans="1:5">
      <c r="A501" s="6"/>
      <c r="B501" s="7"/>
      <c r="C501" s="54"/>
      <c r="D501" s="67"/>
      <c r="E501" s="54"/>
    </row>
    <row r="502" spans="1:5">
      <c r="A502" s="6"/>
      <c r="B502" s="7"/>
      <c r="C502" s="54"/>
      <c r="D502" s="67"/>
      <c r="E502" s="54"/>
    </row>
    <row r="503" spans="1:5">
      <c r="A503" s="6"/>
      <c r="B503" s="7"/>
      <c r="C503" s="54"/>
      <c r="D503" s="67"/>
      <c r="E503" s="54"/>
    </row>
    <row r="504" spans="1:5">
      <c r="A504" s="6"/>
      <c r="B504" s="7"/>
      <c r="C504" s="54"/>
      <c r="D504" s="67"/>
      <c r="E504" s="54"/>
    </row>
    <row r="505" spans="1:5">
      <c r="A505" s="6"/>
      <c r="B505" s="7"/>
      <c r="C505" s="54"/>
      <c r="D505" s="67"/>
      <c r="E505" s="54"/>
    </row>
    <row r="506" spans="1:5">
      <c r="A506" s="6"/>
      <c r="B506" s="7"/>
      <c r="C506" s="54"/>
      <c r="D506" s="67"/>
      <c r="E506" s="54"/>
    </row>
    <row r="507" spans="1:5">
      <c r="A507" s="6"/>
      <c r="B507" s="7"/>
      <c r="C507" s="54"/>
      <c r="D507" s="67"/>
      <c r="E507" s="54"/>
    </row>
    <row r="508" spans="1:5">
      <c r="A508" s="6"/>
      <c r="B508" s="7"/>
      <c r="C508" s="54"/>
      <c r="D508" s="67"/>
      <c r="E508" s="54"/>
    </row>
    <row r="509" spans="1:5">
      <c r="A509" s="6"/>
      <c r="B509" s="7"/>
      <c r="C509" s="54"/>
      <c r="D509" s="67"/>
      <c r="E509" s="54"/>
    </row>
    <row r="510" spans="1:5">
      <c r="A510" s="6"/>
      <c r="B510" s="7"/>
      <c r="C510" s="54"/>
      <c r="D510" s="67"/>
      <c r="E510" s="54"/>
    </row>
    <row r="511" spans="1:5">
      <c r="A511" s="6"/>
      <c r="B511" s="7"/>
      <c r="C511" s="54"/>
      <c r="D511" s="67"/>
      <c r="E511" s="54"/>
    </row>
    <row r="512" spans="1:5">
      <c r="A512" s="6"/>
      <c r="B512" s="7"/>
      <c r="C512" s="54"/>
      <c r="D512" s="67"/>
      <c r="E512" s="54"/>
    </row>
    <row r="513" spans="1:5">
      <c r="A513" s="6"/>
      <c r="B513" s="7"/>
      <c r="C513" s="54"/>
      <c r="D513" s="67"/>
      <c r="E513" s="54"/>
    </row>
    <row r="514" spans="1:5">
      <c r="A514" s="6"/>
      <c r="B514" s="7"/>
      <c r="C514" s="54"/>
      <c r="D514" s="67"/>
      <c r="E514" s="54"/>
    </row>
    <row r="515" spans="1:5">
      <c r="A515" s="6"/>
      <c r="B515" s="7"/>
      <c r="C515" s="54"/>
      <c r="D515" s="67"/>
      <c r="E515" s="54"/>
    </row>
    <row r="516" spans="1:5">
      <c r="A516" s="6"/>
      <c r="B516" s="7"/>
      <c r="C516" s="54"/>
      <c r="D516" s="67"/>
      <c r="E516" s="54"/>
    </row>
    <row r="517" spans="1:5">
      <c r="A517" s="6"/>
      <c r="B517" s="7"/>
      <c r="C517" s="54"/>
      <c r="D517" s="67"/>
      <c r="E517" s="54"/>
    </row>
    <row r="518" spans="1:5">
      <c r="A518" s="6"/>
      <c r="B518" s="7"/>
      <c r="C518" s="54"/>
      <c r="D518" s="67"/>
      <c r="E518" s="54"/>
    </row>
    <row r="519" spans="1:5">
      <c r="A519" s="6"/>
      <c r="B519" s="7"/>
      <c r="C519" s="54"/>
      <c r="D519" s="67"/>
      <c r="E519" s="54"/>
    </row>
    <row r="520" spans="1:5">
      <c r="A520" s="6"/>
      <c r="B520" s="7"/>
      <c r="C520" s="54"/>
      <c r="D520" s="67"/>
      <c r="E520" s="54"/>
    </row>
    <row r="521" spans="1:5">
      <c r="A521" s="6"/>
      <c r="B521" s="7"/>
      <c r="C521" s="54"/>
      <c r="D521" s="67"/>
      <c r="E521" s="54"/>
    </row>
    <row r="522" spans="1:5">
      <c r="A522" s="6"/>
      <c r="B522" s="7"/>
      <c r="C522" s="54"/>
      <c r="D522" s="67"/>
      <c r="E522" s="54"/>
    </row>
    <row r="523" spans="1:5">
      <c r="A523" s="6"/>
      <c r="B523" s="7"/>
      <c r="C523" s="54"/>
      <c r="D523" s="67"/>
      <c r="E523" s="54"/>
    </row>
    <row r="524" spans="1:5">
      <c r="A524" s="6"/>
      <c r="B524" s="7"/>
      <c r="C524" s="54"/>
      <c r="D524" s="67"/>
      <c r="E524" s="54"/>
    </row>
    <row r="525" spans="1:5">
      <c r="A525" s="6"/>
      <c r="B525" s="7"/>
      <c r="C525" s="54"/>
      <c r="D525" s="67"/>
      <c r="E525" s="54"/>
    </row>
    <row r="526" spans="1:5">
      <c r="A526" s="6"/>
      <c r="B526" s="7"/>
      <c r="C526" s="54"/>
      <c r="D526" s="67"/>
      <c r="E526" s="54"/>
    </row>
    <row r="527" spans="1:5">
      <c r="A527" s="6"/>
      <c r="B527" s="7"/>
      <c r="C527" s="54"/>
      <c r="D527" s="67"/>
      <c r="E527" s="54"/>
    </row>
    <row r="528" spans="1:5">
      <c r="A528" s="6"/>
      <c r="B528" s="7"/>
      <c r="C528" s="54"/>
      <c r="D528" s="67"/>
      <c r="E528" s="54"/>
    </row>
    <row r="529" spans="1:5">
      <c r="A529" s="6"/>
      <c r="B529" s="7"/>
      <c r="C529" s="54"/>
      <c r="D529" s="67"/>
      <c r="E529" s="54"/>
    </row>
    <row r="530" spans="1:5">
      <c r="A530" s="6"/>
      <c r="B530" s="7"/>
      <c r="C530" s="54"/>
      <c r="D530" s="67"/>
      <c r="E530" s="54"/>
    </row>
    <row r="531" spans="1:5">
      <c r="A531" s="6"/>
      <c r="B531" s="7"/>
      <c r="C531" s="54"/>
      <c r="D531" s="67"/>
      <c r="E531" s="54"/>
    </row>
    <row r="532" spans="1:5">
      <c r="A532" s="6"/>
      <c r="B532" s="7"/>
      <c r="C532" s="54"/>
      <c r="D532" s="67"/>
      <c r="E532" s="54"/>
    </row>
    <row r="533" spans="1:5">
      <c r="A533" s="6"/>
      <c r="B533" s="7"/>
      <c r="C533" s="54"/>
      <c r="D533" s="67"/>
      <c r="E533" s="54"/>
    </row>
    <row r="534" spans="1:5">
      <c r="A534" s="6"/>
      <c r="B534" s="7"/>
      <c r="C534" s="54"/>
      <c r="D534" s="67"/>
      <c r="E534" s="54"/>
    </row>
    <row r="535" spans="1:5">
      <c r="A535" s="6"/>
      <c r="B535" s="7"/>
      <c r="C535" s="54"/>
      <c r="D535" s="67"/>
      <c r="E535" s="54"/>
    </row>
    <row r="536" spans="1:5">
      <c r="A536" s="6"/>
      <c r="B536" s="7"/>
      <c r="C536" s="54"/>
      <c r="D536" s="67"/>
      <c r="E536" s="54"/>
    </row>
    <row r="537" spans="1:5">
      <c r="A537" s="6"/>
      <c r="B537" s="7"/>
      <c r="C537" s="54"/>
      <c r="D537" s="67"/>
      <c r="E537" s="54"/>
    </row>
    <row r="538" spans="1:5">
      <c r="A538" s="6"/>
      <c r="B538" s="7"/>
      <c r="C538" s="54"/>
      <c r="D538" s="67"/>
      <c r="E538" s="54"/>
    </row>
    <row r="539" spans="1:5">
      <c r="A539" s="6"/>
      <c r="B539" s="7"/>
      <c r="C539" s="54"/>
      <c r="D539" s="67"/>
      <c r="E539" s="54"/>
    </row>
    <row r="540" spans="1:5">
      <c r="A540" s="6"/>
      <c r="B540" s="7"/>
      <c r="C540" s="54"/>
      <c r="D540" s="67"/>
      <c r="E540" s="54"/>
    </row>
    <row r="541" spans="1:5">
      <c r="A541" s="6"/>
      <c r="B541" s="7"/>
      <c r="C541" s="54"/>
      <c r="D541" s="67"/>
      <c r="E541" s="54"/>
    </row>
    <row r="542" spans="1:5">
      <c r="A542" s="6"/>
      <c r="B542" s="7"/>
      <c r="C542" s="54"/>
      <c r="D542" s="67"/>
      <c r="E542" s="54"/>
    </row>
    <row r="543" spans="1:5">
      <c r="A543" s="6"/>
      <c r="B543" s="7"/>
      <c r="C543" s="54"/>
      <c r="D543" s="67"/>
      <c r="E543" s="54"/>
    </row>
    <row r="544" spans="1:5">
      <c r="A544" s="6"/>
      <c r="B544" s="7"/>
      <c r="C544" s="54"/>
      <c r="D544" s="67"/>
      <c r="E544" s="54"/>
    </row>
    <row r="545" spans="1:5">
      <c r="A545" s="6"/>
      <c r="B545" s="7"/>
      <c r="C545" s="54"/>
      <c r="D545" s="67"/>
      <c r="E545" s="54"/>
    </row>
    <row r="546" spans="1:5">
      <c r="A546" s="6"/>
      <c r="B546" s="7"/>
      <c r="C546" s="54"/>
      <c r="D546" s="67"/>
      <c r="E546" s="54"/>
    </row>
    <row r="547" spans="1:5">
      <c r="A547" s="6"/>
      <c r="B547" s="7"/>
      <c r="C547" s="54"/>
      <c r="D547" s="67"/>
      <c r="E547" s="54"/>
    </row>
    <row r="548" spans="1:5">
      <c r="A548" s="6"/>
      <c r="B548" s="7"/>
      <c r="C548" s="54"/>
      <c r="D548" s="67"/>
      <c r="E548" s="54"/>
    </row>
    <row r="549" spans="1:5">
      <c r="A549" s="6"/>
      <c r="B549" s="7"/>
      <c r="C549" s="54"/>
      <c r="D549" s="67"/>
      <c r="E549" s="54"/>
    </row>
    <row r="550" spans="1:5">
      <c r="A550" s="6"/>
      <c r="B550" s="7"/>
      <c r="C550" s="54"/>
      <c r="D550" s="67"/>
      <c r="E550" s="54"/>
    </row>
    <row r="551" spans="1:5">
      <c r="A551" s="6"/>
      <c r="B551" s="7"/>
      <c r="C551" s="54"/>
      <c r="D551" s="67"/>
      <c r="E551" s="54"/>
    </row>
    <row r="552" spans="1:5">
      <c r="A552" s="6"/>
      <c r="B552" s="7"/>
      <c r="C552" s="54"/>
      <c r="D552" s="67"/>
      <c r="E552" s="54"/>
    </row>
    <row r="553" spans="1:5">
      <c r="A553" s="6"/>
      <c r="B553" s="7"/>
      <c r="C553" s="54"/>
      <c r="D553" s="67"/>
      <c r="E553" s="54"/>
    </row>
    <row r="554" spans="1:5">
      <c r="A554" s="6"/>
      <c r="B554" s="7"/>
      <c r="C554" s="54"/>
      <c r="D554" s="67"/>
      <c r="E554" s="54"/>
    </row>
    <row r="555" spans="1:5">
      <c r="A555" s="6"/>
      <c r="B555" s="7"/>
      <c r="C555" s="54"/>
      <c r="D555" s="67"/>
      <c r="E555" s="54"/>
    </row>
    <row r="556" spans="1:5">
      <c r="A556" s="6"/>
      <c r="B556" s="7"/>
      <c r="C556" s="54"/>
      <c r="D556" s="67"/>
      <c r="E556" s="54"/>
    </row>
    <row r="557" spans="1:5">
      <c r="A557" s="6"/>
      <c r="B557" s="7"/>
      <c r="C557" s="54"/>
      <c r="D557" s="67"/>
      <c r="E557" s="54"/>
    </row>
    <row r="558" spans="1:5">
      <c r="A558" s="6"/>
      <c r="B558" s="7"/>
      <c r="C558" s="54"/>
      <c r="D558" s="67"/>
      <c r="E558" s="54"/>
    </row>
    <row r="559" spans="1:5">
      <c r="A559" s="6"/>
      <c r="B559" s="7"/>
      <c r="C559" s="54"/>
      <c r="D559" s="67"/>
      <c r="E559" s="54"/>
    </row>
    <row r="560" spans="1:5">
      <c r="A560" s="6"/>
      <c r="B560" s="7"/>
      <c r="C560" s="54"/>
      <c r="D560" s="67"/>
      <c r="E560" s="54"/>
    </row>
    <row r="561" spans="1:5">
      <c r="A561" s="6"/>
      <c r="B561" s="7"/>
      <c r="C561" s="54"/>
      <c r="D561" s="67"/>
      <c r="E561" s="54"/>
    </row>
    <row r="562" spans="1:5">
      <c r="A562" s="6"/>
      <c r="B562" s="7"/>
      <c r="C562" s="54"/>
      <c r="D562" s="67"/>
      <c r="E562" s="54"/>
    </row>
    <row r="563" spans="1:5">
      <c r="A563" s="6"/>
      <c r="B563" s="7"/>
      <c r="C563" s="54"/>
      <c r="D563" s="67"/>
      <c r="E563" s="54"/>
    </row>
    <row r="564" spans="1:5">
      <c r="A564" s="6"/>
      <c r="B564" s="7"/>
      <c r="C564" s="54"/>
      <c r="D564" s="67"/>
      <c r="E564" s="54"/>
    </row>
    <row r="565" spans="1:5">
      <c r="A565" s="6"/>
      <c r="B565" s="7"/>
      <c r="C565" s="54"/>
      <c r="D565" s="67"/>
      <c r="E565" s="54"/>
    </row>
    <row r="566" spans="1:5">
      <c r="A566" s="6"/>
      <c r="B566" s="7"/>
      <c r="C566" s="54"/>
      <c r="D566" s="67"/>
      <c r="E566" s="54"/>
    </row>
    <row r="567" spans="1:5">
      <c r="A567" s="6"/>
      <c r="B567" s="7"/>
      <c r="C567" s="54"/>
      <c r="D567" s="67"/>
      <c r="E567" s="54"/>
    </row>
    <row r="568" spans="1:5">
      <c r="A568" s="6"/>
      <c r="B568" s="7"/>
      <c r="C568" s="54"/>
      <c r="D568" s="67"/>
      <c r="E568" s="54"/>
    </row>
    <row r="569" spans="1:5">
      <c r="A569" s="6"/>
      <c r="B569" s="7"/>
      <c r="C569" s="54"/>
      <c r="D569" s="67"/>
      <c r="E569" s="54"/>
    </row>
    <row r="570" spans="1:5">
      <c r="A570" s="6"/>
      <c r="B570" s="7"/>
      <c r="C570" s="54"/>
      <c r="D570" s="67"/>
      <c r="E570" s="54"/>
    </row>
    <row r="571" spans="1:5">
      <c r="A571" s="6"/>
      <c r="B571" s="7"/>
      <c r="C571" s="54"/>
      <c r="D571" s="67"/>
      <c r="E571" s="54"/>
    </row>
    <row r="572" spans="1:5">
      <c r="A572" s="6"/>
      <c r="B572" s="7"/>
      <c r="C572" s="54"/>
      <c r="D572" s="67"/>
      <c r="E572" s="54"/>
    </row>
    <row r="573" spans="1:5">
      <c r="A573" s="6"/>
      <c r="B573" s="7"/>
      <c r="C573" s="54"/>
      <c r="D573" s="67"/>
      <c r="E573" s="54"/>
    </row>
    <row r="574" spans="1:5">
      <c r="A574" s="6"/>
      <c r="B574" s="7"/>
      <c r="C574" s="54"/>
      <c r="D574" s="67"/>
      <c r="E574" s="54"/>
    </row>
    <row r="575" spans="1:5">
      <c r="A575" s="6"/>
      <c r="B575" s="7"/>
      <c r="C575" s="54"/>
      <c r="D575" s="67"/>
      <c r="E575" s="54"/>
    </row>
    <row r="576" spans="1:5">
      <c r="A576" s="6"/>
      <c r="B576" s="7"/>
      <c r="C576" s="54"/>
      <c r="D576" s="67"/>
      <c r="E576" s="54"/>
    </row>
    <row r="577" spans="1:5">
      <c r="A577" s="6"/>
      <c r="B577" s="7"/>
      <c r="C577" s="54"/>
      <c r="D577" s="67"/>
      <c r="E577" s="54"/>
    </row>
    <row r="578" spans="1:5">
      <c r="A578" s="6"/>
      <c r="B578" s="7"/>
      <c r="C578" s="54"/>
      <c r="D578" s="67"/>
      <c r="E578" s="54"/>
    </row>
    <row r="579" spans="1:5">
      <c r="A579" s="6"/>
      <c r="B579" s="7"/>
      <c r="C579" s="54"/>
      <c r="D579" s="67"/>
      <c r="E579" s="54"/>
    </row>
    <row r="580" spans="1:5">
      <c r="A580" s="6"/>
      <c r="B580" s="7"/>
      <c r="C580" s="54"/>
      <c r="D580" s="67"/>
      <c r="E580" s="54"/>
    </row>
    <row r="581" spans="1:5">
      <c r="A581" s="6"/>
      <c r="B581" s="7"/>
      <c r="C581" s="54"/>
      <c r="D581" s="67"/>
      <c r="E581" s="54"/>
    </row>
    <row r="582" spans="1:5">
      <c r="A582" s="6"/>
      <c r="B582" s="7"/>
      <c r="C582" s="54"/>
      <c r="D582" s="67"/>
      <c r="E582" s="54"/>
    </row>
    <row r="583" spans="1:5">
      <c r="A583" s="6"/>
      <c r="B583" s="7"/>
      <c r="C583" s="54"/>
      <c r="D583" s="67"/>
      <c r="E583" s="54"/>
    </row>
    <row r="584" spans="1:5">
      <c r="A584" s="6"/>
      <c r="B584" s="7"/>
      <c r="C584" s="54"/>
      <c r="D584" s="67"/>
      <c r="E584" s="54"/>
    </row>
    <row r="585" spans="1:5">
      <c r="A585" s="6"/>
      <c r="B585" s="7"/>
      <c r="C585" s="54"/>
      <c r="D585" s="67"/>
      <c r="E585" s="54"/>
    </row>
    <row r="586" spans="1:5">
      <c r="A586" s="6"/>
      <c r="B586" s="7"/>
      <c r="C586" s="54"/>
      <c r="D586" s="67"/>
      <c r="E586" s="54"/>
    </row>
    <row r="587" spans="1:5">
      <c r="A587" s="6"/>
      <c r="B587" s="7"/>
      <c r="C587" s="54"/>
      <c r="D587" s="67"/>
      <c r="E587" s="54"/>
    </row>
    <row r="588" spans="1:5">
      <c r="A588" s="6"/>
      <c r="B588" s="7"/>
      <c r="C588" s="54"/>
      <c r="D588" s="67"/>
      <c r="E588" s="54"/>
    </row>
    <row r="589" spans="1:5">
      <c r="A589" s="6"/>
      <c r="B589" s="7"/>
      <c r="C589" s="54"/>
      <c r="D589" s="67"/>
      <c r="E589" s="54"/>
    </row>
    <row r="590" spans="1:5">
      <c r="A590" s="6"/>
      <c r="B590" s="7"/>
      <c r="C590" s="54"/>
      <c r="D590" s="67"/>
      <c r="E590" s="54"/>
    </row>
    <row r="591" spans="1:5">
      <c r="A591" s="6"/>
      <c r="B591" s="7"/>
      <c r="C591" s="54"/>
      <c r="D591" s="67"/>
      <c r="E591" s="54"/>
    </row>
    <row r="592" spans="1:5">
      <c r="A592" s="6"/>
      <c r="B592" s="7"/>
      <c r="C592" s="54"/>
      <c r="D592" s="67"/>
      <c r="E592" s="54"/>
    </row>
    <row r="593" spans="1:5">
      <c r="A593" s="6"/>
      <c r="B593" s="7"/>
      <c r="C593" s="54"/>
      <c r="D593" s="67"/>
      <c r="E593" s="54"/>
    </row>
    <row r="594" spans="1:5">
      <c r="A594" s="6"/>
      <c r="B594" s="7"/>
      <c r="C594" s="54"/>
      <c r="D594" s="67"/>
      <c r="E594" s="54"/>
    </row>
    <row r="595" spans="1:5">
      <c r="A595" s="6"/>
      <c r="B595" s="7"/>
      <c r="C595" s="54"/>
      <c r="D595" s="67"/>
      <c r="E595" s="54"/>
    </row>
    <row r="596" spans="1:5">
      <c r="A596" s="6"/>
      <c r="B596" s="7"/>
      <c r="C596" s="54"/>
      <c r="D596" s="67"/>
      <c r="E596" s="54"/>
    </row>
    <row r="597" spans="1:5">
      <c r="A597" s="6"/>
      <c r="B597" s="7"/>
      <c r="C597" s="54"/>
      <c r="D597" s="67"/>
      <c r="E597" s="54"/>
    </row>
    <row r="598" spans="1:5">
      <c r="A598" s="6"/>
      <c r="B598" s="7"/>
      <c r="C598" s="54"/>
      <c r="D598" s="67"/>
      <c r="E598" s="54"/>
    </row>
    <row r="599" spans="1:5">
      <c r="A599" s="6"/>
      <c r="B599" s="7"/>
      <c r="C599" s="54"/>
      <c r="D599" s="67"/>
      <c r="E599" s="54"/>
    </row>
    <row r="600" spans="1:5">
      <c r="A600" s="6"/>
      <c r="B600" s="7"/>
      <c r="C600" s="54"/>
      <c r="D600" s="67"/>
      <c r="E600" s="54"/>
    </row>
    <row r="601" spans="1:5">
      <c r="A601" s="6"/>
      <c r="B601" s="7"/>
      <c r="C601" s="54"/>
      <c r="D601" s="67"/>
      <c r="E601" s="54"/>
    </row>
    <row r="602" spans="1:5">
      <c r="A602" s="6"/>
      <c r="B602" s="7"/>
      <c r="C602" s="54"/>
      <c r="D602" s="67"/>
      <c r="E602" s="54"/>
    </row>
    <row r="603" spans="1:5">
      <c r="A603" s="6"/>
      <c r="B603" s="7"/>
      <c r="C603" s="54"/>
      <c r="D603" s="67"/>
      <c r="E603" s="54"/>
    </row>
    <row r="604" spans="1:5">
      <c r="A604" s="6"/>
      <c r="B604" s="7"/>
      <c r="C604" s="54"/>
      <c r="D604" s="67"/>
      <c r="E604" s="54"/>
    </row>
    <row r="605" spans="1:5">
      <c r="A605" s="6"/>
      <c r="B605" s="7"/>
      <c r="C605" s="54"/>
      <c r="D605" s="67"/>
      <c r="E605" s="54"/>
    </row>
    <row r="606" spans="1:5">
      <c r="A606" s="6"/>
      <c r="B606" s="7"/>
      <c r="C606" s="54"/>
      <c r="D606" s="67"/>
      <c r="E606" s="54"/>
    </row>
    <row r="607" spans="1:5">
      <c r="A607" s="6"/>
      <c r="B607" s="7"/>
      <c r="C607" s="54"/>
      <c r="D607" s="67"/>
      <c r="E607" s="54"/>
    </row>
    <row r="608" spans="1:5">
      <c r="A608" s="6"/>
      <c r="B608" s="7"/>
      <c r="C608" s="54"/>
      <c r="D608" s="67"/>
      <c r="E608" s="54"/>
    </row>
    <row r="609" spans="1:5">
      <c r="A609" s="6"/>
      <c r="B609" s="7"/>
      <c r="C609" s="54"/>
      <c r="D609" s="67"/>
      <c r="E609" s="54"/>
    </row>
    <row r="610" spans="1:5">
      <c r="A610" s="6"/>
      <c r="B610" s="7"/>
      <c r="C610" s="54"/>
      <c r="D610" s="67"/>
      <c r="E610" s="54"/>
    </row>
    <row r="611" spans="1:5">
      <c r="A611" s="6"/>
      <c r="B611" s="7"/>
      <c r="C611" s="54"/>
      <c r="D611" s="67"/>
      <c r="E611" s="54"/>
    </row>
    <row r="612" spans="1:5">
      <c r="A612" s="6"/>
      <c r="B612" s="7"/>
      <c r="C612" s="54"/>
      <c r="D612" s="67"/>
      <c r="E612" s="54"/>
    </row>
    <row r="613" spans="1:5">
      <c r="A613" s="6"/>
      <c r="B613" s="7"/>
      <c r="C613" s="54"/>
      <c r="D613" s="67"/>
      <c r="E613" s="54"/>
    </row>
    <row r="614" spans="1:5">
      <c r="A614" s="6"/>
      <c r="B614" s="7"/>
      <c r="C614" s="54"/>
      <c r="D614" s="67"/>
      <c r="E614" s="54"/>
    </row>
    <row r="615" spans="1:5">
      <c r="A615" s="6"/>
      <c r="B615" s="7"/>
      <c r="C615" s="54"/>
      <c r="D615" s="67"/>
      <c r="E615" s="54"/>
    </row>
    <row r="616" spans="1:5">
      <c r="A616" s="6"/>
      <c r="B616" s="7"/>
      <c r="C616" s="54"/>
      <c r="D616" s="67"/>
      <c r="E616" s="54"/>
    </row>
    <row r="617" spans="1:5">
      <c r="A617" s="6"/>
      <c r="B617" s="7"/>
      <c r="C617" s="54"/>
      <c r="D617" s="67"/>
      <c r="E617" s="54"/>
    </row>
    <row r="618" spans="1:5">
      <c r="A618" s="6"/>
      <c r="B618" s="7"/>
      <c r="C618" s="54"/>
      <c r="D618" s="67"/>
      <c r="E618" s="54"/>
    </row>
    <row r="619" spans="1:5">
      <c r="A619" s="6"/>
      <c r="B619" s="7"/>
      <c r="C619" s="54"/>
      <c r="D619" s="67"/>
      <c r="E619" s="54"/>
    </row>
    <row r="620" spans="1:5">
      <c r="A620" s="6"/>
      <c r="B620" s="7"/>
      <c r="C620" s="54"/>
      <c r="D620" s="67"/>
      <c r="E620" s="54"/>
    </row>
    <row r="621" spans="1:5">
      <c r="A621" s="6"/>
      <c r="B621" s="7"/>
      <c r="C621" s="54"/>
      <c r="D621" s="67"/>
      <c r="E621" s="54"/>
    </row>
    <row r="622" spans="1:5">
      <c r="A622" s="6"/>
      <c r="B622" s="7"/>
      <c r="C622" s="54"/>
      <c r="D622" s="67"/>
      <c r="E622" s="54"/>
    </row>
    <row r="623" spans="1:5">
      <c r="A623" s="6"/>
      <c r="B623" s="7"/>
      <c r="C623" s="54"/>
      <c r="D623" s="67"/>
      <c r="E623" s="54"/>
    </row>
    <row r="624" spans="1:5">
      <c r="A624" s="6"/>
      <c r="B624" s="7"/>
      <c r="C624" s="54"/>
      <c r="D624" s="67"/>
      <c r="E624" s="54"/>
    </row>
    <row r="625" spans="1:5">
      <c r="A625" s="6"/>
      <c r="B625" s="7"/>
      <c r="C625" s="54"/>
      <c r="D625" s="67"/>
      <c r="E625" s="54"/>
    </row>
    <row r="626" spans="1:5">
      <c r="A626" s="6"/>
      <c r="B626" s="7"/>
      <c r="C626" s="54"/>
      <c r="D626" s="67"/>
      <c r="E626" s="54"/>
    </row>
    <row r="627" spans="1:5">
      <c r="A627" s="6"/>
      <c r="B627" s="7"/>
      <c r="C627" s="54"/>
      <c r="D627" s="67"/>
      <c r="E627" s="54"/>
    </row>
    <row r="628" spans="1:5">
      <c r="A628" s="6"/>
      <c r="B628" s="7"/>
      <c r="C628" s="54"/>
      <c r="D628" s="67"/>
      <c r="E628" s="54"/>
    </row>
    <row r="629" spans="1:5">
      <c r="A629" s="6"/>
      <c r="B629" s="7"/>
      <c r="C629" s="54"/>
      <c r="D629" s="67"/>
      <c r="E629" s="54"/>
    </row>
    <row r="630" spans="1:5">
      <c r="A630" s="6"/>
      <c r="B630" s="7"/>
      <c r="C630" s="54"/>
      <c r="D630" s="67"/>
      <c r="E630" s="54"/>
    </row>
    <row r="631" spans="1:5">
      <c r="A631" s="6"/>
      <c r="B631" s="7"/>
      <c r="C631" s="54"/>
      <c r="D631" s="67"/>
      <c r="E631" s="54"/>
    </row>
    <row r="632" spans="1:5">
      <c r="A632" s="6"/>
      <c r="B632" s="7"/>
      <c r="C632" s="54"/>
      <c r="D632" s="67"/>
      <c r="E632" s="54"/>
    </row>
    <row r="633" spans="1:5">
      <c r="A633" s="6"/>
      <c r="B633" s="7"/>
      <c r="C633" s="54"/>
      <c r="D633" s="67"/>
      <c r="E633" s="54"/>
    </row>
    <row r="634" spans="1:5">
      <c r="A634" s="6"/>
      <c r="B634" s="7"/>
      <c r="C634" s="54"/>
      <c r="D634" s="67"/>
      <c r="E634" s="54"/>
    </row>
    <row r="635" spans="1:5">
      <c r="A635" s="6"/>
      <c r="B635" s="7"/>
      <c r="C635" s="54"/>
      <c r="D635" s="67"/>
      <c r="E635" s="54"/>
    </row>
    <row r="636" spans="1:5">
      <c r="A636" s="6"/>
      <c r="B636" s="7"/>
      <c r="C636" s="54"/>
      <c r="D636" s="67"/>
      <c r="E636" s="54"/>
    </row>
    <row r="637" spans="1:5">
      <c r="A637" s="6"/>
      <c r="B637" s="7"/>
      <c r="C637" s="54"/>
      <c r="D637" s="67"/>
      <c r="E637" s="54"/>
    </row>
    <row r="638" spans="1:5">
      <c r="A638" s="6"/>
      <c r="B638" s="7"/>
      <c r="C638" s="54"/>
      <c r="D638" s="67"/>
      <c r="E638" s="54"/>
    </row>
    <row r="639" spans="1:5">
      <c r="A639" s="6"/>
      <c r="B639" s="7"/>
      <c r="C639" s="54"/>
      <c r="D639" s="67"/>
      <c r="E639" s="54"/>
    </row>
    <row r="640" spans="1:5">
      <c r="A640" s="6"/>
      <c r="B640" s="7"/>
      <c r="C640" s="54"/>
      <c r="D640" s="67"/>
      <c r="E640" s="54"/>
    </row>
    <row r="641" spans="1:5">
      <c r="A641" s="6"/>
      <c r="B641" s="7"/>
      <c r="C641" s="54"/>
      <c r="D641" s="67"/>
      <c r="E641" s="54"/>
    </row>
    <row r="642" spans="1:5">
      <c r="A642" s="6"/>
      <c r="B642" s="7"/>
      <c r="C642" s="54"/>
      <c r="D642" s="67"/>
      <c r="E642" s="54"/>
    </row>
    <row r="643" spans="1:5">
      <c r="A643" s="6"/>
      <c r="B643" s="7"/>
      <c r="C643" s="54"/>
      <c r="D643" s="67"/>
      <c r="E643" s="54"/>
    </row>
    <row r="644" spans="1:5">
      <c r="A644" s="6"/>
      <c r="B644" s="7"/>
      <c r="C644" s="54"/>
      <c r="D644" s="67"/>
      <c r="E644" s="54"/>
    </row>
    <row r="645" spans="1:5">
      <c r="A645" s="6"/>
      <c r="B645" s="7"/>
      <c r="C645" s="54"/>
      <c r="D645" s="67"/>
      <c r="E645" s="54"/>
    </row>
    <row r="646" spans="1:5">
      <c r="A646" s="6"/>
      <c r="B646" s="7"/>
      <c r="C646" s="54"/>
      <c r="D646" s="67"/>
      <c r="E646" s="54"/>
    </row>
    <row r="647" spans="1:5">
      <c r="A647" s="6"/>
      <c r="B647" s="7"/>
      <c r="C647" s="54"/>
      <c r="D647" s="67"/>
      <c r="E647" s="54"/>
    </row>
    <row r="648" spans="1:5">
      <c r="A648" s="6"/>
      <c r="B648" s="7"/>
      <c r="C648" s="54"/>
      <c r="D648" s="67"/>
      <c r="E648" s="54"/>
    </row>
    <row r="649" spans="1:5">
      <c r="A649" s="6"/>
      <c r="B649" s="7"/>
      <c r="C649" s="54"/>
      <c r="D649" s="67"/>
      <c r="E649" s="54"/>
    </row>
    <row r="650" spans="1:5">
      <c r="A650" s="6"/>
      <c r="B650" s="7"/>
      <c r="C650" s="54"/>
      <c r="D650" s="67"/>
      <c r="E650" s="54"/>
    </row>
    <row r="651" spans="1:5">
      <c r="A651" s="6"/>
      <c r="B651" s="7"/>
      <c r="C651" s="54"/>
      <c r="D651" s="67"/>
      <c r="E651" s="54"/>
    </row>
    <row r="652" spans="1:5">
      <c r="A652" s="6"/>
      <c r="B652" s="7"/>
      <c r="C652" s="54"/>
      <c r="D652" s="67"/>
      <c r="E652" s="54"/>
    </row>
    <row r="653" spans="1:5">
      <c r="A653" s="6"/>
      <c r="B653" s="7"/>
      <c r="C653" s="54"/>
      <c r="D653" s="67"/>
      <c r="E653" s="54"/>
    </row>
    <row r="654" spans="1:5">
      <c r="A654" s="6"/>
      <c r="B654" s="7"/>
      <c r="C654" s="54"/>
      <c r="D654" s="67"/>
      <c r="E654" s="54"/>
    </row>
    <row r="655" spans="1:5">
      <c r="A655" s="6"/>
      <c r="B655" s="7"/>
      <c r="C655" s="54"/>
      <c r="D655" s="67"/>
      <c r="E655" s="54"/>
    </row>
    <row r="656" spans="1:5">
      <c r="A656" s="6"/>
      <c r="B656" s="7"/>
      <c r="C656" s="54"/>
      <c r="D656" s="67"/>
      <c r="E656" s="54"/>
    </row>
    <row r="657" spans="1:5">
      <c r="A657" s="6"/>
      <c r="B657" s="7"/>
      <c r="C657" s="54"/>
      <c r="D657" s="67"/>
      <c r="E657" s="54"/>
    </row>
    <row r="658" spans="1:5">
      <c r="A658" s="6"/>
      <c r="B658" s="7"/>
      <c r="C658" s="54"/>
      <c r="D658" s="67"/>
      <c r="E658" s="54"/>
    </row>
    <row r="659" spans="1:5">
      <c r="A659" s="6"/>
      <c r="B659" s="7"/>
      <c r="C659" s="54"/>
      <c r="D659" s="67"/>
      <c r="E659" s="54"/>
    </row>
    <row r="660" spans="1:5">
      <c r="A660" s="6"/>
      <c r="B660" s="7"/>
      <c r="C660" s="54"/>
      <c r="D660" s="67"/>
      <c r="E660" s="54"/>
    </row>
    <row r="661" spans="1:5">
      <c r="A661" s="6"/>
      <c r="B661" s="7"/>
      <c r="C661" s="54"/>
      <c r="D661" s="67"/>
      <c r="E661" s="54"/>
    </row>
    <row r="662" spans="1:5">
      <c r="A662" s="6"/>
      <c r="B662" s="7"/>
      <c r="C662" s="54"/>
      <c r="D662" s="67"/>
      <c r="E662" s="54"/>
    </row>
    <row r="663" spans="1:5">
      <c r="A663" s="6"/>
      <c r="B663" s="7"/>
      <c r="C663" s="54"/>
      <c r="D663" s="67"/>
      <c r="E663" s="54"/>
    </row>
    <row r="664" spans="1:5">
      <c r="A664" s="6"/>
      <c r="B664" s="7"/>
      <c r="C664" s="54"/>
      <c r="D664" s="67"/>
      <c r="E664" s="54"/>
    </row>
    <row r="665" spans="1:5">
      <c r="A665" s="6"/>
      <c r="B665" s="7"/>
      <c r="C665" s="54"/>
      <c r="D665" s="67"/>
      <c r="E665" s="54"/>
    </row>
    <row r="666" spans="1:5">
      <c r="A666" s="6"/>
      <c r="B666" s="7"/>
      <c r="C666" s="54"/>
      <c r="D666" s="67"/>
      <c r="E666" s="54"/>
    </row>
    <row r="667" spans="1:5">
      <c r="A667" s="6"/>
      <c r="B667" s="7"/>
      <c r="C667" s="54"/>
      <c r="D667" s="67"/>
      <c r="E667" s="54"/>
    </row>
    <row r="668" spans="1:5">
      <c r="A668" s="6"/>
      <c r="B668" s="7"/>
      <c r="C668" s="54"/>
      <c r="D668" s="67"/>
      <c r="E668" s="54"/>
    </row>
    <row r="669" spans="1:5">
      <c r="A669" s="6"/>
      <c r="B669" s="7"/>
      <c r="C669" s="54"/>
      <c r="D669" s="67"/>
      <c r="E669" s="54"/>
    </row>
    <row r="670" spans="1:5">
      <c r="A670" s="6"/>
      <c r="B670" s="7"/>
      <c r="C670" s="54"/>
      <c r="D670" s="67"/>
      <c r="E670" s="54"/>
    </row>
    <row r="671" spans="1:5">
      <c r="A671" s="6"/>
      <c r="B671" s="7"/>
      <c r="C671" s="54"/>
      <c r="D671" s="67"/>
      <c r="E671" s="54"/>
    </row>
    <row r="672" spans="1:5">
      <c r="A672" s="6"/>
      <c r="B672" s="7"/>
      <c r="C672" s="54"/>
      <c r="D672" s="67"/>
      <c r="E672" s="54"/>
    </row>
    <row r="673" spans="1:5">
      <c r="A673" s="6"/>
      <c r="B673" s="7"/>
      <c r="C673" s="54"/>
      <c r="D673" s="67"/>
      <c r="E673" s="54"/>
    </row>
    <row r="674" spans="1:5">
      <c r="A674" s="6"/>
      <c r="B674" s="7"/>
      <c r="C674" s="54"/>
      <c r="D674" s="67"/>
      <c r="E674" s="54"/>
    </row>
    <row r="675" spans="1:5">
      <c r="A675" s="6"/>
      <c r="B675" s="7"/>
      <c r="C675" s="54"/>
      <c r="D675" s="67"/>
      <c r="E675" s="54"/>
    </row>
    <row r="676" spans="1:5">
      <c r="A676" s="6"/>
      <c r="B676" s="7"/>
      <c r="C676" s="54"/>
      <c r="D676" s="67"/>
      <c r="E676" s="54"/>
    </row>
    <row r="677" spans="1:5">
      <c r="A677" s="6"/>
      <c r="B677" s="7"/>
      <c r="C677" s="54"/>
      <c r="D677" s="67"/>
      <c r="E677" s="54"/>
    </row>
    <row r="678" spans="1:5">
      <c r="A678" s="6"/>
      <c r="B678" s="7"/>
      <c r="C678" s="54"/>
      <c r="D678" s="67"/>
      <c r="E678" s="54"/>
    </row>
    <row r="679" spans="1:5">
      <c r="A679" s="6"/>
      <c r="B679" s="7"/>
      <c r="C679" s="54"/>
      <c r="D679" s="67"/>
      <c r="E679" s="54"/>
    </row>
    <row r="680" spans="1:5">
      <c r="A680" s="6"/>
      <c r="B680" s="7"/>
      <c r="C680" s="54"/>
      <c r="D680" s="67"/>
      <c r="E680" s="54"/>
    </row>
    <row r="681" spans="1:5">
      <c r="A681" s="6"/>
      <c r="B681" s="7"/>
      <c r="C681" s="54"/>
      <c r="D681" s="67"/>
      <c r="E681" s="54"/>
    </row>
    <row r="682" spans="1:5">
      <c r="A682" s="6"/>
      <c r="B682" s="7"/>
      <c r="C682" s="54"/>
      <c r="D682" s="67"/>
      <c r="E682" s="54"/>
    </row>
    <row r="683" spans="1:5">
      <c r="A683" s="6"/>
      <c r="B683" s="7"/>
      <c r="C683" s="54"/>
      <c r="D683" s="67"/>
      <c r="E683" s="54"/>
    </row>
    <row r="684" spans="1:5">
      <c r="A684" s="6"/>
      <c r="B684" s="7"/>
      <c r="C684" s="54"/>
      <c r="D684" s="67"/>
      <c r="E684" s="54"/>
    </row>
    <row r="685" spans="1:5">
      <c r="A685" s="6"/>
      <c r="B685" s="7"/>
      <c r="C685" s="54"/>
      <c r="D685" s="67"/>
      <c r="E685" s="54"/>
    </row>
    <row r="686" spans="1:5">
      <c r="A686" s="6"/>
      <c r="B686" s="7"/>
      <c r="C686" s="54"/>
      <c r="D686" s="67"/>
      <c r="E686" s="54"/>
    </row>
    <row r="687" spans="1:5">
      <c r="A687" s="6"/>
      <c r="B687" s="7"/>
      <c r="C687" s="54"/>
      <c r="D687" s="67"/>
      <c r="E687" s="54"/>
    </row>
    <row r="688" spans="1:5">
      <c r="A688" s="6"/>
      <c r="B688" s="7"/>
      <c r="C688" s="54"/>
      <c r="D688" s="67"/>
      <c r="E688" s="54"/>
    </row>
    <row r="689" spans="1:5">
      <c r="A689" s="6"/>
      <c r="B689" s="7"/>
      <c r="C689" s="54"/>
      <c r="D689" s="67"/>
      <c r="E689" s="54"/>
    </row>
    <row r="690" spans="1:5">
      <c r="A690" s="6"/>
      <c r="B690" s="7"/>
      <c r="C690" s="54"/>
      <c r="D690" s="67"/>
      <c r="E690" s="54"/>
    </row>
    <row r="691" spans="1:5">
      <c r="A691" s="6"/>
      <c r="B691" s="7"/>
      <c r="C691" s="54"/>
      <c r="D691" s="67"/>
      <c r="E691" s="54"/>
    </row>
    <row r="692" spans="1:5">
      <c r="A692" s="6"/>
      <c r="B692" s="7"/>
      <c r="C692" s="54"/>
      <c r="D692" s="67"/>
      <c r="E692" s="54"/>
    </row>
    <row r="693" spans="1:5">
      <c r="A693" s="6"/>
      <c r="B693" s="7"/>
      <c r="C693" s="54"/>
      <c r="D693" s="67"/>
      <c r="E693" s="54"/>
    </row>
    <row r="694" spans="1:5">
      <c r="A694" s="6"/>
      <c r="B694" s="7"/>
      <c r="C694" s="54"/>
      <c r="D694" s="67"/>
      <c r="E694" s="54"/>
    </row>
    <row r="695" spans="1:5">
      <c r="A695" s="6"/>
      <c r="B695" s="7"/>
      <c r="C695" s="54"/>
      <c r="D695" s="67"/>
      <c r="E695" s="54"/>
    </row>
    <row r="696" spans="1:5">
      <c r="A696" s="6"/>
      <c r="B696" s="7"/>
      <c r="C696" s="54"/>
      <c r="D696" s="67"/>
      <c r="E696" s="54"/>
    </row>
    <row r="697" spans="1:5">
      <c r="A697" s="6"/>
      <c r="B697" s="7"/>
      <c r="C697" s="54"/>
      <c r="D697" s="67"/>
      <c r="E697" s="54"/>
    </row>
    <row r="698" spans="1:5">
      <c r="A698" s="6"/>
      <c r="B698" s="7"/>
      <c r="C698" s="54"/>
      <c r="D698" s="67"/>
      <c r="E698" s="54"/>
    </row>
    <row r="699" spans="1:5">
      <c r="A699" s="6"/>
      <c r="B699" s="7"/>
      <c r="C699" s="54"/>
      <c r="D699" s="67"/>
      <c r="E699" s="54"/>
    </row>
    <row r="700" spans="1:5">
      <c r="A700" s="6"/>
      <c r="B700" s="7"/>
      <c r="C700" s="54"/>
      <c r="D700" s="67"/>
      <c r="E700" s="54"/>
    </row>
    <row r="701" spans="1:5">
      <c r="A701" s="6"/>
      <c r="B701" s="7"/>
      <c r="C701" s="54"/>
      <c r="D701" s="67"/>
      <c r="E701" s="54"/>
    </row>
    <row r="702" spans="1:5">
      <c r="A702" s="6"/>
      <c r="B702" s="7"/>
      <c r="C702" s="54"/>
      <c r="D702" s="67"/>
      <c r="E702" s="54"/>
    </row>
    <row r="703" spans="1:5">
      <c r="A703" s="6"/>
      <c r="B703" s="7"/>
      <c r="C703" s="54"/>
      <c r="D703" s="67"/>
      <c r="E703" s="54"/>
    </row>
    <row r="704" spans="1:5">
      <c r="A704" s="6"/>
      <c r="B704" s="7"/>
      <c r="C704" s="54"/>
      <c r="D704" s="67"/>
      <c r="E704" s="54"/>
    </row>
    <row r="705" spans="1:5">
      <c r="A705" s="6"/>
      <c r="B705" s="7"/>
      <c r="C705" s="54"/>
      <c r="D705" s="67"/>
      <c r="E705" s="54"/>
    </row>
    <row r="706" spans="1:5">
      <c r="A706" s="6"/>
      <c r="B706" s="7"/>
      <c r="C706" s="54"/>
      <c r="D706" s="67"/>
      <c r="E706" s="54"/>
    </row>
    <row r="707" spans="1:5">
      <c r="A707" s="6"/>
      <c r="B707" s="7"/>
      <c r="C707" s="54"/>
      <c r="D707" s="67"/>
      <c r="E707" s="54"/>
    </row>
    <row r="708" spans="1:5">
      <c r="A708" s="6"/>
      <c r="B708" s="7"/>
      <c r="C708" s="54"/>
      <c r="D708" s="67"/>
      <c r="E708" s="54"/>
    </row>
    <row r="709" spans="1:5">
      <c r="A709" s="6"/>
      <c r="B709" s="7"/>
      <c r="C709" s="54"/>
      <c r="D709" s="67"/>
      <c r="E709" s="54"/>
    </row>
    <row r="710" spans="1:5">
      <c r="A710" s="6"/>
      <c r="B710" s="7"/>
      <c r="C710" s="54"/>
      <c r="D710" s="67"/>
      <c r="E710" s="54"/>
    </row>
    <row r="711" spans="1:5">
      <c r="A711" s="6"/>
      <c r="B711" s="7"/>
      <c r="C711" s="54"/>
      <c r="D711" s="67"/>
      <c r="E711" s="54"/>
    </row>
    <row r="712" spans="1:5">
      <c r="A712" s="6"/>
      <c r="B712" s="7"/>
      <c r="C712" s="54"/>
      <c r="D712" s="67"/>
      <c r="E712" s="54"/>
    </row>
    <row r="713" spans="1:5">
      <c r="A713" s="6"/>
      <c r="B713" s="7"/>
      <c r="C713" s="54"/>
      <c r="D713" s="67"/>
      <c r="E713" s="54"/>
    </row>
    <row r="714" spans="1:5">
      <c r="A714" s="6"/>
      <c r="B714" s="7"/>
      <c r="C714" s="54"/>
      <c r="D714" s="67"/>
      <c r="E714" s="54"/>
    </row>
    <row r="715" spans="1:5">
      <c r="A715" s="6"/>
      <c r="B715" s="7"/>
      <c r="C715" s="54"/>
      <c r="D715" s="67"/>
      <c r="E715" s="54"/>
    </row>
    <row r="716" spans="1:5">
      <c r="A716" s="6"/>
      <c r="B716" s="7"/>
      <c r="C716" s="54"/>
      <c r="D716" s="67"/>
      <c r="E716" s="54"/>
    </row>
    <row r="717" spans="1:5">
      <c r="A717" s="6"/>
      <c r="B717" s="7"/>
      <c r="C717" s="54"/>
      <c r="D717" s="67"/>
      <c r="E717" s="54"/>
    </row>
    <row r="718" spans="1:5">
      <c r="A718" s="6"/>
      <c r="B718" s="7"/>
      <c r="C718" s="54"/>
      <c r="D718" s="67"/>
      <c r="E718" s="54"/>
    </row>
    <row r="719" spans="1:5">
      <c r="A719" s="6"/>
      <c r="B719" s="7"/>
      <c r="C719" s="54"/>
      <c r="D719" s="67"/>
      <c r="E719" s="54"/>
    </row>
    <row r="720" spans="1:5">
      <c r="A720" s="6"/>
      <c r="B720" s="7"/>
      <c r="C720" s="54"/>
      <c r="D720" s="67"/>
      <c r="E720" s="54"/>
    </row>
    <row r="721" spans="1:5">
      <c r="A721" s="6"/>
      <c r="B721" s="7"/>
      <c r="C721" s="54"/>
      <c r="D721" s="67"/>
      <c r="E721" s="54"/>
    </row>
    <row r="722" spans="1:5">
      <c r="A722" s="6"/>
      <c r="B722" s="7"/>
      <c r="C722" s="54"/>
      <c r="D722" s="67"/>
      <c r="E722" s="54"/>
    </row>
    <row r="723" spans="1:5">
      <c r="A723" s="6"/>
      <c r="B723" s="7"/>
      <c r="C723" s="54"/>
      <c r="D723" s="67"/>
      <c r="E723" s="54"/>
    </row>
    <row r="724" spans="1:5">
      <c r="A724" s="6"/>
      <c r="B724" s="7"/>
      <c r="C724" s="54"/>
      <c r="D724" s="67"/>
      <c r="E724" s="54"/>
    </row>
    <row r="725" spans="1:5">
      <c r="A725" s="6"/>
      <c r="B725" s="7"/>
      <c r="C725" s="54"/>
      <c r="D725" s="67"/>
      <c r="E725" s="54"/>
    </row>
    <row r="726" spans="1:5">
      <c r="A726" s="6"/>
      <c r="B726" s="7"/>
      <c r="C726" s="54"/>
      <c r="D726" s="67"/>
      <c r="E726" s="54"/>
    </row>
    <row r="727" spans="1:5">
      <c r="A727" s="6"/>
      <c r="B727" s="7"/>
      <c r="C727" s="54"/>
      <c r="D727" s="67"/>
      <c r="E727" s="54"/>
    </row>
    <row r="728" spans="1:5">
      <c r="A728" s="6"/>
      <c r="B728" s="7"/>
      <c r="C728" s="54"/>
      <c r="D728" s="67"/>
      <c r="E728" s="54"/>
    </row>
    <row r="729" spans="1:5">
      <c r="A729" s="6"/>
      <c r="B729" s="7"/>
      <c r="C729" s="54"/>
      <c r="D729" s="67"/>
      <c r="E729" s="54"/>
    </row>
    <row r="730" spans="1:5">
      <c r="A730" s="6"/>
      <c r="B730" s="7"/>
      <c r="C730" s="54"/>
      <c r="D730" s="67"/>
      <c r="E730" s="54"/>
    </row>
    <row r="731" spans="1:5">
      <c r="A731" s="6"/>
      <c r="B731" s="7"/>
      <c r="C731" s="54"/>
      <c r="D731" s="67"/>
      <c r="E731" s="54"/>
    </row>
    <row r="732" spans="1:5">
      <c r="A732" s="6"/>
      <c r="B732" s="7"/>
      <c r="C732" s="54"/>
      <c r="D732" s="67"/>
      <c r="E732" s="54"/>
    </row>
    <row r="733" spans="1:5">
      <c r="A733" s="6"/>
      <c r="B733" s="7"/>
      <c r="C733" s="54"/>
      <c r="D733" s="67"/>
      <c r="E733" s="54"/>
    </row>
    <row r="734" spans="1:5">
      <c r="A734" s="6"/>
      <c r="B734" s="7"/>
      <c r="C734" s="54"/>
      <c r="D734" s="67"/>
      <c r="E734" s="54"/>
    </row>
    <row r="735" spans="1:5">
      <c r="A735" s="6"/>
      <c r="B735" s="7"/>
      <c r="C735" s="54"/>
      <c r="D735" s="67"/>
      <c r="E735" s="54"/>
    </row>
    <row r="736" spans="1:5">
      <c r="A736" s="6"/>
      <c r="B736" s="7"/>
      <c r="C736" s="54"/>
      <c r="D736" s="67"/>
      <c r="E736" s="54"/>
    </row>
    <row r="737" spans="1:5">
      <c r="A737" s="6"/>
      <c r="B737" s="7"/>
      <c r="C737" s="54"/>
      <c r="D737" s="67"/>
      <c r="E737" s="54"/>
    </row>
    <row r="738" spans="1:5">
      <c r="A738" s="6"/>
      <c r="B738" s="7"/>
      <c r="C738" s="54"/>
      <c r="D738" s="67"/>
      <c r="E738" s="54"/>
    </row>
    <row r="739" spans="1:5">
      <c r="A739" s="6"/>
      <c r="B739" s="7"/>
      <c r="C739" s="54"/>
      <c r="D739" s="67"/>
      <c r="E739" s="54"/>
    </row>
    <row r="740" spans="1:5">
      <c r="A740" s="6"/>
      <c r="B740" s="7"/>
      <c r="C740" s="54"/>
      <c r="D740" s="67"/>
      <c r="E740" s="54"/>
    </row>
    <row r="741" spans="1:5">
      <c r="A741" s="6"/>
      <c r="B741" s="7"/>
      <c r="C741" s="54"/>
      <c r="D741" s="67"/>
      <c r="E741" s="54"/>
    </row>
    <row r="742" spans="1:5">
      <c r="A742" s="6"/>
      <c r="B742" s="7"/>
      <c r="C742" s="54"/>
      <c r="D742" s="67"/>
      <c r="E742" s="54"/>
    </row>
    <row r="743" spans="1:5">
      <c r="A743" s="6"/>
      <c r="B743" s="7"/>
      <c r="C743" s="54"/>
      <c r="D743" s="67"/>
      <c r="E743" s="54"/>
    </row>
    <row r="744" spans="1:5">
      <c r="A744" s="6"/>
      <c r="B744" s="7"/>
      <c r="C744" s="54"/>
      <c r="D744" s="67"/>
      <c r="E744" s="54"/>
    </row>
    <row r="745" spans="1:5">
      <c r="A745" s="6"/>
      <c r="B745" s="7"/>
      <c r="C745" s="54"/>
      <c r="D745" s="67"/>
      <c r="E745" s="54"/>
    </row>
    <row r="746" spans="1:5">
      <c r="A746" s="6"/>
      <c r="B746" s="7"/>
      <c r="C746" s="54"/>
      <c r="D746" s="67"/>
      <c r="E746" s="54"/>
    </row>
    <row r="747" spans="1:5">
      <c r="A747" s="6"/>
      <c r="B747" s="7"/>
      <c r="C747" s="54"/>
      <c r="D747" s="67"/>
      <c r="E747" s="54"/>
    </row>
    <row r="748" spans="1:5">
      <c r="A748" s="6"/>
      <c r="B748" s="7"/>
      <c r="C748" s="54"/>
      <c r="D748" s="67"/>
      <c r="E748" s="54"/>
    </row>
    <row r="749" spans="1:5">
      <c r="A749" s="6"/>
      <c r="B749" s="7"/>
      <c r="C749" s="54"/>
      <c r="D749" s="67"/>
      <c r="E749" s="54"/>
    </row>
    <row r="750" spans="1:5">
      <c r="A750" s="6"/>
      <c r="B750" s="7"/>
      <c r="C750" s="54"/>
      <c r="D750" s="67"/>
      <c r="E750" s="54"/>
    </row>
    <row r="751" spans="1:5">
      <c r="A751" s="6"/>
      <c r="B751" s="7"/>
      <c r="C751" s="54"/>
      <c r="D751" s="67"/>
      <c r="E751" s="54"/>
    </row>
    <row r="752" spans="1:5">
      <c r="A752" s="6"/>
      <c r="B752" s="7"/>
      <c r="C752" s="54"/>
      <c r="D752" s="67"/>
      <c r="E752" s="54"/>
    </row>
    <row r="753" spans="1:5">
      <c r="A753" s="6"/>
      <c r="B753" s="7"/>
      <c r="C753" s="54"/>
      <c r="D753" s="67"/>
      <c r="E753" s="54"/>
    </row>
    <row r="754" spans="1:5">
      <c r="A754" s="6"/>
      <c r="B754" s="7"/>
      <c r="C754" s="54"/>
      <c r="D754" s="67"/>
      <c r="E754" s="54"/>
    </row>
    <row r="755" spans="1:5">
      <c r="A755" s="6"/>
      <c r="B755" s="7"/>
      <c r="C755" s="54"/>
      <c r="D755" s="67"/>
      <c r="E755" s="54"/>
    </row>
    <row r="756" spans="1:5">
      <c r="A756" s="6"/>
      <c r="B756" s="7"/>
      <c r="C756" s="54"/>
      <c r="D756" s="67"/>
      <c r="E756" s="54"/>
    </row>
    <row r="757" spans="1:5">
      <c r="A757" s="6"/>
      <c r="B757" s="7"/>
      <c r="C757" s="54"/>
      <c r="D757" s="67"/>
      <c r="E757" s="54"/>
    </row>
    <row r="758" spans="1:5">
      <c r="A758" s="6"/>
      <c r="B758" s="7"/>
      <c r="C758" s="54"/>
      <c r="D758" s="67"/>
      <c r="E758" s="54"/>
    </row>
    <row r="759" spans="1:5">
      <c r="A759" s="6"/>
      <c r="B759" s="7"/>
      <c r="C759" s="54"/>
      <c r="D759" s="67"/>
      <c r="E759" s="54"/>
    </row>
    <row r="760" spans="1:5">
      <c r="A760" s="6"/>
      <c r="B760" s="7"/>
      <c r="C760" s="54"/>
      <c r="D760" s="67"/>
      <c r="E760" s="54"/>
    </row>
    <row r="761" spans="1:5">
      <c r="A761" s="6"/>
      <c r="B761" s="7"/>
      <c r="C761" s="54"/>
      <c r="D761" s="67"/>
      <c r="E761" s="54"/>
    </row>
    <row r="762" spans="1:5">
      <c r="A762" s="6"/>
      <c r="B762" s="7"/>
      <c r="C762" s="54"/>
      <c r="D762" s="67"/>
      <c r="E762" s="54"/>
    </row>
    <row r="763" spans="1:5">
      <c r="A763" s="6"/>
      <c r="B763" s="7"/>
      <c r="C763" s="54"/>
      <c r="D763" s="67"/>
      <c r="E763" s="54"/>
    </row>
    <row r="764" spans="1:5">
      <c r="A764" s="6"/>
      <c r="B764" s="7"/>
      <c r="C764" s="54"/>
      <c r="D764" s="67"/>
      <c r="E764" s="54"/>
    </row>
    <row r="765" spans="1:5">
      <c r="A765" s="6"/>
      <c r="B765" s="7"/>
      <c r="C765" s="54"/>
      <c r="D765" s="67"/>
      <c r="E765" s="54"/>
    </row>
    <row r="766" spans="1:5">
      <c r="A766" s="6"/>
      <c r="B766" s="7"/>
      <c r="C766" s="54"/>
      <c r="D766" s="67"/>
      <c r="E766" s="54"/>
    </row>
    <row r="767" spans="1:5">
      <c r="A767" s="6"/>
      <c r="B767" s="7"/>
      <c r="C767" s="54"/>
      <c r="D767" s="67"/>
      <c r="E767" s="54"/>
    </row>
    <row r="768" spans="1:5">
      <c r="A768" s="6"/>
      <c r="B768" s="7"/>
      <c r="C768" s="54"/>
      <c r="D768" s="67"/>
      <c r="E768" s="54"/>
    </row>
    <row r="769" spans="1:5">
      <c r="A769" s="6"/>
      <c r="B769" s="7"/>
      <c r="C769" s="54"/>
      <c r="D769" s="67"/>
      <c r="E769" s="54"/>
    </row>
    <row r="770" spans="1:5">
      <c r="A770" s="6"/>
      <c r="B770" s="7"/>
      <c r="C770" s="54"/>
      <c r="D770" s="67"/>
      <c r="E770" s="54"/>
    </row>
    <row r="771" spans="1:5">
      <c r="A771" s="6"/>
      <c r="B771" s="7"/>
      <c r="C771" s="54"/>
      <c r="D771" s="67"/>
      <c r="E771" s="54"/>
    </row>
    <row r="772" spans="1:5">
      <c r="A772" s="6"/>
      <c r="B772" s="7"/>
      <c r="C772" s="54"/>
      <c r="D772" s="67"/>
      <c r="E772" s="54"/>
    </row>
    <row r="773" spans="1:5">
      <c r="A773" s="6"/>
      <c r="B773" s="7"/>
      <c r="C773" s="54"/>
      <c r="D773" s="67"/>
      <c r="E773" s="54"/>
    </row>
    <row r="774" spans="1:5">
      <c r="A774" s="6"/>
      <c r="B774" s="7"/>
      <c r="C774" s="54"/>
      <c r="D774" s="67"/>
      <c r="E774" s="54"/>
    </row>
    <row r="775" spans="1:5">
      <c r="A775" s="6"/>
      <c r="B775" s="7"/>
      <c r="C775" s="54"/>
      <c r="D775" s="67"/>
      <c r="E775" s="54"/>
    </row>
    <row r="776" spans="1:5">
      <c r="A776" s="6"/>
      <c r="B776" s="7"/>
      <c r="C776" s="54"/>
      <c r="D776" s="67"/>
      <c r="E776" s="54"/>
    </row>
    <row r="777" spans="1:5">
      <c r="A777" s="6"/>
      <c r="B777" s="7"/>
      <c r="C777" s="54"/>
      <c r="D777" s="67"/>
      <c r="E777" s="54"/>
    </row>
    <row r="778" spans="1:5">
      <c r="A778" s="6"/>
      <c r="B778" s="7"/>
      <c r="C778" s="54"/>
      <c r="D778" s="67"/>
      <c r="E778" s="54"/>
    </row>
    <row r="779" spans="1:5">
      <c r="A779" s="6"/>
      <c r="B779" s="7"/>
      <c r="C779" s="54"/>
      <c r="D779" s="67"/>
      <c r="E779" s="54"/>
    </row>
    <row r="780" spans="1:5">
      <c r="A780" s="6"/>
      <c r="B780" s="7"/>
      <c r="C780" s="54"/>
      <c r="D780" s="67"/>
      <c r="E780" s="54"/>
    </row>
    <row r="781" spans="1:5">
      <c r="A781" s="6"/>
      <c r="B781" s="7"/>
      <c r="C781" s="54"/>
      <c r="D781" s="67"/>
      <c r="E781" s="54"/>
    </row>
    <row r="782" spans="1:5">
      <c r="A782" s="6"/>
      <c r="B782" s="7"/>
      <c r="C782" s="54"/>
      <c r="D782" s="67"/>
      <c r="E782" s="54"/>
    </row>
    <row r="783" spans="1:5">
      <c r="A783" s="6"/>
      <c r="B783" s="7"/>
      <c r="C783" s="54"/>
      <c r="D783" s="67"/>
      <c r="E783" s="54"/>
    </row>
    <row r="784" spans="1:5">
      <c r="A784" s="6"/>
      <c r="B784" s="7"/>
      <c r="C784" s="54"/>
      <c r="D784" s="67"/>
      <c r="E784" s="54"/>
    </row>
    <row r="785" spans="1:5">
      <c r="A785" s="6"/>
      <c r="B785" s="7"/>
      <c r="C785" s="54"/>
      <c r="D785" s="67"/>
      <c r="E785" s="54"/>
    </row>
    <row r="786" spans="1:5">
      <c r="A786" s="6"/>
      <c r="B786" s="7"/>
      <c r="C786" s="54"/>
      <c r="D786" s="67"/>
      <c r="E786" s="54"/>
    </row>
    <row r="787" spans="1:5">
      <c r="A787" s="6"/>
      <c r="B787" s="7"/>
      <c r="C787" s="54"/>
      <c r="D787" s="67"/>
      <c r="E787" s="54"/>
    </row>
    <row r="788" spans="1:5">
      <c r="A788" s="6"/>
      <c r="B788" s="7"/>
      <c r="C788" s="54"/>
      <c r="D788" s="67"/>
      <c r="E788" s="54"/>
    </row>
    <row r="789" spans="1:5">
      <c r="A789" s="6"/>
      <c r="B789" s="7"/>
      <c r="C789" s="54"/>
      <c r="D789" s="67"/>
      <c r="E789" s="54"/>
    </row>
    <row r="790" spans="1:5">
      <c r="A790" s="6"/>
      <c r="B790" s="7"/>
      <c r="C790" s="54"/>
      <c r="D790" s="67"/>
      <c r="E790" s="54"/>
    </row>
    <row r="791" spans="1:5">
      <c r="A791" s="6"/>
      <c r="B791" s="7"/>
      <c r="C791" s="54"/>
      <c r="D791" s="67"/>
      <c r="E791" s="54"/>
    </row>
    <row r="792" spans="1:5">
      <c r="A792" s="6"/>
      <c r="B792" s="7"/>
      <c r="C792" s="54"/>
      <c r="D792" s="67"/>
      <c r="E792" s="54"/>
    </row>
    <row r="793" spans="1:5">
      <c r="A793" s="6"/>
      <c r="B793" s="7"/>
      <c r="C793" s="54"/>
      <c r="D793" s="67"/>
      <c r="E793" s="54"/>
    </row>
    <row r="794" spans="1:5">
      <c r="A794" s="6"/>
      <c r="B794" s="7"/>
      <c r="C794" s="54"/>
      <c r="D794" s="67"/>
      <c r="E794" s="54"/>
    </row>
    <row r="795" spans="1:5">
      <c r="A795" s="6"/>
      <c r="B795" s="7"/>
      <c r="C795" s="54"/>
      <c r="D795" s="67"/>
      <c r="E795" s="54"/>
    </row>
    <row r="796" spans="1:5">
      <c r="A796" s="6"/>
      <c r="B796" s="7"/>
      <c r="C796" s="54"/>
      <c r="D796" s="67"/>
      <c r="E796" s="54"/>
    </row>
    <row r="797" spans="1:5">
      <c r="A797" s="6"/>
      <c r="B797" s="7"/>
      <c r="C797" s="54"/>
      <c r="D797" s="67"/>
      <c r="E797" s="54"/>
    </row>
    <row r="798" spans="1:5">
      <c r="A798" s="6"/>
      <c r="B798" s="7"/>
      <c r="C798" s="54"/>
      <c r="D798" s="67"/>
      <c r="E798" s="54"/>
    </row>
    <row r="799" spans="1:5">
      <c r="A799" s="6"/>
      <c r="B799" s="7"/>
      <c r="C799" s="54"/>
      <c r="D799" s="67"/>
      <c r="E799" s="54"/>
    </row>
    <row r="800" spans="1:5">
      <c r="A800" s="6"/>
      <c r="B800" s="7"/>
      <c r="C800" s="54"/>
      <c r="D800" s="67"/>
      <c r="E800" s="54"/>
    </row>
    <row r="801" spans="1:5">
      <c r="A801" s="6"/>
      <c r="B801" s="7"/>
      <c r="C801" s="54"/>
      <c r="D801" s="67"/>
      <c r="E801" s="54"/>
    </row>
    <row r="802" spans="1:5">
      <c r="A802" s="6"/>
      <c r="B802" s="7"/>
      <c r="C802" s="54"/>
      <c r="D802" s="67"/>
      <c r="E802" s="54"/>
    </row>
    <row r="803" spans="1:5">
      <c r="A803" s="6"/>
      <c r="B803" s="7"/>
      <c r="C803" s="54"/>
      <c r="D803" s="67"/>
      <c r="E803" s="54"/>
    </row>
    <row r="804" spans="1:5">
      <c r="A804" s="6"/>
      <c r="B804" s="7"/>
      <c r="C804" s="54"/>
      <c r="D804" s="67"/>
      <c r="E804" s="54"/>
    </row>
    <row r="805" spans="1:5">
      <c r="A805" s="6"/>
      <c r="B805" s="7"/>
      <c r="C805" s="54"/>
      <c r="D805" s="67"/>
      <c r="E805" s="54"/>
    </row>
    <row r="806" spans="1:5">
      <c r="A806" s="6"/>
      <c r="B806" s="7"/>
      <c r="C806" s="54"/>
      <c r="D806" s="67"/>
      <c r="E806" s="54"/>
    </row>
    <row r="807" spans="1:5">
      <c r="A807" s="6"/>
      <c r="B807" s="7"/>
      <c r="C807" s="54"/>
      <c r="D807" s="67"/>
      <c r="E807" s="54"/>
    </row>
    <row r="808" spans="1:5">
      <c r="A808" s="6"/>
      <c r="B808" s="7"/>
      <c r="C808" s="54"/>
      <c r="D808" s="67"/>
      <c r="E808" s="54"/>
    </row>
    <row r="809" spans="1:5">
      <c r="A809" s="6"/>
      <c r="B809" s="7"/>
      <c r="C809" s="54"/>
      <c r="D809" s="67"/>
      <c r="E809" s="54"/>
    </row>
    <row r="810" spans="1:5">
      <c r="A810" s="6"/>
      <c r="B810" s="7"/>
      <c r="C810" s="54"/>
      <c r="D810" s="67"/>
      <c r="E810" s="54"/>
    </row>
    <row r="811" spans="1:5">
      <c r="A811" s="6"/>
      <c r="B811" s="7"/>
      <c r="C811" s="54"/>
      <c r="D811" s="67"/>
      <c r="E811" s="54"/>
    </row>
    <row r="812" spans="1:5">
      <c r="A812" s="6"/>
      <c r="B812" s="7"/>
      <c r="C812" s="54"/>
      <c r="D812" s="67"/>
      <c r="E812" s="54"/>
    </row>
    <row r="813" spans="1:5">
      <c r="A813" s="6"/>
      <c r="B813" s="7"/>
      <c r="C813" s="54"/>
      <c r="D813" s="67"/>
      <c r="E813" s="54"/>
    </row>
    <row r="814" spans="1:5">
      <c r="A814" s="6"/>
      <c r="B814" s="7"/>
      <c r="C814" s="54"/>
      <c r="D814" s="67"/>
      <c r="E814" s="54"/>
    </row>
    <row r="815" spans="1:5">
      <c r="A815" s="6"/>
      <c r="B815" s="7"/>
      <c r="C815" s="54"/>
      <c r="D815" s="67"/>
      <c r="E815" s="54"/>
    </row>
    <row r="816" spans="1:5">
      <c r="A816" s="6"/>
      <c r="B816" s="7"/>
      <c r="C816" s="54"/>
      <c r="D816" s="67"/>
      <c r="E816" s="54"/>
    </row>
    <row r="817" spans="1:5">
      <c r="A817" s="6"/>
      <c r="B817" s="7"/>
      <c r="C817" s="54"/>
      <c r="D817" s="67"/>
      <c r="E817" s="54"/>
    </row>
    <row r="818" spans="1:5">
      <c r="A818" s="6"/>
      <c r="B818" s="7"/>
      <c r="C818" s="54"/>
      <c r="D818" s="67"/>
      <c r="E818" s="54"/>
    </row>
    <row r="819" spans="1:5">
      <c r="A819" s="6"/>
      <c r="B819" s="7"/>
      <c r="C819" s="54"/>
      <c r="D819" s="67"/>
      <c r="E819" s="54"/>
    </row>
    <row r="820" spans="1:5">
      <c r="A820" s="6"/>
      <c r="B820" s="7"/>
      <c r="C820" s="54"/>
      <c r="D820" s="67"/>
      <c r="E820" s="54"/>
    </row>
    <row r="821" spans="1:5">
      <c r="A821" s="6"/>
      <c r="B821" s="7"/>
      <c r="C821" s="54"/>
      <c r="D821" s="67"/>
      <c r="E821" s="54"/>
    </row>
    <row r="822" spans="1:5">
      <c r="A822" s="6"/>
      <c r="B822" s="7"/>
      <c r="C822" s="54"/>
      <c r="D822" s="67"/>
      <c r="E822" s="54"/>
    </row>
    <row r="823" spans="1:5">
      <c r="A823" s="6"/>
      <c r="B823" s="7"/>
      <c r="C823" s="54"/>
      <c r="D823" s="67"/>
      <c r="E823" s="54"/>
    </row>
    <row r="824" spans="1:5">
      <c r="A824" s="6"/>
      <c r="B824" s="7"/>
      <c r="C824" s="54"/>
      <c r="D824" s="67"/>
      <c r="E824" s="54"/>
    </row>
    <row r="825" spans="1:5">
      <c r="A825" s="6"/>
      <c r="B825" s="7"/>
      <c r="C825" s="54"/>
      <c r="D825" s="67"/>
      <c r="E825" s="54"/>
    </row>
    <row r="826" spans="1:5">
      <c r="A826" s="6"/>
      <c r="B826" s="7"/>
      <c r="C826" s="54"/>
      <c r="D826" s="67"/>
      <c r="E826" s="54"/>
    </row>
    <row r="827" spans="1:5">
      <c r="A827" s="6"/>
      <c r="B827" s="7"/>
      <c r="C827" s="54"/>
      <c r="D827" s="67"/>
      <c r="E827" s="54"/>
    </row>
    <row r="828" spans="1:5">
      <c r="A828" s="6"/>
      <c r="B828" s="7"/>
      <c r="C828" s="54"/>
      <c r="D828" s="67"/>
      <c r="E828" s="54"/>
    </row>
    <row r="829" spans="1:5">
      <c r="A829" s="6"/>
      <c r="B829" s="7"/>
      <c r="C829" s="54"/>
      <c r="D829" s="67"/>
      <c r="E829" s="54"/>
    </row>
    <row r="830" spans="1:5">
      <c r="A830" s="6"/>
      <c r="B830" s="7"/>
      <c r="C830" s="54"/>
      <c r="D830" s="67"/>
      <c r="E830" s="54"/>
    </row>
    <row r="831" spans="1:5">
      <c r="A831" s="6"/>
      <c r="B831" s="7"/>
      <c r="C831" s="54"/>
      <c r="D831" s="67"/>
      <c r="E831" s="54"/>
    </row>
    <row r="832" spans="1:5">
      <c r="A832" s="6"/>
      <c r="B832" s="7"/>
      <c r="C832" s="54"/>
      <c r="D832" s="67"/>
      <c r="E832" s="54"/>
    </row>
    <row r="833" spans="1:5">
      <c r="A833" s="6"/>
      <c r="B833" s="7"/>
      <c r="C833" s="54"/>
      <c r="D833" s="67"/>
      <c r="E833" s="54"/>
    </row>
    <row r="834" spans="1:5">
      <c r="A834" s="6"/>
      <c r="B834" s="7"/>
      <c r="C834" s="54"/>
      <c r="D834" s="67"/>
      <c r="E834" s="54"/>
    </row>
    <row r="835" spans="1:5">
      <c r="A835" s="6"/>
      <c r="B835" s="7"/>
      <c r="C835" s="54"/>
      <c r="D835" s="67"/>
      <c r="E835" s="54"/>
    </row>
    <row r="836" spans="1:5">
      <c r="A836" s="6"/>
      <c r="B836" s="7"/>
      <c r="C836" s="54"/>
      <c r="D836" s="67"/>
      <c r="E836" s="54"/>
    </row>
    <row r="837" spans="1:5">
      <c r="A837" s="6"/>
      <c r="B837" s="7"/>
      <c r="C837" s="54"/>
      <c r="D837" s="67"/>
      <c r="E837" s="54"/>
    </row>
    <row r="838" spans="1:5">
      <c r="A838" s="6"/>
      <c r="B838" s="7"/>
      <c r="C838" s="54"/>
      <c r="D838" s="67"/>
      <c r="E838" s="54"/>
    </row>
    <row r="839" spans="1:5">
      <c r="A839" s="6"/>
      <c r="B839" s="7"/>
      <c r="C839" s="54"/>
      <c r="D839" s="67"/>
      <c r="E839" s="54"/>
    </row>
    <row r="840" spans="1:5">
      <c r="A840" s="6"/>
      <c r="B840" s="7"/>
      <c r="C840" s="54"/>
      <c r="D840" s="67"/>
      <c r="E840" s="54"/>
    </row>
    <row r="841" spans="1:5">
      <c r="A841" s="6"/>
      <c r="B841" s="7"/>
      <c r="C841" s="54"/>
      <c r="D841" s="67"/>
      <c r="E841" s="54"/>
    </row>
    <row r="842" spans="1:5">
      <c r="A842" s="6"/>
      <c r="B842" s="7"/>
      <c r="C842" s="54"/>
      <c r="D842" s="67"/>
      <c r="E842" s="54"/>
    </row>
    <row r="843" spans="1:5">
      <c r="A843" s="6"/>
      <c r="B843" s="7"/>
      <c r="C843" s="54"/>
      <c r="D843" s="67"/>
      <c r="E843" s="54"/>
    </row>
    <row r="844" spans="1:5">
      <c r="A844" s="6"/>
      <c r="B844" s="7"/>
      <c r="C844" s="54"/>
      <c r="D844" s="67"/>
      <c r="E844" s="54"/>
    </row>
    <row r="845" spans="1:5">
      <c r="A845" s="6"/>
      <c r="B845" s="7"/>
      <c r="C845" s="54"/>
      <c r="D845" s="67"/>
      <c r="E845" s="54"/>
    </row>
    <row r="846" spans="1:5">
      <c r="A846" s="6"/>
      <c r="B846" s="7"/>
      <c r="C846" s="54"/>
      <c r="D846" s="67"/>
      <c r="E846" s="54"/>
    </row>
    <row r="847" spans="1:5">
      <c r="A847" s="6"/>
      <c r="B847" s="7"/>
      <c r="C847" s="54"/>
      <c r="D847" s="67"/>
      <c r="E847" s="54"/>
    </row>
    <row r="848" spans="1:5">
      <c r="A848" s="6"/>
      <c r="B848" s="7"/>
      <c r="C848" s="54"/>
      <c r="D848" s="67"/>
      <c r="E848" s="54"/>
    </row>
    <row r="849" spans="1:5">
      <c r="A849" s="6"/>
      <c r="B849" s="7"/>
      <c r="C849" s="54"/>
      <c r="D849" s="67"/>
      <c r="E849" s="54"/>
    </row>
    <row r="850" spans="1:5">
      <c r="A850" s="6"/>
      <c r="B850" s="7"/>
      <c r="C850" s="54"/>
      <c r="D850" s="67"/>
      <c r="E850" s="54"/>
    </row>
    <row r="851" spans="1:5">
      <c r="A851" s="6"/>
      <c r="B851" s="7"/>
      <c r="C851" s="54"/>
      <c r="D851" s="67"/>
      <c r="E851" s="54"/>
    </row>
    <row r="852" spans="1:5">
      <c r="A852" s="6"/>
      <c r="B852" s="7"/>
      <c r="C852" s="54"/>
      <c r="D852" s="67"/>
      <c r="E852" s="54"/>
    </row>
    <row r="853" spans="1:5">
      <c r="A853" s="6"/>
      <c r="B853" s="7"/>
      <c r="C853" s="54"/>
      <c r="D853" s="67"/>
      <c r="E853" s="54"/>
    </row>
    <row r="854" spans="1:5">
      <c r="A854" s="6"/>
      <c r="B854" s="7"/>
      <c r="C854" s="54"/>
      <c r="D854" s="67"/>
      <c r="E854" s="54"/>
    </row>
    <row r="855" spans="1:5">
      <c r="A855" s="6"/>
      <c r="B855" s="7"/>
      <c r="C855" s="54"/>
      <c r="D855" s="67"/>
      <c r="E855" s="54"/>
    </row>
    <row r="856" spans="1:5">
      <c r="A856" s="6"/>
      <c r="B856" s="7"/>
      <c r="C856" s="54"/>
      <c r="D856" s="67"/>
      <c r="E856" s="54"/>
    </row>
    <row r="857" spans="1:5">
      <c r="A857" s="6"/>
      <c r="B857" s="7"/>
      <c r="C857" s="54"/>
      <c r="D857" s="67"/>
      <c r="E857" s="54"/>
    </row>
    <row r="858" spans="1:5">
      <c r="A858" s="6"/>
      <c r="B858" s="7"/>
      <c r="C858" s="54"/>
      <c r="D858" s="67"/>
      <c r="E858" s="54"/>
    </row>
    <row r="859" spans="1:5">
      <c r="A859" s="6"/>
      <c r="B859" s="7"/>
      <c r="C859" s="54"/>
      <c r="D859" s="67"/>
      <c r="E859" s="54"/>
    </row>
    <row r="860" spans="1:5">
      <c r="A860" s="6"/>
      <c r="B860" s="7"/>
      <c r="C860" s="54"/>
      <c r="D860" s="67"/>
      <c r="E860" s="54"/>
    </row>
    <row r="861" spans="1:5">
      <c r="A861" s="6"/>
      <c r="B861" s="7"/>
      <c r="C861" s="54"/>
      <c r="D861" s="67"/>
      <c r="E861" s="54"/>
    </row>
    <row r="862" spans="1:5">
      <c r="A862" s="6"/>
      <c r="B862" s="7"/>
      <c r="C862" s="54"/>
      <c r="D862" s="67"/>
      <c r="E862" s="54"/>
    </row>
    <row r="863" spans="1:5">
      <c r="A863" s="6"/>
      <c r="B863" s="7"/>
      <c r="C863" s="54"/>
      <c r="D863" s="67"/>
      <c r="E863" s="54"/>
    </row>
    <row r="864" spans="1:5">
      <c r="A864" s="6"/>
      <c r="B864" s="7"/>
      <c r="C864" s="54"/>
      <c r="D864" s="67"/>
      <c r="E864" s="54"/>
    </row>
    <row r="865" spans="1:5">
      <c r="A865" s="6"/>
      <c r="B865" s="7"/>
      <c r="C865" s="54"/>
      <c r="D865" s="67"/>
      <c r="E865" s="54"/>
    </row>
    <row r="866" spans="1:5">
      <c r="A866" s="6"/>
      <c r="B866" s="7"/>
      <c r="C866" s="54"/>
      <c r="D866" s="67"/>
      <c r="E866" s="54"/>
    </row>
    <row r="867" spans="1:5">
      <c r="A867" s="6"/>
      <c r="B867" s="7"/>
      <c r="C867" s="54"/>
      <c r="D867" s="67"/>
      <c r="E867" s="54"/>
    </row>
    <row r="868" spans="1:5">
      <c r="A868" s="6"/>
      <c r="B868" s="7"/>
      <c r="C868" s="54"/>
      <c r="D868" s="67"/>
      <c r="E868" s="54"/>
    </row>
    <row r="869" spans="1:5">
      <c r="A869" s="6"/>
      <c r="B869" s="7"/>
      <c r="C869" s="54"/>
      <c r="D869" s="67"/>
      <c r="E869" s="54"/>
    </row>
    <row r="870" spans="1:5">
      <c r="A870" s="6"/>
      <c r="B870" s="7"/>
      <c r="C870" s="54"/>
      <c r="D870" s="67"/>
      <c r="E870" s="54"/>
    </row>
    <row r="871" spans="1:5">
      <c r="A871" s="6"/>
      <c r="B871" s="7"/>
      <c r="C871" s="54"/>
      <c r="D871" s="67"/>
      <c r="E871" s="54"/>
    </row>
    <row r="872" spans="1:5">
      <c r="A872" s="6"/>
      <c r="B872" s="7"/>
      <c r="C872" s="54"/>
      <c r="D872" s="67"/>
      <c r="E872" s="54"/>
    </row>
    <row r="873" spans="1:5">
      <c r="A873" s="6"/>
      <c r="B873" s="7"/>
      <c r="C873" s="54"/>
      <c r="D873" s="67"/>
      <c r="E873" s="54"/>
    </row>
    <row r="874" spans="1:5">
      <c r="A874" s="6"/>
      <c r="B874" s="7"/>
      <c r="C874" s="54"/>
      <c r="D874" s="67"/>
      <c r="E874" s="54"/>
    </row>
    <row r="875" spans="1:5">
      <c r="A875" s="6"/>
      <c r="B875" s="7"/>
      <c r="C875" s="54"/>
      <c r="D875" s="67"/>
      <c r="E875" s="54"/>
    </row>
    <row r="876" spans="1:5">
      <c r="A876" s="6"/>
      <c r="B876" s="7"/>
      <c r="C876" s="54"/>
      <c r="D876" s="67"/>
      <c r="E876" s="54"/>
    </row>
    <row r="877" spans="1:5">
      <c r="A877" s="6"/>
      <c r="B877" s="7"/>
      <c r="C877" s="54"/>
      <c r="D877" s="67"/>
      <c r="E877" s="54"/>
    </row>
    <row r="878" spans="1:5">
      <c r="A878" s="6"/>
      <c r="B878" s="7"/>
      <c r="C878" s="54"/>
      <c r="D878" s="67"/>
      <c r="E878" s="54"/>
    </row>
    <row r="879" spans="1:5">
      <c r="A879" s="6"/>
      <c r="B879" s="7"/>
      <c r="C879" s="54"/>
      <c r="D879" s="67"/>
      <c r="E879" s="54"/>
    </row>
    <row r="880" spans="1:5">
      <c r="A880" s="6"/>
      <c r="B880" s="7"/>
      <c r="C880" s="54"/>
      <c r="D880" s="67"/>
      <c r="E880" s="54"/>
    </row>
    <row r="881" spans="1:5">
      <c r="A881" s="6"/>
      <c r="B881" s="7"/>
      <c r="C881" s="54"/>
      <c r="D881" s="67"/>
      <c r="E881" s="54"/>
    </row>
    <row r="882" spans="1:5">
      <c r="A882" s="6"/>
      <c r="B882" s="7"/>
      <c r="C882" s="54"/>
      <c r="D882" s="67"/>
      <c r="E882" s="54"/>
    </row>
    <row r="883" spans="1:5">
      <c r="A883" s="6"/>
      <c r="B883" s="7"/>
      <c r="C883" s="54"/>
      <c r="D883" s="67"/>
      <c r="E883" s="54"/>
    </row>
    <row r="884" spans="1:5">
      <c r="A884" s="6"/>
      <c r="B884" s="7"/>
      <c r="C884" s="54"/>
      <c r="D884" s="67"/>
      <c r="E884" s="54"/>
    </row>
    <row r="885" spans="1:5">
      <c r="A885" s="6"/>
      <c r="B885" s="7"/>
      <c r="C885" s="54"/>
      <c r="D885" s="67"/>
      <c r="E885" s="54"/>
    </row>
    <row r="886" spans="1:5">
      <c r="A886" s="6"/>
      <c r="B886" s="7"/>
      <c r="C886" s="54"/>
      <c r="D886" s="67"/>
      <c r="E886" s="54"/>
    </row>
    <row r="887" spans="1:5">
      <c r="A887" s="6"/>
      <c r="B887" s="7"/>
      <c r="C887" s="54"/>
      <c r="D887" s="67"/>
      <c r="E887" s="54"/>
    </row>
    <row r="888" spans="1:5">
      <c r="A888" s="6"/>
      <c r="B888" s="7"/>
      <c r="C888" s="54"/>
      <c r="D888" s="67"/>
      <c r="E888" s="54"/>
    </row>
    <row r="889" spans="1:5">
      <c r="A889" s="6"/>
      <c r="B889" s="7"/>
      <c r="C889" s="54"/>
      <c r="D889" s="67"/>
      <c r="E889" s="54"/>
    </row>
    <row r="890" spans="1:5">
      <c r="A890" s="6"/>
      <c r="B890" s="7"/>
      <c r="C890" s="54"/>
      <c r="D890" s="67"/>
      <c r="E890" s="54"/>
    </row>
    <row r="891" spans="1:5">
      <c r="A891" s="6"/>
      <c r="B891" s="7"/>
      <c r="C891" s="54"/>
      <c r="D891" s="67"/>
      <c r="E891" s="54"/>
    </row>
    <row r="892" spans="1:5">
      <c r="A892" s="6"/>
      <c r="B892" s="7"/>
      <c r="C892" s="54"/>
      <c r="D892" s="67"/>
      <c r="E892" s="54"/>
    </row>
    <row r="893" spans="1:5">
      <c r="A893" s="6"/>
      <c r="B893" s="7"/>
      <c r="C893" s="54"/>
      <c r="D893" s="67"/>
      <c r="E893" s="54"/>
    </row>
    <row r="894" spans="1:5">
      <c r="A894" s="6"/>
      <c r="B894" s="7"/>
      <c r="C894" s="54"/>
      <c r="D894" s="67"/>
      <c r="E894" s="54"/>
    </row>
    <row r="895" spans="1:5">
      <c r="A895" s="6"/>
      <c r="B895" s="7"/>
      <c r="C895" s="54"/>
      <c r="D895" s="67"/>
      <c r="E895" s="54"/>
    </row>
    <row r="896" spans="1:5">
      <c r="A896" s="6"/>
      <c r="B896" s="7"/>
      <c r="C896" s="54"/>
      <c r="D896" s="67"/>
      <c r="E896" s="54"/>
    </row>
    <row r="897" spans="1:5">
      <c r="A897" s="6"/>
      <c r="B897" s="7"/>
      <c r="C897" s="54"/>
      <c r="D897" s="67"/>
      <c r="E897" s="54"/>
    </row>
    <row r="898" spans="1:5">
      <c r="A898" s="6"/>
      <c r="B898" s="7"/>
      <c r="C898" s="54"/>
      <c r="D898" s="67"/>
      <c r="E898" s="54"/>
    </row>
    <row r="899" spans="1:5">
      <c r="A899" s="6"/>
      <c r="B899" s="7"/>
      <c r="C899" s="54"/>
      <c r="D899" s="67"/>
      <c r="E899" s="54"/>
    </row>
    <row r="900" spans="1:5">
      <c r="A900" s="6"/>
      <c r="B900" s="7"/>
      <c r="C900" s="54"/>
      <c r="D900" s="67"/>
      <c r="E900" s="54"/>
    </row>
    <row r="901" spans="1:5">
      <c r="A901" s="6"/>
      <c r="B901" s="7"/>
      <c r="C901" s="54"/>
      <c r="D901" s="67"/>
      <c r="E901" s="54"/>
    </row>
    <row r="902" spans="1:5">
      <c r="A902" s="6"/>
      <c r="B902" s="7"/>
      <c r="C902" s="54"/>
      <c r="D902" s="67"/>
      <c r="E902" s="54"/>
    </row>
    <row r="903" spans="1:5">
      <c r="A903" s="6"/>
      <c r="B903" s="7"/>
      <c r="C903" s="54"/>
      <c r="D903" s="67"/>
      <c r="E903" s="54"/>
    </row>
    <row r="904" spans="1:5">
      <c r="A904" s="6"/>
      <c r="B904" s="7"/>
      <c r="C904" s="54"/>
      <c r="D904" s="67"/>
      <c r="E904" s="54"/>
    </row>
    <row r="905" spans="1:5">
      <c r="A905" s="6"/>
      <c r="B905" s="7"/>
      <c r="C905" s="54"/>
      <c r="D905" s="67"/>
      <c r="E905" s="54"/>
    </row>
    <row r="906" spans="1:5">
      <c r="A906" s="6"/>
      <c r="B906" s="7"/>
      <c r="C906" s="54"/>
      <c r="D906" s="67"/>
      <c r="E906" s="54"/>
    </row>
    <row r="907" spans="1:5">
      <c r="A907" s="6"/>
      <c r="B907" s="7"/>
      <c r="C907" s="54"/>
      <c r="D907" s="67"/>
      <c r="E907" s="54"/>
    </row>
    <row r="908" spans="1:5">
      <c r="A908" s="6"/>
      <c r="B908" s="7"/>
      <c r="C908" s="54"/>
      <c r="D908" s="67"/>
      <c r="E908" s="54"/>
    </row>
    <row r="909" spans="1:5">
      <c r="A909" s="6"/>
      <c r="B909" s="7"/>
      <c r="C909" s="54"/>
      <c r="D909" s="67"/>
      <c r="E909" s="54"/>
    </row>
    <row r="910" spans="1:5">
      <c r="A910" s="6"/>
      <c r="B910" s="7"/>
      <c r="C910" s="54"/>
      <c r="D910" s="67"/>
      <c r="E910" s="54"/>
    </row>
    <row r="911" spans="1:5">
      <c r="A911" s="6"/>
      <c r="B911" s="7"/>
      <c r="C911" s="54"/>
      <c r="D911" s="67"/>
      <c r="E911" s="54"/>
    </row>
    <row r="912" spans="1:5">
      <c r="A912" s="6"/>
      <c r="B912" s="7"/>
      <c r="C912" s="54"/>
      <c r="D912" s="67"/>
      <c r="E912" s="54"/>
    </row>
    <row r="913" spans="1:5">
      <c r="A913" s="6"/>
      <c r="B913" s="7"/>
      <c r="C913" s="54"/>
      <c r="D913" s="67"/>
      <c r="E913" s="54"/>
    </row>
    <row r="914" spans="1:5">
      <c r="A914" s="6"/>
      <c r="B914" s="7"/>
      <c r="C914" s="54"/>
      <c r="D914" s="67"/>
      <c r="E914" s="54"/>
    </row>
    <row r="915" spans="1:5">
      <c r="A915" s="6"/>
      <c r="B915" s="7"/>
      <c r="C915" s="54"/>
      <c r="D915" s="67"/>
      <c r="E915" s="54"/>
    </row>
    <row r="916" spans="1:5">
      <c r="A916" s="6"/>
      <c r="B916" s="7"/>
      <c r="C916" s="54"/>
      <c r="D916" s="67"/>
      <c r="E916" s="54"/>
    </row>
    <row r="917" spans="1:5">
      <c r="A917" s="6"/>
      <c r="B917" s="7"/>
      <c r="C917" s="54"/>
      <c r="D917" s="67"/>
      <c r="E917" s="54"/>
    </row>
    <row r="918" spans="1:5">
      <c r="A918" s="6"/>
      <c r="B918" s="7"/>
      <c r="C918" s="54"/>
      <c r="D918" s="67"/>
      <c r="E918" s="54"/>
    </row>
    <row r="919" spans="1:5">
      <c r="A919" s="6"/>
      <c r="B919" s="7"/>
      <c r="C919" s="54"/>
      <c r="D919" s="67"/>
      <c r="E919" s="54"/>
    </row>
    <row r="920" spans="1:5">
      <c r="A920" s="6"/>
      <c r="B920" s="7"/>
      <c r="C920" s="54"/>
      <c r="D920" s="67"/>
      <c r="E920" s="54"/>
    </row>
    <row r="921" spans="1:5">
      <c r="A921" s="6"/>
      <c r="B921" s="7"/>
      <c r="C921" s="54"/>
      <c r="D921" s="67"/>
      <c r="E921" s="54"/>
    </row>
    <row r="922" spans="1:5">
      <c r="A922" s="6"/>
      <c r="B922" s="7"/>
      <c r="C922" s="54"/>
      <c r="D922" s="67"/>
      <c r="E922" s="54"/>
    </row>
    <row r="923" spans="1:5">
      <c r="A923" s="6"/>
      <c r="B923" s="7"/>
      <c r="C923" s="54"/>
      <c r="D923" s="67"/>
      <c r="E923" s="54"/>
    </row>
    <row r="924" spans="1:5">
      <c r="A924" s="6"/>
      <c r="B924" s="7"/>
      <c r="C924" s="54"/>
      <c r="D924" s="67"/>
      <c r="E924" s="54"/>
    </row>
    <row r="925" spans="1:5">
      <c r="A925" s="6"/>
      <c r="B925" s="7"/>
      <c r="C925" s="54"/>
      <c r="D925" s="67"/>
      <c r="E925" s="54"/>
    </row>
    <row r="926" spans="1:5">
      <c r="A926" s="6"/>
      <c r="B926" s="7"/>
      <c r="C926" s="54"/>
      <c r="D926" s="67"/>
      <c r="E926" s="54"/>
    </row>
    <row r="927" spans="1:5">
      <c r="A927" s="6"/>
      <c r="B927" s="7"/>
      <c r="C927" s="54"/>
      <c r="D927" s="67"/>
      <c r="E927" s="54"/>
    </row>
    <row r="928" spans="1:5">
      <c r="A928" s="6"/>
      <c r="B928" s="7"/>
      <c r="C928" s="54"/>
      <c r="D928" s="67"/>
      <c r="E928" s="54"/>
    </row>
    <row r="929" spans="1:5">
      <c r="A929" s="6"/>
      <c r="B929" s="7"/>
      <c r="C929" s="54"/>
      <c r="D929" s="67"/>
      <c r="E929" s="54"/>
    </row>
    <row r="930" spans="1:5">
      <c r="A930" s="6"/>
      <c r="B930" s="7"/>
      <c r="C930" s="54"/>
      <c r="D930" s="67"/>
      <c r="E930" s="54"/>
    </row>
    <row r="931" spans="1:5">
      <c r="A931" s="6"/>
      <c r="B931" s="7"/>
      <c r="C931" s="54"/>
      <c r="D931" s="67"/>
      <c r="E931" s="54"/>
    </row>
    <row r="932" spans="1:5">
      <c r="A932" s="6"/>
      <c r="B932" s="7"/>
      <c r="C932" s="54"/>
      <c r="D932" s="67"/>
      <c r="E932" s="54"/>
    </row>
    <row r="933" spans="1:5">
      <c r="A933" s="6"/>
      <c r="B933" s="7"/>
      <c r="C933" s="54"/>
      <c r="D933" s="67"/>
      <c r="E933" s="54"/>
    </row>
    <row r="934" spans="1:5">
      <c r="A934" s="6"/>
      <c r="B934" s="7"/>
      <c r="C934" s="54"/>
      <c r="D934" s="67"/>
      <c r="E934" s="54"/>
    </row>
    <row r="935" spans="1:5">
      <c r="A935" s="6"/>
      <c r="B935" s="7"/>
      <c r="C935" s="54"/>
      <c r="D935" s="67"/>
      <c r="E935" s="54"/>
    </row>
    <row r="936" spans="1:5">
      <c r="A936" s="6"/>
      <c r="B936" s="7"/>
      <c r="C936" s="54"/>
      <c r="D936" s="67"/>
      <c r="E936" s="54"/>
    </row>
    <row r="937" spans="1:5">
      <c r="A937" s="6"/>
      <c r="B937" s="7"/>
      <c r="C937" s="54"/>
      <c r="D937" s="67"/>
      <c r="E937" s="54"/>
    </row>
    <row r="938" spans="1:5">
      <c r="A938" s="6"/>
      <c r="B938" s="7"/>
      <c r="C938" s="54"/>
      <c r="D938" s="67"/>
      <c r="E938" s="54"/>
    </row>
    <row r="939" spans="1:5">
      <c r="A939" s="6"/>
      <c r="B939" s="7"/>
      <c r="C939" s="54"/>
      <c r="D939" s="67"/>
      <c r="E939" s="54"/>
    </row>
    <row r="940" spans="1:5">
      <c r="A940" s="6"/>
      <c r="B940" s="7"/>
      <c r="C940" s="54"/>
      <c r="D940" s="67"/>
      <c r="E940" s="54"/>
    </row>
    <row r="941" spans="1:5">
      <c r="A941" s="6"/>
      <c r="B941" s="7"/>
      <c r="C941" s="54"/>
      <c r="D941" s="67"/>
      <c r="E941" s="54"/>
    </row>
    <row r="942" spans="1:5">
      <c r="A942" s="6"/>
      <c r="B942" s="7"/>
      <c r="C942" s="54"/>
      <c r="D942" s="67"/>
      <c r="E942" s="54"/>
    </row>
    <row r="943" spans="1:5">
      <c r="A943" s="6"/>
      <c r="B943" s="7"/>
      <c r="C943" s="54"/>
      <c r="D943" s="67"/>
      <c r="E943" s="54"/>
    </row>
    <row r="944" spans="1:5">
      <c r="A944" s="6"/>
      <c r="B944" s="7"/>
      <c r="C944" s="54"/>
      <c r="D944" s="67"/>
      <c r="E944" s="54"/>
    </row>
    <row r="945" spans="1:5">
      <c r="A945" s="6"/>
      <c r="B945" s="7"/>
      <c r="C945" s="54"/>
      <c r="D945" s="67"/>
      <c r="E945" s="54"/>
    </row>
    <row r="946" spans="1:5">
      <c r="A946" s="6"/>
      <c r="B946" s="7"/>
      <c r="C946" s="54"/>
      <c r="D946" s="67"/>
      <c r="E946" s="54"/>
    </row>
    <row r="947" spans="1:5">
      <c r="A947" s="6"/>
      <c r="B947" s="7"/>
      <c r="C947" s="54"/>
      <c r="D947" s="67"/>
      <c r="E947" s="54"/>
    </row>
    <row r="948" spans="1:5">
      <c r="A948" s="6"/>
      <c r="B948" s="7"/>
      <c r="C948" s="54"/>
      <c r="D948" s="67"/>
      <c r="E948" s="54"/>
    </row>
    <row r="949" spans="1:5">
      <c r="A949" s="6"/>
      <c r="B949" s="7"/>
      <c r="C949" s="54"/>
      <c r="D949" s="67"/>
      <c r="E949" s="54"/>
    </row>
    <row r="950" spans="1:5">
      <c r="A950" s="6"/>
      <c r="B950" s="7"/>
    </row>
    <row r="951" spans="1:5">
      <c r="A951" s="6"/>
      <c r="B951" s="7"/>
    </row>
    <row r="952" spans="1:5">
      <c r="A952" s="6"/>
      <c r="B952" s="7"/>
    </row>
    <row r="953" spans="1:5">
      <c r="A953" s="6"/>
      <c r="B953" s="7"/>
    </row>
    <row r="954" spans="1:5">
      <c r="A954" s="6"/>
      <c r="B954" s="7"/>
    </row>
    <row r="955" spans="1:5">
      <c r="A955" s="6"/>
      <c r="B955" s="7"/>
    </row>
    <row r="956" spans="1:5">
      <c r="A956" s="6"/>
      <c r="B956" s="7"/>
    </row>
    <row r="957" spans="1:5">
      <c r="A957" s="6"/>
      <c r="B957" s="7"/>
    </row>
    <row r="958" spans="1:5">
      <c r="A958" s="6"/>
      <c r="B958" s="7"/>
    </row>
    <row r="959" spans="1:5">
      <c r="A959" s="6"/>
      <c r="B959" s="7"/>
    </row>
    <row r="960" spans="1:5">
      <c r="A960" s="6"/>
      <c r="B960" s="7"/>
    </row>
    <row r="961" spans="1:2">
      <c r="A961" s="6"/>
      <c r="B961" s="7"/>
    </row>
    <row r="962" spans="1:2">
      <c r="A962" s="6"/>
      <c r="B962" s="7"/>
    </row>
    <row r="963" spans="1:2">
      <c r="A963" s="6"/>
      <c r="B963" s="7"/>
    </row>
    <row r="964" spans="1:2">
      <c r="A964" s="6"/>
      <c r="B964" s="7"/>
    </row>
    <row r="965" spans="1:2">
      <c r="A965" s="6"/>
      <c r="B965" s="7"/>
    </row>
    <row r="966" spans="1:2">
      <c r="A966" s="6"/>
      <c r="B966" s="7"/>
    </row>
    <row r="967" spans="1:2">
      <c r="A967" s="6"/>
      <c r="B967" s="7"/>
    </row>
    <row r="968" spans="1:2">
      <c r="A968" s="6"/>
      <c r="B968" s="7"/>
    </row>
    <row r="969" spans="1:2">
      <c r="A969" s="6"/>
      <c r="B969" s="7"/>
    </row>
    <row r="970" spans="1:2">
      <c r="A970" s="6"/>
      <c r="B970" s="7"/>
    </row>
    <row r="971" spans="1:2">
      <c r="A971" s="6"/>
      <c r="B971" s="7"/>
    </row>
    <row r="972" spans="1:2">
      <c r="A972" s="6"/>
      <c r="B972" s="7"/>
    </row>
    <row r="973" spans="1:2">
      <c r="A973" s="6"/>
      <c r="B973" s="7"/>
    </row>
    <row r="974" spans="1:2">
      <c r="A974" s="6"/>
      <c r="B974" s="7"/>
    </row>
    <row r="975" spans="1:2">
      <c r="A975" s="6"/>
      <c r="B975" s="7"/>
    </row>
    <row r="976" spans="1:2">
      <c r="A976" s="6"/>
      <c r="B976" s="7"/>
    </row>
    <row r="977" spans="1:2">
      <c r="A977" s="6"/>
      <c r="B977" s="7"/>
    </row>
    <row r="978" spans="1:2">
      <c r="A978" s="6"/>
      <c r="B978" s="7"/>
    </row>
    <row r="979" spans="1:2">
      <c r="A979" s="6"/>
      <c r="B979" s="7"/>
    </row>
    <row r="980" spans="1:2">
      <c r="A980" s="6"/>
      <c r="B980" s="7"/>
    </row>
    <row r="981" spans="1:2">
      <c r="A981" s="6"/>
      <c r="B981" s="7"/>
    </row>
    <row r="982" spans="1:2">
      <c r="A982" s="6"/>
      <c r="B982" s="7"/>
    </row>
    <row r="983" spans="1:2">
      <c r="A983" s="6"/>
      <c r="B983" s="7"/>
    </row>
    <row r="984" spans="1:2">
      <c r="A984" s="6"/>
      <c r="B984" s="7"/>
    </row>
    <row r="985" spans="1:2">
      <c r="A985" s="6"/>
      <c r="B985" s="7"/>
    </row>
    <row r="986" spans="1:2">
      <c r="A986" s="6"/>
      <c r="B986" s="7"/>
    </row>
    <row r="987" spans="1:2">
      <c r="A987" s="6"/>
      <c r="B987" s="7"/>
    </row>
    <row r="988" spans="1:2">
      <c r="A988" s="6"/>
      <c r="B988" s="7"/>
    </row>
    <row r="989" spans="1:2">
      <c r="A989" s="6"/>
      <c r="B989" s="7"/>
    </row>
    <row r="990" spans="1:2">
      <c r="A990" s="6"/>
      <c r="B990" s="7"/>
    </row>
    <row r="991" spans="1:2">
      <c r="A991" s="6"/>
      <c r="B991" s="7"/>
    </row>
    <row r="992" spans="1:2">
      <c r="A992" s="6"/>
      <c r="B992" s="7"/>
    </row>
    <row r="993" spans="1:2">
      <c r="A993" s="6"/>
      <c r="B993" s="7"/>
    </row>
    <row r="994" spans="1:2">
      <c r="A994" s="6"/>
      <c r="B994" s="7"/>
    </row>
    <row r="995" spans="1:2">
      <c r="A995" s="6"/>
      <c r="B995" s="7"/>
    </row>
    <row r="996" spans="1:2">
      <c r="A996" s="6"/>
      <c r="B996" s="7"/>
    </row>
    <row r="997" spans="1:2">
      <c r="A997" s="6"/>
      <c r="B997" s="7"/>
    </row>
    <row r="998" spans="1:2">
      <c r="A998" s="6"/>
      <c r="B998" s="7"/>
    </row>
    <row r="999" spans="1:2">
      <c r="A999" s="6"/>
      <c r="B999" s="7"/>
    </row>
    <row r="1000" spans="1:2">
      <c r="A1000" s="6"/>
      <c r="B1000" s="7"/>
    </row>
    <row r="1001" spans="1:2">
      <c r="A1001" s="6"/>
      <c r="B1001" s="7"/>
    </row>
    <row r="1002" spans="1:2">
      <c r="A1002" s="6"/>
      <c r="B1002" s="7"/>
    </row>
    <row r="1003" spans="1:2">
      <c r="A1003" s="6"/>
      <c r="B1003" s="7"/>
    </row>
    <row r="1004" spans="1:2">
      <c r="A1004" s="6"/>
      <c r="B1004" s="7"/>
    </row>
    <row r="1005" spans="1:2">
      <c r="A1005" s="6"/>
      <c r="B1005" s="7"/>
    </row>
    <row r="1006" spans="1:2">
      <c r="A1006" s="6"/>
      <c r="B1006" s="7"/>
    </row>
    <row r="1007" spans="1:2">
      <c r="A1007" s="6"/>
      <c r="B1007" s="7"/>
    </row>
    <row r="1008" spans="1:2">
      <c r="A1008" s="6"/>
      <c r="B1008" s="7"/>
    </row>
    <row r="1009" spans="1:2">
      <c r="A1009" s="6"/>
      <c r="B1009" s="7"/>
    </row>
    <row r="1010" spans="1:2">
      <c r="A1010" s="6"/>
      <c r="B1010" s="7"/>
    </row>
    <row r="1011" spans="1:2">
      <c r="A1011" s="6"/>
      <c r="B1011" s="7"/>
    </row>
    <row r="1012" spans="1:2">
      <c r="A1012" s="6"/>
      <c r="B1012" s="7"/>
    </row>
    <row r="1013" spans="1:2">
      <c r="A1013" s="6"/>
      <c r="B1013" s="7"/>
    </row>
    <row r="1014" spans="1:2">
      <c r="A1014" s="6"/>
      <c r="B1014" s="7"/>
    </row>
    <row r="1015" spans="1:2">
      <c r="A1015" s="6"/>
      <c r="B1015" s="7"/>
    </row>
    <row r="1016" spans="1:2">
      <c r="A1016" s="6"/>
      <c r="B1016" s="7"/>
    </row>
    <row r="1017" spans="1:2">
      <c r="A1017" s="6"/>
      <c r="B1017" s="7"/>
    </row>
    <row r="1018" spans="1:2">
      <c r="A1018" s="6"/>
      <c r="B1018" s="7"/>
    </row>
    <row r="1019" spans="1:2">
      <c r="A1019" s="6"/>
      <c r="B1019" s="7"/>
    </row>
    <row r="1020" spans="1:2">
      <c r="A1020" s="6"/>
      <c r="B1020" s="7"/>
    </row>
    <row r="1021" spans="1:2">
      <c r="A1021" s="6"/>
      <c r="B1021" s="7"/>
    </row>
    <row r="1022" spans="1:2">
      <c r="A1022" s="6"/>
      <c r="B1022" s="7"/>
    </row>
    <row r="1023" spans="1:2">
      <c r="A1023" s="6"/>
      <c r="B1023" s="7"/>
    </row>
    <row r="1024" spans="1:2">
      <c r="A1024" s="6"/>
      <c r="B1024" s="7"/>
    </row>
    <row r="1025" spans="1:2">
      <c r="A1025" s="6"/>
      <c r="B1025" s="7"/>
    </row>
    <row r="1026" spans="1:2">
      <c r="A1026" s="6"/>
      <c r="B1026" s="7"/>
    </row>
    <row r="1027" spans="1:2">
      <c r="A1027" s="6"/>
      <c r="B1027" s="7"/>
    </row>
    <row r="1028" spans="1:2">
      <c r="A1028" s="6"/>
      <c r="B1028" s="7"/>
    </row>
    <row r="1029" spans="1:2">
      <c r="A1029" s="6"/>
      <c r="B1029" s="7"/>
    </row>
    <row r="1030" spans="1:2">
      <c r="A1030" s="6"/>
      <c r="B1030" s="7"/>
    </row>
    <row r="1031" spans="1:2">
      <c r="A1031" s="6"/>
      <c r="B1031" s="7"/>
    </row>
    <row r="1032" spans="1:2">
      <c r="A1032" s="6"/>
      <c r="B1032" s="7"/>
    </row>
    <row r="1033" spans="1:2">
      <c r="A1033" s="6"/>
      <c r="B1033" s="7"/>
    </row>
    <row r="1034" spans="1:2">
      <c r="A1034" s="6"/>
      <c r="B1034" s="7"/>
    </row>
    <row r="1035" spans="1:2">
      <c r="A1035" s="6"/>
      <c r="B1035" s="7"/>
    </row>
    <row r="1036" spans="1:2">
      <c r="A1036" s="6"/>
      <c r="B1036" s="7"/>
    </row>
    <row r="1037" spans="1:2">
      <c r="A1037" s="6"/>
      <c r="B1037" s="7"/>
    </row>
    <row r="1038" spans="1:2">
      <c r="A1038" s="6"/>
      <c r="B1038" s="7"/>
    </row>
    <row r="1039" spans="1:2">
      <c r="A1039" s="6"/>
      <c r="B1039" s="7"/>
    </row>
    <row r="1040" spans="1:2">
      <c r="A1040" s="6"/>
      <c r="B1040" s="7"/>
    </row>
    <row r="1041" spans="1:2">
      <c r="A1041" s="6"/>
      <c r="B1041" s="7"/>
    </row>
    <row r="1042" spans="1:2">
      <c r="A1042" s="6"/>
      <c r="B1042" s="7"/>
    </row>
    <row r="1043" spans="1:2">
      <c r="A1043" s="6"/>
      <c r="B1043" s="7"/>
    </row>
    <row r="1044" spans="1:2">
      <c r="A1044" s="6"/>
      <c r="B1044" s="7"/>
    </row>
    <row r="1045" spans="1:2">
      <c r="A1045" s="6"/>
      <c r="B1045" s="7"/>
    </row>
    <row r="1046" spans="1:2">
      <c r="A1046" s="6"/>
      <c r="B1046" s="7"/>
    </row>
    <row r="1047" spans="1:2">
      <c r="A1047" s="6"/>
      <c r="B1047" s="7"/>
    </row>
    <row r="1048" spans="1:2">
      <c r="A1048" s="6"/>
      <c r="B1048" s="7"/>
    </row>
    <row r="1049" spans="1:2">
      <c r="A1049" s="6"/>
      <c r="B1049" s="7"/>
    </row>
    <row r="1050" spans="1:2">
      <c r="A1050" s="6"/>
      <c r="B1050" s="7"/>
    </row>
    <row r="1051" spans="1:2">
      <c r="A1051" s="6"/>
      <c r="B1051" s="7"/>
    </row>
    <row r="1052" spans="1:2">
      <c r="A1052" s="6"/>
      <c r="B1052" s="7"/>
    </row>
    <row r="1053" spans="1:2">
      <c r="A1053" s="6"/>
      <c r="B1053" s="7"/>
    </row>
    <row r="1054" spans="1:2">
      <c r="A1054" s="6"/>
      <c r="B1054" s="7"/>
    </row>
    <row r="1055" spans="1:2">
      <c r="A1055" s="6"/>
      <c r="B1055" s="7"/>
    </row>
    <row r="1056" spans="1:2">
      <c r="A1056" s="6"/>
      <c r="B1056" s="7"/>
    </row>
    <row r="1057" spans="1:2">
      <c r="A1057" s="6"/>
      <c r="B1057" s="7"/>
    </row>
    <row r="1058" spans="1:2">
      <c r="A1058" s="6"/>
      <c r="B1058" s="7"/>
    </row>
    <row r="1059" spans="1:2">
      <c r="A1059" s="6"/>
      <c r="B1059" s="7"/>
    </row>
    <row r="1060" spans="1:2">
      <c r="A1060" s="6"/>
      <c r="B1060" s="7"/>
    </row>
    <row r="1061" spans="1:2">
      <c r="A1061" s="6"/>
      <c r="B1061" s="7"/>
    </row>
    <row r="1062" spans="1:2">
      <c r="A1062" s="6"/>
      <c r="B1062" s="7"/>
    </row>
    <row r="1063" spans="1:2">
      <c r="A1063" s="6"/>
      <c r="B1063" s="7"/>
    </row>
    <row r="1064" spans="1:2">
      <c r="A1064" s="6"/>
      <c r="B1064" s="7"/>
    </row>
    <row r="1065" spans="1:2">
      <c r="A1065" s="6"/>
      <c r="B1065" s="7"/>
    </row>
    <row r="1066" spans="1:2">
      <c r="A1066" s="6"/>
      <c r="B1066" s="7"/>
    </row>
    <row r="1067" spans="1:2">
      <c r="A1067" s="6"/>
      <c r="B1067" s="7"/>
    </row>
    <row r="1068" spans="1:2">
      <c r="A1068" s="6"/>
      <c r="B1068" s="7"/>
    </row>
    <row r="1069" spans="1:2">
      <c r="A1069" s="6"/>
      <c r="B1069" s="7"/>
    </row>
    <row r="1070" spans="1:2">
      <c r="A1070" s="6"/>
      <c r="B1070" s="7"/>
    </row>
    <row r="1071" spans="1:2">
      <c r="A1071" s="6"/>
      <c r="B1071" s="7"/>
    </row>
    <row r="1072" spans="1:2">
      <c r="A1072" s="6"/>
      <c r="B1072" s="7"/>
    </row>
    <row r="1073" spans="1:2">
      <c r="A1073" s="6"/>
      <c r="B1073" s="7"/>
    </row>
    <row r="1074" spans="1:2">
      <c r="A1074" s="6"/>
      <c r="B1074" s="7"/>
    </row>
    <row r="1075" spans="1:2">
      <c r="A1075" s="6"/>
      <c r="B1075" s="7"/>
    </row>
    <row r="1076" spans="1:2">
      <c r="A1076" s="6"/>
      <c r="B1076" s="7"/>
    </row>
    <row r="1077" spans="1:2">
      <c r="A1077" s="6"/>
      <c r="B1077" s="7"/>
    </row>
    <row r="1078" spans="1:2">
      <c r="A1078" s="6"/>
      <c r="B1078" s="7"/>
    </row>
    <row r="1079" spans="1:2">
      <c r="A1079" s="6"/>
      <c r="B1079" s="7"/>
    </row>
    <row r="1080" spans="1:2">
      <c r="A1080" s="6"/>
      <c r="B1080" s="7"/>
    </row>
    <row r="1081" spans="1:2">
      <c r="A1081" s="6"/>
      <c r="B1081" s="7"/>
    </row>
    <row r="1082" spans="1:2">
      <c r="A1082" s="6"/>
      <c r="B1082" s="7"/>
    </row>
    <row r="1083" spans="1:2">
      <c r="A1083" s="6"/>
      <c r="B1083" s="7"/>
    </row>
    <row r="1084" spans="1:2">
      <c r="A1084" s="6"/>
      <c r="B1084" s="7"/>
    </row>
    <row r="1085" spans="1:2">
      <c r="A1085" s="6"/>
      <c r="B1085" s="7"/>
    </row>
    <row r="1086" spans="1:2">
      <c r="A1086" s="6"/>
      <c r="B1086" s="7"/>
    </row>
    <row r="1087" spans="1:2">
      <c r="A1087" s="6"/>
      <c r="B1087" s="7"/>
    </row>
    <row r="1088" spans="1:2">
      <c r="A1088" s="6"/>
      <c r="B1088" s="7"/>
    </row>
    <row r="1089" spans="1:2">
      <c r="A1089" s="6"/>
      <c r="B1089" s="7"/>
    </row>
    <row r="1090" spans="1:2">
      <c r="A1090" s="6"/>
      <c r="B1090" s="7"/>
    </row>
    <row r="1091" spans="1:2">
      <c r="A1091" s="6"/>
      <c r="B1091" s="7"/>
    </row>
    <row r="1092" spans="1:2">
      <c r="A1092" s="6"/>
      <c r="B1092" s="7"/>
    </row>
    <row r="1093" spans="1:2">
      <c r="A1093" s="6"/>
      <c r="B1093" s="7"/>
    </row>
    <row r="1094" spans="1:2">
      <c r="A1094" s="6"/>
      <c r="B1094" s="7"/>
    </row>
    <row r="1095" spans="1:2">
      <c r="A1095" s="6"/>
      <c r="B1095" s="7"/>
    </row>
    <row r="1096" spans="1:2">
      <c r="A1096" s="6"/>
      <c r="B1096" s="7"/>
    </row>
    <row r="1097" spans="1:2">
      <c r="A1097" s="6"/>
      <c r="B1097" s="7"/>
    </row>
    <row r="1098" spans="1:2">
      <c r="A1098" s="6"/>
      <c r="B1098" s="7"/>
    </row>
    <row r="1099" spans="1:2">
      <c r="A1099" s="6"/>
      <c r="B1099" s="7"/>
    </row>
    <row r="1100" spans="1:2">
      <c r="A1100" s="6"/>
      <c r="B1100" s="7"/>
    </row>
    <row r="1101" spans="1:2">
      <c r="A1101" s="6"/>
      <c r="B1101" s="7"/>
    </row>
    <row r="1102" spans="1:2">
      <c r="A1102" s="6"/>
      <c r="B1102" s="7"/>
    </row>
    <row r="1103" spans="1:2">
      <c r="A1103" s="6"/>
      <c r="B1103" s="7"/>
    </row>
    <row r="1104" spans="1:2">
      <c r="A1104" s="6"/>
      <c r="B1104" s="7"/>
    </row>
    <row r="1105" spans="1:2">
      <c r="A1105" s="6"/>
      <c r="B1105" s="7"/>
    </row>
    <row r="1106" spans="1:2">
      <c r="A1106" s="6"/>
      <c r="B1106" s="7"/>
    </row>
    <row r="1107" spans="1:2">
      <c r="A1107" s="6"/>
      <c r="B1107" s="7"/>
    </row>
    <row r="1108" spans="1:2">
      <c r="A1108" s="6"/>
      <c r="B1108" s="7"/>
    </row>
    <row r="1109" spans="1:2">
      <c r="A1109" s="6"/>
      <c r="B1109" s="7"/>
    </row>
    <row r="1110" spans="1:2">
      <c r="A1110" s="6"/>
      <c r="B1110" s="7"/>
    </row>
    <row r="1111" spans="1:2">
      <c r="A1111" s="6"/>
      <c r="B1111" s="7"/>
    </row>
    <row r="1112" spans="1:2">
      <c r="A1112" s="6"/>
      <c r="B1112" s="7"/>
    </row>
    <row r="1113" spans="1:2">
      <c r="A1113" s="6"/>
      <c r="B1113" s="7"/>
    </row>
    <row r="1114" spans="1:2">
      <c r="A1114" s="6"/>
      <c r="B1114" s="7"/>
    </row>
    <row r="1115" spans="1:2">
      <c r="A1115" s="6"/>
      <c r="B1115" s="7"/>
    </row>
    <row r="1116" spans="1:2">
      <c r="A1116" s="6"/>
      <c r="B1116" s="7"/>
    </row>
    <row r="1117" spans="1:2">
      <c r="A1117" s="6"/>
      <c r="B1117" s="7"/>
    </row>
    <row r="1118" spans="1:2">
      <c r="A1118" s="6"/>
      <c r="B1118" s="7"/>
    </row>
    <row r="1119" spans="1:2">
      <c r="A1119" s="6"/>
      <c r="B1119" s="7"/>
    </row>
    <row r="1120" spans="1:2">
      <c r="A1120" s="6"/>
      <c r="B1120" s="7"/>
    </row>
    <row r="1121" spans="1:2">
      <c r="A1121" s="6"/>
      <c r="B1121" s="7"/>
    </row>
    <row r="1122" spans="1:2">
      <c r="A1122" s="6"/>
      <c r="B1122" s="7"/>
    </row>
    <row r="1123" spans="1:2">
      <c r="A1123" s="6"/>
      <c r="B1123" s="7"/>
    </row>
    <row r="1124" spans="1:2">
      <c r="A1124" s="6"/>
      <c r="B1124" s="7"/>
    </row>
    <row r="1125" spans="1:2">
      <c r="A1125" s="6"/>
      <c r="B1125" s="7"/>
    </row>
    <row r="1126" spans="1:2">
      <c r="A1126" s="6"/>
      <c r="B1126" s="7"/>
    </row>
    <row r="1127" spans="1:2">
      <c r="A1127" s="6"/>
      <c r="B1127" s="7"/>
    </row>
    <row r="1128" spans="1:2">
      <c r="A1128" s="6"/>
      <c r="B1128" s="7"/>
    </row>
    <row r="1129" spans="1:2">
      <c r="A1129" s="6"/>
      <c r="B1129" s="7"/>
    </row>
    <row r="1130" spans="1:2">
      <c r="A1130" s="6"/>
      <c r="B1130" s="7"/>
    </row>
    <row r="1131" spans="1:2">
      <c r="A1131" s="6"/>
      <c r="B1131" s="7"/>
    </row>
    <row r="1132" spans="1:2">
      <c r="A1132" s="6"/>
      <c r="B1132" s="7"/>
    </row>
    <row r="1133" spans="1:2">
      <c r="A1133" s="6"/>
      <c r="B1133" s="7"/>
    </row>
    <row r="1134" spans="1:2">
      <c r="A1134" s="6"/>
      <c r="B1134" s="7"/>
    </row>
    <row r="1135" spans="1:2">
      <c r="A1135" s="6"/>
      <c r="B1135" s="7"/>
    </row>
    <row r="1136" spans="1:2">
      <c r="A1136" s="6"/>
      <c r="B1136" s="7"/>
    </row>
    <row r="1137" spans="1:2">
      <c r="A1137" s="6"/>
      <c r="B1137" s="7"/>
    </row>
    <row r="1138" spans="1:2">
      <c r="A1138" s="6"/>
      <c r="B1138" s="7"/>
    </row>
    <row r="1139" spans="1:2">
      <c r="A1139" s="6"/>
      <c r="B1139" s="7"/>
    </row>
    <row r="1140" spans="1:2">
      <c r="A1140" s="6"/>
      <c r="B1140" s="7"/>
    </row>
    <row r="1141" spans="1:2">
      <c r="A1141" s="6"/>
      <c r="B1141" s="7"/>
    </row>
    <row r="1142" spans="1:2">
      <c r="A1142" s="6"/>
      <c r="B1142" s="7"/>
    </row>
    <row r="1143" spans="1:2">
      <c r="A1143" s="6"/>
      <c r="B1143" s="7"/>
    </row>
    <row r="1144" spans="1:2">
      <c r="A1144" s="6"/>
      <c r="B1144" s="7"/>
    </row>
    <row r="1145" spans="1:2">
      <c r="A1145" s="6"/>
      <c r="B1145" s="7"/>
    </row>
    <row r="1146" spans="1:2">
      <c r="A1146" s="6"/>
      <c r="B1146" s="7"/>
    </row>
    <row r="1147" spans="1:2">
      <c r="A1147" s="6"/>
      <c r="B1147" s="7"/>
    </row>
    <row r="1148" spans="1:2">
      <c r="A1148" s="6"/>
      <c r="B1148" s="7"/>
    </row>
    <row r="1149" spans="1:2">
      <c r="A1149" s="6"/>
      <c r="B1149" s="7"/>
    </row>
    <row r="1150" spans="1:2">
      <c r="A1150" s="6"/>
      <c r="B1150" s="7"/>
    </row>
    <row r="1151" spans="1:2">
      <c r="A1151" s="6"/>
      <c r="B1151" s="7"/>
    </row>
    <row r="1152" spans="1:2">
      <c r="A1152" s="6"/>
      <c r="B1152" s="7"/>
    </row>
    <row r="1153" spans="1:2">
      <c r="A1153" s="6"/>
      <c r="B1153" s="7"/>
    </row>
    <row r="1154" spans="1:2">
      <c r="A1154" s="6"/>
      <c r="B1154" s="7"/>
    </row>
    <row r="1155" spans="1:2">
      <c r="A1155" s="6"/>
      <c r="B1155" s="7"/>
    </row>
    <row r="1156" spans="1:2">
      <c r="A1156" s="6"/>
      <c r="B1156" s="7"/>
    </row>
    <row r="1157" spans="1:2">
      <c r="A1157" s="6"/>
      <c r="B1157" s="7"/>
    </row>
    <row r="1158" spans="1:2">
      <c r="A1158" s="6"/>
      <c r="B1158" s="7"/>
    </row>
    <row r="1159" spans="1:2">
      <c r="A1159" s="6"/>
      <c r="B1159" s="7"/>
    </row>
    <row r="1160" spans="1:2">
      <c r="A1160" s="6"/>
      <c r="B1160" s="7"/>
    </row>
    <row r="1161" spans="1:2">
      <c r="A1161" s="6"/>
      <c r="B1161" s="7"/>
    </row>
    <row r="1162" spans="1:2">
      <c r="A1162" s="6"/>
      <c r="B1162" s="7"/>
    </row>
    <row r="1163" spans="1:2">
      <c r="A1163" s="6"/>
      <c r="B1163" s="7"/>
    </row>
    <row r="1164" spans="1:2">
      <c r="A1164" s="6"/>
      <c r="B1164" s="7"/>
    </row>
    <row r="1165" spans="1:2">
      <c r="A1165" s="6"/>
      <c r="B1165" s="7"/>
    </row>
    <row r="1166" spans="1:2">
      <c r="A1166" s="6"/>
      <c r="B1166" s="7"/>
    </row>
    <row r="1167" spans="1:2">
      <c r="A1167" s="6"/>
      <c r="B1167" s="7"/>
    </row>
    <row r="1168" spans="1:2">
      <c r="A1168" s="6"/>
      <c r="B1168" s="7"/>
    </row>
    <row r="1169" spans="1:2">
      <c r="A1169" s="6"/>
      <c r="B1169" s="7"/>
    </row>
    <row r="1170" spans="1:2">
      <c r="A1170" s="6"/>
      <c r="B1170" s="7"/>
    </row>
    <row r="1171" spans="1:2">
      <c r="A1171" s="6"/>
      <c r="B1171" s="7"/>
    </row>
    <row r="1172" spans="1:2">
      <c r="A1172" s="6"/>
      <c r="B1172" s="7"/>
    </row>
    <row r="1173" spans="1:2">
      <c r="A1173" s="6"/>
      <c r="B1173" s="7"/>
    </row>
    <row r="1174" spans="1:2">
      <c r="A1174" s="6"/>
      <c r="B1174" s="7"/>
    </row>
    <row r="1175" spans="1:2">
      <c r="A1175" s="6"/>
      <c r="B1175" s="7"/>
    </row>
    <row r="1176" spans="1:2">
      <c r="A1176" s="6"/>
      <c r="B1176" s="7"/>
    </row>
    <row r="1177" spans="1:2">
      <c r="A1177" s="6"/>
      <c r="B1177" s="7"/>
    </row>
    <row r="1178" spans="1:2">
      <c r="A1178" s="6"/>
      <c r="B1178" s="7"/>
    </row>
    <row r="1179" spans="1:2">
      <c r="A1179" s="6"/>
      <c r="B1179" s="7"/>
    </row>
    <row r="1180" spans="1:2">
      <c r="A1180" s="6"/>
      <c r="B1180" s="7"/>
    </row>
    <row r="1181" spans="1:2">
      <c r="A1181" s="6"/>
      <c r="B1181" s="7"/>
    </row>
    <row r="1182" spans="1:2">
      <c r="A1182" s="6"/>
      <c r="B1182" s="7"/>
    </row>
    <row r="1183" spans="1:2">
      <c r="A1183" s="6"/>
      <c r="B1183" s="7"/>
    </row>
    <row r="1184" spans="1:2">
      <c r="A1184" s="6"/>
      <c r="B1184" s="7"/>
    </row>
    <row r="1185" spans="1:2">
      <c r="A1185" s="6"/>
      <c r="B1185" s="7"/>
    </row>
    <row r="1186" spans="1:2">
      <c r="A1186" s="6"/>
      <c r="B1186" s="7"/>
    </row>
    <row r="1187" spans="1:2">
      <c r="A1187" s="6"/>
      <c r="B1187" s="7"/>
    </row>
    <row r="1188" spans="1:2">
      <c r="A1188" s="6"/>
      <c r="B1188" s="7"/>
    </row>
    <row r="1189" spans="1:2">
      <c r="A1189" s="6"/>
      <c r="B1189" s="7"/>
    </row>
    <row r="1190" spans="1:2">
      <c r="A1190" s="6"/>
      <c r="B1190" s="7"/>
    </row>
    <row r="1191" spans="1:2">
      <c r="A1191" s="6"/>
      <c r="B1191" s="7"/>
    </row>
    <row r="1192" spans="1:2">
      <c r="A1192" s="6"/>
      <c r="B1192" s="7"/>
    </row>
    <row r="1193" spans="1:2">
      <c r="A1193" s="6"/>
      <c r="B1193" s="7"/>
    </row>
    <row r="1194" spans="1:2">
      <c r="A1194" s="6"/>
      <c r="B1194" s="7"/>
    </row>
    <row r="1195" spans="1:2">
      <c r="A1195" s="6"/>
      <c r="B1195" s="7"/>
    </row>
    <row r="1196" spans="1:2">
      <c r="A1196" s="6"/>
      <c r="B1196" s="7"/>
    </row>
    <row r="1197" spans="1:2">
      <c r="A1197" s="6"/>
      <c r="B1197" s="7"/>
    </row>
    <row r="1198" spans="1:2">
      <c r="A1198" s="6"/>
      <c r="B1198" s="7"/>
    </row>
    <row r="1199" spans="1:2">
      <c r="A1199" s="6"/>
      <c r="B1199" s="7"/>
    </row>
    <row r="1200" spans="1:2">
      <c r="A1200" s="6"/>
      <c r="B1200" s="7"/>
    </row>
    <row r="1201" spans="1:2">
      <c r="A1201" s="6"/>
      <c r="B1201" s="7"/>
    </row>
    <row r="1202" spans="1:2">
      <c r="A1202" s="6"/>
      <c r="B1202" s="7"/>
    </row>
    <row r="1203" spans="1:2">
      <c r="A1203" s="6"/>
      <c r="B1203" s="7"/>
    </row>
    <row r="1204" spans="1:2">
      <c r="A1204" s="6"/>
      <c r="B1204" s="7"/>
    </row>
    <row r="1205" spans="1:2">
      <c r="A1205" s="6"/>
      <c r="B1205" s="7"/>
    </row>
    <row r="1206" spans="1:2">
      <c r="A1206" s="6"/>
      <c r="B1206" s="7"/>
    </row>
    <row r="1207" spans="1:2">
      <c r="A1207" s="6"/>
      <c r="B1207" s="7"/>
    </row>
    <row r="1208" spans="1:2">
      <c r="A1208" s="6"/>
      <c r="B1208" s="7"/>
    </row>
    <row r="1209" spans="1:2">
      <c r="A1209" s="6"/>
      <c r="B1209" s="7"/>
    </row>
    <row r="1210" spans="1:2">
      <c r="A1210" s="6"/>
      <c r="B1210" s="7"/>
    </row>
    <row r="1211" spans="1:2">
      <c r="A1211" s="6"/>
      <c r="B1211" s="7"/>
    </row>
    <row r="1212" spans="1:2">
      <c r="A1212" s="6"/>
      <c r="B1212" s="7"/>
    </row>
    <row r="1213" spans="1:2">
      <c r="A1213" s="6"/>
      <c r="B1213" s="7"/>
    </row>
    <row r="1214" spans="1:2">
      <c r="A1214" s="6"/>
      <c r="B1214" s="7"/>
    </row>
    <row r="1215" spans="1:2">
      <c r="A1215" s="6"/>
      <c r="B1215" s="7"/>
    </row>
    <row r="1216" spans="1:2">
      <c r="A1216" s="6"/>
      <c r="B1216" s="7"/>
    </row>
    <row r="1217" spans="1:2">
      <c r="A1217" s="6"/>
      <c r="B1217" s="7"/>
    </row>
    <row r="1218" spans="1:2">
      <c r="A1218" s="6"/>
      <c r="B1218" s="7"/>
    </row>
    <row r="1219" spans="1:2">
      <c r="A1219" s="6"/>
      <c r="B1219" s="7"/>
    </row>
    <row r="1220" spans="1:2">
      <c r="A1220" s="6"/>
      <c r="B1220" s="7"/>
    </row>
    <row r="1221" spans="1:2">
      <c r="A1221" s="6"/>
      <c r="B1221" s="7"/>
    </row>
    <row r="1222" spans="1:2">
      <c r="A1222" s="6"/>
      <c r="B1222" s="7"/>
    </row>
    <row r="1223" spans="1:2">
      <c r="A1223" s="6"/>
      <c r="B1223" s="7"/>
    </row>
    <row r="1224" spans="1:2">
      <c r="A1224" s="6"/>
      <c r="B1224" s="7"/>
    </row>
    <row r="1225" spans="1:2">
      <c r="A1225" s="6"/>
      <c r="B1225" s="7"/>
    </row>
    <row r="1226" spans="1:2">
      <c r="A1226" s="6"/>
      <c r="B1226" s="7"/>
    </row>
    <row r="1227" spans="1:2">
      <c r="A1227" s="6"/>
      <c r="B1227" s="7"/>
    </row>
    <row r="1228" spans="1:2">
      <c r="A1228" s="6"/>
      <c r="B1228" s="7"/>
    </row>
    <row r="1229" spans="1:2">
      <c r="A1229" s="6"/>
      <c r="B1229" s="7"/>
    </row>
    <row r="1230" spans="1:2">
      <c r="A1230" s="6"/>
      <c r="B1230" s="7"/>
    </row>
    <row r="1231" spans="1:2">
      <c r="A1231" s="6"/>
      <c r="B1231" s="7"/>
    </row>
    <row r="1232" spans="1:2">
      <c r="A1232" s="6"/>
      <c r="B1232" s="7"/>
    </row>
    <row r="1233" spans="1:2">
      <c r="A1233" s="6"/>
      <c r="B1233" s="7"/>
    </row>
    <row r="1234" spans="1:2">
      <c r="A1234" s="6"/>
      <c r="B1234" s="7"/>
    </row>
    <row r="1235" spans="1:2">
      <c r="A1235" s="6"/>
      <c r="B1235" s="7"/>
    </row>
    <row r="1236" spans="1:2">
      <c r="A1236" s="6"/>
      <c r="B1236" s="7"/>
    </row>
    <row r="1237" spans="1:2">
      <c r="A1237" s="6"/>
      <c r="B1237" s="7"/>
    </row>
    <row r="1238" spans="1:2">
      <c r="A1238" s="6"/>
      <c r="B1238" s="7"/>
    </row>
    <row r="1239" spans="1:2">
      <c r="A1239" s="6"/>
      <c r="B1239" s="7"/>
    </row>
    <row r="1240" spans="1:2">
      <c r="A1240" s="6"/>
      <c r="B1240" s="7"/>
    </row>
    <row r="1241" spans="1:2">
      <c r="A1241" s="6"/>
      <c r="B1241" s="7"/>
    </row>
    <row r="1242" spans="1:2">
      <c r="A1242" s="6"/>
      <c r="B1242" s="7"/>
    </row>
    <row r="1243" spans="1:2">
      <c r="A1243" s="6"/>
      <c r="B1243" s="7"/>
    </row>
    <row r="1244" spans="1:2">
      <c r="A1244" s="6"/>
      <c r="B1244" s="7"/>
    </row>
    <row r="1245" spans="1:2">
      <c r="A1245" s="6"/>
      <c r="B1245" s="7"/>
    </row>
    <row r="1246" spans="1:2">
      <c r="A1246" s="6"/>
      <c r="B1246" s="7"/>
    </row>
    <row r="1247" spans="1:2">
      <c r="A1247" s="6"/>
      <c r="B1247" s="7"/>
    </row>
    <row r="1248" spans="1:2">
      <c r="A1248" s="6"/>
      <c r="B1248" s="7"/>
    </row>
    <row r="1249" spans="1:2">
      <c r="A1249" s="6"/>
      <c r="B1249" s="7"/>
    </row>
    <row r="1250" spans="1:2">
      <c r="A1250" s="6"/>
      <c r="B1250" s="7"/>
    </row>
    <row r="1251" spans="1:2">
      <c r="A1251" s="6"/>
      <c r="B1251" s="7"/>
    </row>
    <row r="1252" spans="1:2">
      <c r="A1252" s="6"/>
      <c r="B1252" s="7"/>
    </row>
    <row r="1253" spans="1:2">
      <c r="A1253" s="6"/>
      <c r="B1253" s="7"/>
    </row>
    <row r="1254" spans="1:2">
      <c r="A1254" s="6"/>
      <c r="B1254" s="7"/>
    </row>
    <row r="1255" spans="1:2">
      <c r="A1255" s="6"/>
      <c r="B1255" s="7"/>
    </row>
    <row r="1256" spans="1:2">
      <c r="A1256" s="6"/>
      <c r="B1256" s="7"/>
    </row>
    <row r="1257" spans="1:2">
      <c r="A1257" s="6"/>
      <c r="B1257" s="7"/>
    </row>
    <row r="1258" spans="1:2">
      <c r="A1258" s="6"/>
      <c r="B1258" s="7"/>
    </row>
    <row r="1259" spans="1:2">
      <c r="A1259" s="6"/>
      <c r="B1259" s="7"/>
    </row>
    <row r="1260" spans="1:2">
      <c r="A1260" s="6"/>
      <c r="B1260" s="7"/>
    </row>
    <row r="1261" spans="1:2">
      <c r="A1261" s="6"/>
      <c r="B1261" s="7"/>
    </row>
    <row r="1262" spans="1:2">
      <c r="A1262" s="6"/>
      <c r="B1262" s="7"/>
    </row>
    <row r="1263" spans="1:2">
      <c r="A1263" s="6"/>
      <c r="B1263" s="7"/>
    </row>
    <row r="1264" spans="1:2">
      <c r="A1264" s="6"/>
      <c r="B1264" s="7"/>
    </row>
    <row r="1265" spans="1:2">
      <c r="A1265" s="6"/>
      <c r="B1265" s="7"/>
    </row>
    <row r="1266" spans="1:2">
      <c r="A1266" s="6"/>
      <c r="B1266" s="7"/>
    </row>
    <row r="1267" spans="1:2">
      <c r="A1267" s="6"/>
      <c r="B1267" s="7"/>
    </row>
    <row r="1268" spans="1:2">
      <c r="A1268" s="6"/>
      <c r="B1268" s="7"/>
    </row>
    <row r="1269" spans="1:2">
      <c r="A1269" s="6"/>
      <c r="B1269" s="7"/>
    </row>
    <row r="1270" spans="1:2">
      <c r="A1270" s="6"/>
      <c r="B1270" s="7"/>
    </row>
    <row r="1271" spans="1:2">
      <c r="A1271" s="6"/>
      <c r="B1271" s="7"/>
    </row>
    <row r="1272" spans="1:2">
      <c r="A1272" s="6"/>
      <c r="B1272" s="7"/>
    </row>
    <row r="1273" spans="1:2">
      <c r="A1273" s="6"/>
      <c r="B1273" s="7"/>
    </row>
    <row r="1274" spans="1:2">
      <c r="A1274" s="6"/>
      <c r="B1274" s="7"/>
    </row>
    <row r="1275" spans="1:2">
      <c r="A1275" s="6"/>
      <c r="B1275" s="7"/>
    </row>
    <row r="1276" spans="1:2">
      <c r="A1276" s="6"/>
      <c r="B1276" s="7"/>
    </row>
    <row r="1277" spans="1:2">
      <c r="A1277" s="6"/>
      <c r="B1277" s="7"/>
    </row>
    <row r="1278" spans="1:2">
      <c r="A1278" s="6"/>
      <c r="B1278" s="7"/>
    </row>
    <row r="1279" spans="1:2">
      <c r="A1279" s="6"/>
      <c r="B1279" s="7"/>
    </row>
    <row r="1280" spans="1:2">
      <c r="A1280" s="6"/>
      <c r="B1280" s="7"/>
    </row>
    <row r="1281" spans="1:2">
      <c r="A1281" s="6"/>
      <c r="B1281" s="7"/>
    </row>
    <row r="1282" spans="1:2">
      <c r="A1282" s="6"/>
      <c r="B1282" s="7"/>
    </row>
    <row r="1283" spans="1:2">
      <c r="A1283" s="6"/>
      <c r="B1283" s="7"/>
    </row>
    <row r="1284" spans="1:2">
      <c r="A1284" s="6"/>
      <c r="B1284" s="7"/>
    </row>
    <row r="1285" spans="1:2">
      <c r="A1285" s="6"/>
      <c r="B1285" s="7"/>
    </row>
    <row r="1286" spans="1:2">
      <c r="A1286" s="6"/>
      <c r="B1286" s="7"/>
    </row>
    <row r="1287" spans="1:2">
      <c r="A1287" s="6"/>
      <c r="B1287" s="7"/>
    </row>
    <row r="1288" spans="1:2">
      <c r="A1288" s="6"/>
      <c r="B1288" s="7"/>
    </row>
    <row r="1289" spans="1:2">
      <c r="A1289" s="6"/>
      <c r="B1289" s="7"/>
    </row>
    <row r="1290" spans="1:2">
      <c r="A1290" s="6"/>
      <c r="B1290" s="7"/>
    </row>
    <row r="1291" spans="1:2">
      <c r="A1291" s="6"/>
      <c r="B1291" s="7"/>
    </row>
    <row r="1292" spans="1:2">
      <c r="A1292" s="6"/>
      <c r="B1292" s="7"/>
    </row>
    <row r="1293" spans="1:2">
      <c r="A1293" s="6"/>
      <c r="B1293" s="7"/>
    </row>
    <row r="1294" spans="1:2">
      <c r="A1294" s="6"/>
      <c r="B1294" s="7"/>
    </row>
    <row r="1295" spans="1:2">
      <c r="A1295" s="6"/>
      <c r="B1295" s="7"/>
    </row>
    <row r="1296" spans="1:2">
      <c r="A1296" s="6"/>
      <c r="B1296" s="7"/>
    </row>
    <row r="1297" spans="1:2">
      <c r="A1297" s="6"/>
      <c r="B1297" s="7"/>
    </row>
    <row r="1298" spans="1:2">
      <c r="A1298" s="6"/>
      <c r="B1298" s="7"/>
    </row>
    <row r="1299" spans="1:2">
      <c r="A1299" s="6"/>
      <c r="B1299" s="7"/>
    </row>
    <row r="1300" spans="1:2">
      <c r="A1300" s="6"/>
      <c r="B1300" s="7"/>
    </row>
    <row r="1301" spans="1:2">
      <c r="A1301" s="6"/>
      <c r="B1301" s="7"/>
    </row>
    <row r="1302" spans="1:2">
      <c r="A1302" s="6"/>
      <c r="B1302" s="7"/>
    </row>
    <row r="1303" spans="1:2">
      <c r="A1303" s="6"/>
      <c r="B1303" s="7"/>
    </row>
    <row r="1304" spans="1:2">
      <c r="A1304" s="6"/>
      <c r="B1304" s="7"/>
    </row>
    <row r="1305" spans="1:2">
      <c r="A1305" s="6"/>
      <c r="B1305" s="7"/>
    </row>
    <row r="1306" spans="1:2">
      <c r="A1306" s="6"/>
      <c r="B1306" s="7"/>
    </row>
    <row r="1307" spans="1:2">
      <c r="A1307" s="6"/>
      <c r="B1307" s="7"/>
    </row>
    <row r="1308" spans="1:2">
      <c r="A1308" s="6"/>
      <c r="B1308" s="7"/>
    </row>
    <row r="1309" spans="1:2">
      <c r="A1309" s="6"/>
      <c r="B1309" s="7"/>
    </row>
    <row r="1310" spans="1:2">
      <c r="A1310" s="6"/>
      <c r="B1310" s="7"/>
    </row>
    <row r="1311" spans="1:2">
      <c r="A1311" s="6"/>
      <c r="B1311" s="7"/>
    </row>
    <row r="1312" spans="1:2">
      <c r="A1312" s="6"/>
      <c r="B1312" s="7"/>
    </row>
    <row r="1313" spans="1:2">
      <c r="A1313" s="6"/>
      <c r="B1313" s="7"/>
    </row>
    <row r="1314" spans="1:2">
      <c r="A1314" s="6"/>
      <c r="B1314" s="7"/>
    </row>
    <row r="1315" spans="1:2">
      <c r="A1315" s="6"/>
      <c r="B1315" s="7"/>
    </row>
    <row r="1316" spans="1:2">
      <c r="A1316" s="6"/>
      <c r="B1316" s="7"/>
    </row>
    <row r="1317" spans="1:2">
      <c r="A1317" s="6"/>
      <c r="B1317" s="7"/>
    </row>
    <row r="1318" spans="1:2">
      <c r="A1318" s="6"/>
      <c r="B1318" s="7"/>
    </row>
    <row r="1319" spans="1:2">
      <c r="A1319" s="6"/>
      <c r="B1319" s="7"/>
    </row>
    <row r="1320" spans="1:2">
      <c r="A1320" s="6"/>
      <c r="B1320" s="7"/>
    </row>
    <row r="1321" spans="1:2">
      <c r="A1321" s="6"/>
      <c r="B1321" s="7"/>
    </row>
    <row r="1322" spans="1:2">
      <c r="A1322" s="6"/>
      <c r="B1322" s="7"/>
    </row>
    <row r="1323" spans="1:2">
      <c r="A1323" s="6"/>
      <c r="B1323" s="7"/>
    </row>
    <row r="1324" spans="1:2">
      <c r="A1324" s="6"/>
      <c r="B1324" s="7"/>
    </row>
    <row r="1325" spans="1:2">
      <c r="A1325" s="6"/>
      <c r="B1325" s="7"/>
    </row>
    <row r="1326" spans="1:2">
      <c r="A1326" s="6"/>
      <c r="B1326" s="7"/>
    </row>
    <row r="1327" spans="1:2">
      <c r="A1327" s="6"/>
      <c r="B1327" s="7"/>
    </row>
    <row r="1328" spans="1:2">
      <c r="A1328" s="6"/>
      <c r="B1328" s="7"/>
    </row>
    <row r="1329" spans="1:2">
      <c r="A1329" s="6"/>
      <c r="B1329" s="7"/>
    </row>
    <row r="1330" spans="1:2">
      <c r="A1330" s="6"/>
      <c r="B1330" s="7"/>
    </row>
    <row r="1331" spans="1:2">
      <c r="A1331" s="6"/>
      <c r="B1331" s="7"/>
    </row>
    <row r="1332" spans="1:2">
      <c r="A1332" s="6"/>
      <c r="B1332" s="7"/>
    </row>
    <row r="1333" spans="1:2">
      <c r="A1333" s="6"/>
      <c r="B1333" s="7"/>
    </row>
    <row r="1334" spans="1:2">
      <c r="A1334" s="6"/>
      <c r="B1334" s="7"/>
    </row>
    <row r="1335" spans="1:2">
      <c r="A1335" s="6"/>
      <c r="B1335" s="7"/>
    </row>
    <row r="1336" spans="1:2">
      <c r="A1336" s="6"/>
      <c r="B1336" s="7"/>
    </row>
    <row r="1337" spans="1:2">
      <c r="A1337" s="6"/>
      <c r="B1337" s="7"/>
    </row>
    <row r="1338" spans="1:2">
      <c r="A1338" s="6"/>
      <c r="B1338" s="7"/>
    </row>
    <row r="1339" spans="1:2">
      <c r="A1339" s="6"/>
      <c r="B1339" s="7"/>
    </row>
    <row r="1340" spans="1:2">
      <c r="A1340" s="6"/>
      <c r="B1340" s="7"/>
    </row>
    <row r="1341" spans="1:2">
      <c r="A1341" s="6"/>
      <c r="B1341" s="7"/>
    </row>
    <row r="1342" spans="1:2">
      <c r="A1342" s="6"/>
      <c r="B1342" s="7"/>
    </row>
    <row r="1343" spans="1:2">
      <c r="A1343" s="6"/>
      <c r="B1343" s="7"/>
    </row>
    <row r="1344" spans="1:2">
      <c r="A1344" s="6"/>
      <c r="B1344" s="7"/>
    </row>
    <row r="1345" spans="1:2">
      <c r="A1345" s="6"/>
      <c r="B1345" s="7"/>
    </row>
    <row r="1346" spans="1:2">
      <c r="A1346" s="6"/>
      <c r="B1346" s="7"/>
    </row>
    <row r="1347" spans="1:2">
      <c r="A1347" s="6"/>
      <c r="B1347" s="7"/>
    </row>
    <row r="1348" spans="1:2">
      <c r="A1348" s="6"/>
      <c r="B1348" s="7"/>
    </row>
    <row r="1349" spans="1:2">
      <c r="A1349" s="6"/>
      <c r="B1349" s="7"/>
    </row>
    <row r="1350" spans="1:2">
      <c r="A1350" s="6"/>
      <c r="B1350" s="7"/>
    </row>
    <row r="1351" spans="1:2">
      <c r="A1351" s="6"/>
      <c r="B1351" s="7"/>
    </row>
    <row r="1352" spans="1:2">
      <c r="A1352" s="6"/>
      <c r="B1352" s="7"/>
    </row>
    <row r="1353" spans="1:2">
      <c r="A1353" s="6"/>
      <c r="B1353" s="7"/>
    </row>
    <row r="1354" spans="1:2">
      <c r="A1354" s="6"/>
      <c r="B1354" s="7"/>
    </row>
    <row r="1355" spans="1:2">
      <c r="A1355" s="6"/>
      <c r="B1355" s="7"/>
    </row>
    <row r="1356" spans="1:2">
      <c r="A1356" s="6"/>
      <c r="B1356" s="7"/>
    </row>
    <row r="1357" spans="1:2">
      <c r="A1357" s="6"/>
      <c r="B1357" s="7"/>
    </row>
    <row r="1358" spans="1:2">
      <c r="A1358" s="6"/>
      <c r="B1358" s="7"/>
    </row>
    <row r="1359" spans="1:2">
      <c r="A1359" s="6"/>
      <c r="B1359" s="7"/>
    </row>
    <row r="1360" spans="1:2">
      <c r="A1360" s="6"/>
      <c r="B1360" s="7"/>
    </row>
    <row r="1361" spans="1:2">
      <c r="A1361" s="6"/>
      <c r="B1361" s="7"/>
    </row>
    <row r="1362" spans="1:2">
      <c r="A1362" s="6"/>
      <c r="B1362" s="7"/>
    </row>
    <row r="1363" spans="1:2">
      <c r="A1363" s="6"/>
      <c r="B1363" s="7"/>
    </row>
    <row r="1364" spans="1:2">
      <c r="A1364" s="6"/>
      <c r="B1364" s="7"/>
    </row>
    <row r="1365" spans="1:2">
      <c r="A1365" s="6"/>
      <c r="B1365" s="7"/>
    </row>
    <row r="1366" spans="1:2">
      <c r="A1366" s="6"/>
      <c r="B1366" s="7"/>
    </row>
    <row r="1367" spans="1:2">
      <c r="A1367" s="6"/>
      <c r="B1367" s="7"/>
    </row>
    <row r="1368" spans="1:2">
      <c r="A1368" s="6"/>
      <c r="B1368" s="7"/>
    </row>
    <row r="1369" spans="1:2">
      <c r="A1369" s="6"/>
      <c r="B1369" s="7"/>
    </row>
    <row r="1370" spans="1:2">
      <c r="A1370" s="6"/>
      <c r="B1370" s="7"/>
    </row>
    <row r="1371" spans="1:2">
      <c r="A1371" s="6"/>
      <c r="B1371" s="7"/>
    </row>
    <row r="1372" spans="1:2">
      <c r="A1372" s="6"/>
      <c r="B1372" s="7"/>
    </row>
    <row r="1373" spans="1:2">
      <c r="A1373" s="6"/>
      <c r="B1373" s="7"/>
    </row>
    <row r="1374" spans="1:2">
      <c r="A1374" s="6"/>
      <c r="B1374" s="7"/>
    </row>
    <row r="1375" spans="1:2">
      <c r="A1375" s="6"/>
      <c r="B1375" s="7"/>
    </row>
    <row r="1376" spans="1:2">
      <c r="A1376" s="6"/>
      <c r="B1376" s="7"/>
    </row>
    <row r="1377" spans="1:2">
      <c r="A1377" s="6"/>
      <c r="B1377" s="7"/>
    </row>
    <row r="1378" spans="1:2">
      <c r="A1378" s="6"/>
      <c r="B1378" s="7"/>
    </row>
    <row r="1379" spans="1:2">
      <c r="A1379" s="6"/>
      <c r="B1379" s="7"/>
    </row>
    <row r="1380" spans="1:2">
      <c r="A1380" s="6"/>
      <c r="B1380" s="7"/>
    </row>
    <row r="1381" spans="1:2">
      <c r="A1381" s="6"/>
      <c r="B1381" s="7"/>
    </row>
    <row r="1382" spans="1:2">
      <c r="A1382" s="6"/>
      <c r="B1382" s="7"/>
    </row>
    <row r="1383" spans="1:2">
      <c r="A1383" s="6"/>
      <c r="B1383" s="7"/>
    </row>
    <row r="1384" spans="1:2">
      <c r="A1384" s="6"/>
      <c r="B1384" s="7"/>
    </row>
    <row r="1385" spans="1:2">
      <c r="A1385" s="6"/>
      <c r="B1385" s="7"/>
    </row>
    <row r="1386" spans="1:2">
      <c r="A1386" s="6"/>
      <c r="B1386" s="7"/>
    </row>
    <row r="1387" spans="1:2">
      <c r="A1387" s="6"/>
      <c r="B1387" s="7"/>
    </row>
    <row r="1388" spans="1:2">
      <c r="A1388" s="6"/>
      <c r="B1388" s="7"/>
    </row>
    <row r="1389" spans="1:2">
      <c r="A1389" s="6"/>
      <c r="B1389" s="7"/>
    </row>
    <row r="1390" spans="1:2">
      <c r="A1390" s="6"/>
      <c r="B1390" s="7"/>
    </row>
    <row r="1391" spans="1:2">
      <c r="A1391" s="6"/>
      <c r="B1391" s="7"/>
    </row>
    <row r="1392" spans="1:2">
      <c r="A1392" s="6"/>
      <c r="B1392" s="7"/>
    </row>
    <row r="1393" spans="1:2">
      <c r="A1393" s="6"/>
      <c r="B1393" s="7"/>
    </row>
    <row r="1394" spans="1:2">
      <c r="A1394" s="6"/>
      <c r="B1394" s="7"/>
    </row>
    <row r="1395" spans="1:2">
      <c r="A1395" s="6"/>
      <c r="B1395" s="7"/>
    </row>
    <row r="1396" spans="1:2">
      <c r="A1396" s="6"/>
      <c r="B1396" s="7"/>
    </row>
    <row r="1397" spans="1:2">
      <c r="A1397" s="6"/>
      <c r="B1397" s="7"/>
    </row>
    <row r="1398" spans="1:2">
      <c r="A1398" s="6"/>
      <c r="B1398" s="7"/>
    </row>
    <row r="1399" spans="1:2">
      <c r="A1399" s="6"/>
      <c r="B1399" s="7"/>
    </row>
    <row r="1400" spans="1:2">
      <c r="A1400" s="6"/>
      <c r="B1400" s="7"/>
    </row>
    <row r="1401" spans="1:2">
      <c r="A1401" s="6"/>
      <c r="B1401" s="7"/>
    </row>
    <row r="1402" spans="1:2">
      <c r="A1402" s="6"/>
      <c r="B1402" s="7"/>
    </row>
    <row r="1403" spans="1:2">
      <c r="A1403" s="6"/>
      <c r="B1403" s="7"/>
    </row>
    <row r="1404" spans="1:2">
      <c r="A1404" s="6"/>
      <c r="B1404" s="7"/>
    </row>
    <row r="1405" spans="1:2">
      <c r="A1405" s="6"/>
      <c r="B1405" s="7"/>
    </row>
    <row r="1406" spans="1:2">
      <c r="A1406" s="6"/>
      <c r="B1406" s="7"/>
    </row>
    <row r="1407" spans="1:2">
      <c r="A1407" s="6"/>
      <c r="B1407" s="7"/>
    </row>
    <row r="1408" spans="1:2">
      <c r="A1408" s="6"/>
      <c r="B1408" s="7"/>
    </row>
    <row r="1409" spans="1:2">
      <c r="A1409" s="6"/>
      <c r="B1409" s="7"/>
    </row>
    <row r="1410" spans="1:2">
      <c r="A1410" s="6"/>
      <c r="B1410" s="7"/>
    </row>
    <row r="1411" spans="1:2">
      <c r="A1411" s="6"/>
      <c r="B1411" s="7"/>
    </row>
    <row r="1412" spans="1:2">
      <c r="A1412" s="6"/>
      <c r="B1412" s="7"/>
    </row>
    <row r="1413" spans="1:2">
      <c r="A1413" s="6"/>
      <c r="B1413" s="7"/>
    </row>
    <row r="1414" spans="1:2">
      <c r="A1414" s="6"/>
      <c r="B1414" s="7"/>
    </row>
    <row r="1415" spans="1:2">
      <c r="A1415" s="6"/>
      <c r="B1415" s="7"/>
    </row>
    <row r="1416" spans="1:2">
      <c r="A1416" s="6"/>
      <c r="B1416" s="7"/>
    </row>
    <row r="1417" spans="1:2">
      <c r="A1417" s="6"/>
      <c r="B1417" s="7"/>
    </row>
    <row r="1418" spans="1:2">
      <c r="A1418" s="6"/>
      <c r="B1418" s="7"/>
    </row>
    <row r="1419" spans="1:2">
      <c r="A1419" s="6"/>
      <c r="B1419" s="7"/>
    </row>
    <row r="1420" spans="1:2">
      <c r="A1420" s="6"/>
      <c r="B1420" s="7"/>
    </row>
    <row r="1421" spans="1:2">
      <c r="A1421" s="6"/>
      <c r="B1421" s="7"/>
    </row>
    <row r="1422" spans="1:2">
      <c r="A1422" s="6"/>
      <c r="B1422" s="7"/>
    </row>
    <row r="1423" spans="1:2">
      <c r="A1423" s="6"/>
      <c r="B1423" s="7"/>
    </row>
    <row r="1424" spans="1:2">
      <c r="A1424" s="6"/>
      <c r="B1424" s="7"/>
    </row>
    <row r="1425" spans="1:2">
      <c r="A1425" s="6"/>
      <c r="B1425" s="7"/>
    </row>
    <row r="1426" spans="1:2">
      <c r="A1426" s="6"/>
      <c r="B1426" s="7"/>
    </row>
    <row r="1427" spans="1:2">
      <c r="A1427" s="6"/>
      <c r="B1427" s="7"/>
    </row>
    <row r="1428" spans="1:2">
      <c r="A1428" s="6"/>
      <c r="B1428" s="7"/>
    </row>
    <row r="1429" spans="1:2">
      <c r="A1429" s="6"/>
      <c r="B1429" s="7"/>
    </row>
    <row r="1430" spans="1:2">
      <c r="A1430" s="6"/>
      <c r="B1430" s="7"/>
    </row>
    <row r="1431" spans="1:2">
      <c r="A1431" s="6"/>
      <c r="B1431" s="7"/>
    </row>
    <row r="1432" spans="1:2">
      <c r="A1432" s="6"/>
      <c r="B1432" s="7"/>
    </row>
    <row r="1433" spans="1:2">
      <c r="A1433" s="6"/>
      <c r="B1433" s="7"/>
    </row>
    <row r="1434" spans="1:2">
      <c r="A1434" s="6"/>
      <c r="B1434" s="7"/>
    </row>
    <row r="1435" spans="1:2">
      <c r="A1435" s="6"/>
      <c r="B1435" s="7"/>
    </row>
    <row r="1436" spans="1:2">
      <c r="A1436" s="6"/>
      <c r="B1436" s="7"/>
    </row>
    <row r="1437" spans="1:2">
      <c r="A1437" s="6"/>
      <c r="B1437" s="7"/>
    </row>
    <row r="1438" spans="1:2">
      <c r="A1438" s="6"/>
      <c r="B1438" s="7"/>
    </row>
    <row r="1439" spans="1:2">
      <c r="A1439" s="6"/>
      <c r="B1439" s="7"/>
    </row>
    <row r="1440" spans="1:2">
      <c r="A1440" s="6"/>
      <c r="B1440" s="7"/>
    </row>
    <row r="1441" spans="1:2">
      <c r="A1441" s="6"/>
      <c r="B1441" s="7"/>
    </row>
    <row r="1442" spans="1:2">
      <c r="A1442" s="6"/>
      <c r="B1442" s="7"/>
    </row>
    <row r="1443" spans="1:2">
      <c r="A1443" s="6"/>
      <c r="B1443" s="7"/>
    </row>
    <row r="1444" spans="1:2">
      <c r="A1444" s="6"/>
      <c r="B1444" s="7"/>
    </row>
    <row r="1445" spans="1:2">
      <c r="A1445" s="6"/>
      <c r="B1445" s="7"/>
    </row>
    <row r="1446" spans="1:2">
      <c r="A1446" s="6"/>
      <c r="B1446" s="7"/>
    </row>
    <row r="1447" spans="1:2">
      <c r="A1447" s="6"/>
      <c r="B1447" s="7"/>
    </row>
    <row r="1448" spans="1:2">
      <c r="A1448" s="6"/>
      <c r="B1448" s="7"/>
    </row>
    <row r="1449" spans="1:2">
      <c r="A1449" s="6"/>
      <c r="B1449" s="7"/>
    </row>
    <row r="1450" spans="1:2">
      <c r="A1450" s="6"/>
      <c r="B1450" s="7"/>
    </row>
    <row r="1451" spans="1:2">
      <c r="A1451" s="6"/>
      <c r="B1451" s="7"/>
    </row>
    <row r="1452" spans="1:2">
      <c r="A1452" s="6"/>
      <c r="B1452" s="7"/>
    </row>
    <row r="1453" spans="1:2">
      <c r="A1453" s="6"/>
      <c r="B1453" s="7"/>
    </row>
    <row r="1454" spans="1:2">
      <c r="A1454" s="6"/>
      <c r="B1454" s="7"/>
    </row>
    <row r="1455" spans="1:2">
      <c r="A1455" s="6"/>
      <c r="B1455" s="7"/>
    </row>
    <row r="1456" spans="1:2">
      <c r="A1456" s="6"/>
      <c r="B1456" s="7"/>
    </row>
    <row r="1457" spans="1:2">
      <c r="A1457" s="6"/>
      <c r="B1457" s="7"/>
    </row>
    <row r="1458" spans="1:2">
      <c r="A1458" s="6"/>
      <c r="B1458" s="7"/>
    </row>
    <row r="1459" spans="1:2">
      <c r="A1459" s="6"/>
      <c r="B1459" s="7"/>
    </row>
    <row r="1460" spans="1:2">
      <c r="A1460" s="6"/>
      <c r="B1460" s="7"/>
    </row>
    <row r="1461" spans="1:2">
      <c r="A1461" s="6"/>
      <c r="B1461" s="7"/>
    </row>
    <row r="1462" spans="1:2">
      <c r="A1462" s="6"/>
      <c r="B1462" s="7"/>
    </row>
    <row r="1463" spans="1:2">
      <c r="A1463" s="6"/>
      <c r="B1463" s="7"/>
    </row>
    <row r="1464" spans="1:2">
      <c r="A1464" s="6"/>
      <c r="B1464" s="7"/>
    </row>
    <row r="1465" spans="1:2">
      <c r="A1465" s="6"/>
      <c r="B1465" s="7"/>
    </row>
    <row r="1466" spans="1:2">
      <c r="A1466" s="6"/>
      <c r="B1466" s="7"/>
    </row>
    <row r="1467" spans="1:2">
      <c r="A1467" s="6"/>
      <c r="B1467" s="7"/>
    </row>
    <row r="1468" spans="1:2">
      <c r="A1468" s="6"/>
      <c r="B1468" s="7"/>
    </row>
    <row r="1469" spans="1:2">
      <c r="A1469" s="6"/>
      <c r="B1469" s="7"/>
    </row>
    <row r="1470" spans="1:2">
      <c r="A1470" s="6"/>
      <c r="B1470" s="7"/>
    </row>
    <row r="1471" spans="1:2">
      <c r="A1471" s="6"/>
      <c r="B1471" s="7"/>
    </row>
    <row r="1472" spans="1:2">
      <c r="A1472" s="6"/>
      <c r="B1472" s="7"/>
    </row>
    <row r="1473" spans="1:2">
      <c r="A1473" s="6"/>
      <c r="B1473" s="7"/>
    </row>
    <row r="1474" spans="1:2">
      <c r="A1474" s="6"/>
      <c r="B1474" s="7"/>
    </row>
    <row r="1475" spans="1:2">
      <c r="A1475" s="6"/>
      <c r="B1475" s="7"/>
    </row>
    <row r="1476" spans="1:2">
      <c r="A1476" s="6"/>
      <c r="B1476" s="7"/>
    </row>
    <row r="1477" spans="1:2">
      <c r="A1477" s="6"/>
      <c r="B1477" s="7"/>
    </row>
    <row r="1478" spans="1:2">
      <c r="A1478" s="6"/>
      <c r="B1478" s="7"/>
    </row>
    <row r="1479" spans="1:2">
      <c r="A1479" s="6"/>
      <c r="B1479" s="7"/>
    </row>
    <row r="1480" spans="1:2">
      <c r="A1480" s="6"/>
      <c r="B1480" s="7"/>
    </row>
    <row r="1481" spans="1:2">
      <c r="A1481" s="6"/>
      <c r="B1481" s="7"/>
    </row>
    <row r="1482" spans="1:2">
      <c r="A1482" s="6"/>
      <c r="B1482" s="7"/>
    </row>
    <row r="1483" spans="1:2">
      <c r="A1483" s="6"/>
      <c r="B1483" s="7"/>
    </row>
    <row r="1484" spans="1:2">
      <c r="A1484" s="6"/>
      <c r="B1484" s="7"/>
    </row>
    <row r="1485" spans="1:2">
      <c r="A1485" s="6"/>
      <c r="B1485" s="7"/>
    </row>
    <row r="1486" spans="1:2">
      <c r="A1486" s="6"/>
      <c r="B1486" s="7"/>
    </row>
    <row r="1487" spans="1:2">
      <c r="A1487" s="6"/>
      <c r="B1487" s="7"/>
    </row>
    <row r="1488" spans="1:2">
      <c r="A1488" s="6"/>
      <c r="B1488" s="7"/>
    </row>
    <row r="1489" spans="1:2">
      <c r="A1489" s="6"/>
      <c r="B1489" s="7"/>
    </row>
    <row r="1490" spans="1:2">
      <c r="A1490" s="6"/>
      <c r="B1490" s="7"/>
    </row>
    <row r="1491" spans="1:2">
      <c r="A1491" s="6"/>
      <c r="B1491" s="7"/>
    </row>
    <row r="1492" spans="1:2">
      <c r="A1492" s="6"/>
      <c r="B1492" s="7"/>
    </row>
    <row r="1493" spans="1:2">
      <c r="A1493" s="6"/>
      <c r="B1493" s="7"/>
    </row>
    <row r="1494" spans="1:2">
      <c r="A1494" s="6"/>
      <c r="B1494" s="7"/>
    </row>
    <row r="1495" spans="1:2">
      <c r="A1495" s="6"/>
      <c r="B1495" s="7"/>
    </row>
    <row r="1496" spans="1:2">
      <c r="A1496" s="6"/>
      <c r="B1496" s="7"/>
    </row>
    <row r="1497" spans="1:2">
      <c r="A1497" s="6"/>
      <c r="B1497" s="7"/>
    </row>
    <row r="1498" spans="1:2">
      <c r="A1498" s="6"/>
      <c r="B1498" s="7"/>
    </row>
    <row r="1499" spans="1:2">
      <c r="A1499" s="6"/>
      <c r="B1499" s="7"/>
    </row>
    <row r="1500" spans="1:2">
      <c r="A1500" s="6"/>
      <c r="B1500" s="7"/>
    </row>
    <row r="1501" spans="1:2">
      <c r="A1501" s="6"/>
      <c r="B1501" s="7"/>
    </row>
    <row r="1502" spans="1:2">
      <c r="A1502" s="6"/>
      <c r="B1502" s="7"/>
    </row>
    <row r="1503" spans="1:2">
      <c r="A1503" s="6"/>
      <c r="B1503" s="7"/>
    </row>
    <row r="1504" spans="1:2">
      <c r="A1504" s="6"/>
      <c r="B1504" s="7"/>
    </row>
    <row r="1505" spans="1:2">
      <c r="A1505" s="6"/>
      <c r="B1505" s="7"/>
    </row>
    <row r="1506" spans="1:2">
      <c r="A1506" s="6"/>
      <c r="B1506" s="7"/>
    </row>
    <row r="1507" spans="1:2">
      <c r="A1507" s="6"/>
      <c r="B1507" s="7"/>
    </row>
    <row r="1508" spans="1:2">
      <c r="A1508" s="6"/>
      <c r="B1508" s="7"/>
    </row>
    <row r="1509" spans="1:2">
      <c r="A1509" s="6"/>
      <c r="B1509" s="7"/>
    </row>
    <row r="1510" spans="1:2">
      <c r="A1510" s="6"/>
      <c r="B1510" s="7"/>
    </row>
    <row r="1511" spans="1:2">
      <c r="A1511" s="6"/>
      <c r="B1511" s="7"/>
    </row>
    <row r="1512" spans="1:2">
      <c r="A1512" s="6"/>
      <c r="B1512" s="7"/>
    </row>
    <row r="1513" spans="1:2">
      <c r="A1513" s="6"/>
      <c r="B1513" s="7"/>
    </row>
    <row r="1514" spans="1:2">
      <c r="A1514" s="6"/>
      <c r="B1514" s="7"/>
    </row>
    <row r="1515" spans="1:2">
      <c r="A1515" s="6"/>
      <c r="B1515" s="7"/>
    </row>
    <row r="1516" spans="1:2">
      <c r="A1516" s="6"/>
      <c r="B1516" s="7"/>
    </row>
    <row r="1517" spans="1:2">
      <c r="A1517" s="6"/>
      <c r="B1517" s="7"/>
    </row>
    <row r="1518" spans="1:2">
      <c r="A1518" s="6"/>
      <c r="B1518" s="7"/>
    </row>
    <row r="1519" spans="1:2">
      <c r="A1519" s="6"/>
      <c r="B1519" s="7"/>
    </row>
    <row r="1520" spans="1:2">
      <c r="A1520" s="6"/>
      <c r="B1520" s="7"/>
    </row>
    <row r="1521" spans="1:2">
      <c r="A1521" s="6"/>
      <c r="B1521" s="7"/>
    </row>
    <row r="1522" spans="1:2">
      <c r="A1522" s="6"/>
      <c r="B1522" s="7"/>
    </row>
    <row r="1523" spans="1:2">
      <c r="A1523" s="6"/>
      <c r="B1523" s="7"/>
    </row>
    <row r="1524" spans="1:2">
      <c r="A1524" s="6"/>
      <c r="B1524" s="7"/>
    </row>
    <row r="1525" spans="1:2">
      <c r="A1525" s="6"/>
      <c r="B1525" s="7"/>
    </row>
    <row r="1526" spans="1:2">
      <c r="A1526" s="6"/>
      <c r="B1526" s="7"/>
    </row>
    <row r="1527" spans="1:2">
      <c r="A1527" s="6"/>
      <c r="B1527" s="7"/>
    </row>
    <row r="1528" spans="1:2">
      <c r="A1528" s="6"/>
      <c r="B1528" s="7"/>
    </row>
    <row r="1529" spans="1:2">
      <c r="A1529" s="6"/>
      <c r="B1529" s="7"/>
    </row>
    <row r="1530" spans="1:2">
      <c r="A1530" s="6"/>
      <c r="B1530" s="7"/>
    </row>
    <row r="1531" spans="1:2">
      <c r="A1531" s="6"/>
      <c r="B1531" s="7"/>
    </row>
    <row r="1532" spans="1:2">
      <c r="A1532" s="6"/>
      <c r="B1532" s="7"/>
    </row>
    <row r="1533" spans="1:2">
      <c r="A1533" s="6"/>
      <c r="B1533" s="7"/>
    </row>
    <row r="1534" spans="1:2">
      <c r="A1534" s="6"/>
      <c r="B1534" s="7"/>
    </row>
    <row r="1535" spans="1:2">
      <c r="A1535" s="6"/>
      <c r="B1535" s="7"/>
    </row>
    <row r="1536" spans="1:2">
      <c r="A1536" s="6"/>
      <c r="B1536" s="7"/>
    </row>
    <row r="1537" spans="1:2">
      <c r="A1537" s="6"/>
      <c r="B1537" s="7"/>
    </row>
    <row r="1538" spans="1:2">
      <c r="A1538" s="6"/>
      <c r="B1538" s="7"/>
    </row>
    <row r="1539" spans="1:2">
      <c r="A1539" s="6"/>
      <c r="B1539" s="7"/>
    </row>
    <row r="1540" spans="1:2">
      <c r="A1540" s="6"/>
      <c r="B1540" s="7"/>
    </row>
    <row r="1541" spans="1:2">
      <c r="A1541" s="6"/>
      <c r="B1541" s="7"/>
    </row>
    <row r="1542" spans="1:2">
      <c r="A1542" s="6"/>
      <c r="B1542" s="7"/>
    </row>
    <row r="1543" spans="1:2">
      <c r="A1543" s="6"/>
      <c r="B1543" s="7"/>
    </row>
    <row r="1544" spans="1:2">
      <c r="A1544" s="6"/>
      <c r="B1544" s="7"/>
    </row>
    <row r="1545" spans="1:2">
      <c r="A1545" s="6"/>
      <c r="B1545" s="7"/>
    </row>
    <row r="1546" spans="1:2">
      <c r="A1546" s="6"/>
      <c r="B1546" s="7"/>
    </row>
    <row r="1547" spans="1:2">
      <c r="A1547" s="6"/>
      <c r="B1547" s="7"/>
    </row>
    <row r="1548" spans="1:2">
      <c r="A1548" s="6"/>
      <c r="B1548" s="7"/>
    </row>
    <row r="1549" spans="1:2">
      <c r="A1549" s="6"/>
      <c r="B1549" s="7"/>
    </row>
    <row r="1550" spans="1:2">
      <c r="A1550" s="6"/>
      <c r="B1550" s="7"/>
    </row>
    <row r="1551" spans="1:2">
      <c r="A1551" s="6"/>
      <c r="B1551" s="7"/>
    </row>
    <row r="1552" spans="1:2">
      <c r="A1552" s="6"/>
      <c r="B1552" s="7"/>
    </row>
    <row r="1553" spans="1:2">
      <c r="A1553" s="6"/>
      <c r="B1553" s="7"/>
    </row>
    <row r="1554" spans="1:2">
      <c r="A1554" s="6"/>
      <c r="B1554" s="7"/>
    </row>
    <row r="1555" spans="1:2">
      <c r="A1555" s="6"/>
      <c r="B1555" s="7"/>
    </row>
    <row r="1556" spans="1:2">
      <c r="A1556" s="6"/>
      <c r="B1556" s="7"/>
    </row>
    <row r="1557" spans="1:2">
      <c r="A1557" s="6"/>
      <c r="B1557" s="7"/>
    </row>
    <row r="1558" spans="1:2">
      <c r="A1558" s="6"/>
      <c r="B1558" s="7"/>
    </row>
    <row r="1559" spans="1:2">
      <c r="A1559" s="6"/>
      <c r="B1559" s="7"/>
    </row>
    <row r="1560" spans="1:2">
      <c r="A1560" s="6"/>
      <c r="B1560" s="7"/>
    </row>
    <row r="1561" spans="1:2">
      <c r="A1561" s="6"/>
      <c r="B1561" s="7"/>
    </row>
    <row r="1562" spans="1:2">
      <c r="A1562" s="6"/>
      <c r="B1562" s="7"/>
    </row>
    <row r="1563" spans="1:2">
      <c r="A1563" s="6"/>
      <c r="B1563" s="7"/>
    </row>
    <row r="1564" spans="1:2">
      <c r="A1564" s="6"/>
      <c r="B1564" s="7"/>
    </row>
    <row r="1565" spans="1:2">
      <c r="A1565" s="6"/>
      <c r="B1565" s="7"/>
    </row>
    <row r="1566" spans="1:2">
      <c r="A1566" s="6"/>
      <c r="B1566" s="7"/>
    </row>
    <row r="1567" spans="1:2">
      <c r="A1567" s="6"/>
      <c r="B1567" s="7"/>
    </row>
    <row r="1568" spans="1:2">
      <c r="A1568" s="6"/>
      <c r="B1568" s="7"/>
    </row>
    <row r="1569" spans="1:2">
      <c r="A1569" s="6"/>
      <c r="B1569" s="7"/>
    </row>
    <row r="1570" spans="1:2">
      <c r="A1570" s="6"/>
      <c r="B1570" s="7"/>
    </row>
    <row r="1571" spans="1:2">
      <c r="A1571" s="6"/>
      <c r="B1571" s="7"/>
    </row>
    <row r="1572" spans="1:2">
      <c r="A1572" s="6"/>
      <c r="B1572" s="7"/>
    </row>
    <row r="1573" spans="1:2">
      <c r="A1573" s="6"/>
      <c r="B1573" s="7"/>
    </row>
    <row r="1574" spans="1:2">
      <c r="A1574" s="6"/>
      <c r="B1574" s="7"/>
    </row>
    <row r="1575" spans="1:2">
      <c r="A1575" s="6"/>
      <c r="B1575" s="7"/>
    </row>
    <row r="1576" spans="1:2">
      <c r="A1576" s="6"/>
      <c r="B1576" s="7"/>
    </row>
    <row r="1577" spans="1:2">
      <c r="A1577" s="6"/>
      <c r="B1577" s="7"/>
    </row>
    <row r="1578" spans="1:2">
      <c r="A1578" s="6"/>
      <c r="B1578" s="7"/>
    </row>
    <row r="1579" spans="1:2">
      <c r="A1579" s="6"/>
      <c r="B1579" s="7"/>
    </row>
    <row r="1580" spans="1:2">
      <c r="A1580" s="6"/>
      <c r="B1580" s="7"/>
    </row>
    <row r="1581" spans="1:2">
      <c r="A1581" s="6"/>
      <c r="B1581" s="7"/>
    </row>
    <row r="1582" spans="1:2">
      <c r="A1582" s="6"/>
      <c r="B1582" s="7"/>
    </row>
    <row r="1583" spans="1:2">
      <c r="A1583" s="6"/>
      <c r="B1583" s="7"/>
    </row>
    <row r="1584" spans="1:2">
      <c r="A1584" s="6"/>
      <c r="B1584" s="7"/>
    </row>
    <row r="1585" spans="1:2">
      <c r="A1585" s="6"/>
      <c r="B1585" s="7"/>
    </row>
    <row r="1586" spans="1:2">
      <c r="A1586" s="6"/>
      <c r="B1586" s="7"/>
    </row>
    <row r="1587" spans="1:2">
      <c r="A1587" s="6"/>
      <c r="B1587" s="7"/>
    </row>
    <row r="1588" spans="1:2">
      <c r="A1588" s="6"/>
      <c r="B1588" s="7"/>
    </row>
    <row r="1589" spans="1:2">
      <c r="A1589" s="6"/>
      <c r="B1589" s="7"/>
    </row>
    <row r="1590" spans="1:2">
      <c r="A1590" s="6"/>
      <c r="B1590" s="7"/>
    </row>
    <row r="1591" spans="1:2">
      <c r="A1591" s="6"/>
      <c r="B1591" s="7"/>
    </row>
    <row r="1592" spans="1:2">
      <c r="A1592" s="6"/>
      <c r="B1592" s="7"/>
    </row>
    <row r="1593" spans="1:2">
      <c r="A1593" s="6"/>
      <c r="B1593" s="7"/>
    </row>
    <row r="1594" spans="1:2">
      <c r="A1594" s="6"/>
      <c r="B1594" s="7"/>
    </row>
    <row r="1595" spans="1:2">
      <c r="A1595" s="6"/>
      <c r="B1595" s="7"/>
    </row>
    <row r="1596" spans="1:2">
      <c r="A1596" s="6"/>
      <c r="B1596" s="7"/>
    </row>
    <row r="1597" spans="1:2">
      <c r="A1597" s="6"/>
      <c r="B1597" s="7"/>
    </row>
    <row r="1598" spans="1:2">
      <c r="A1598" s="6"/>
      <c r="B1598" s="7"/>
    </row>
    <row r="1599" spans="1:2">
      <c r="A1599" s="6"/>
      <c r="B1599" s="7"/>
    </row>
    <row r="1600" spans="1:2">
      <c r="A1600" s="6"/>
      <c r="B1600" s="7"/>
    </row>
    <row r="1601" spans="1:2">
      <c r="A1601" s="6"/>
      <c r="B1601" s="7"/>
    </row>
    <row r="1602" spans="1:2">
      <c r="A1602" s="6"/>
      <c r="B1602" s="7"/>
    </row>
    <row r="1603" spans="1:2">
      <c r="A1603" s="6"/>
      <c r="B1603" s="7"/>
    </row>
    <row r="1604" spans="1:2">
      <c r="A1604" s="6"/>
      <c r="B1604" s="7"/>
    </row>
    <row r="1605" spans="1:2">
      <c r="A1605" s="6"/>
      <c r="B1605" s="7"/>
    </row>
    <row r="1606" spans="1:2">
      <c r="A1606" s="6"/>
      <c r="B1606" s="7"/>
    </row>
    <row r="1607" spans="1:2">
      <c r="A1607" s="6"/>
      <c r="B1607" s="7"/>
    </row>
    <row r="1608" spans="1:2">
      <c r="A1608" s="6"/>
      <c r="B1608" s="7"/>
    </row>
    <row r="1609" spans="1:2">
      <c r="A1609" s="6"/>
      <c r="B1609" s="7"/>
    </row>
    <row r="1610" spans="1:2">
      <c r="A1610" s="6"/>
      <c r="B1610" s="7"/>
    </row>
    <row r="1611" spans="1:2">
      <c r="A1611" s="6"/>
      <c r="B1611" s="7"/>
    </row>
    <row r="1612" spans="1:2">
      <c r="A1612" s="6"/>
      <c r="B1612" s="7"/>
    </row>
    <row r="1613" spans="1:2">
      <c r="A1613" s="6"/>
      <c r="B1613" s="7"/>
    </row>
    <row r="1614" spans="1:2">
      <c r="A1614" s="6"/>
      <c r="B1614" s="7"/>
    </row>
    <row r="1615" spans="1:2">
      <c r="A1615" s="6"/>
      <c r="B1615" s="7"/>
    </row>
    <row r="1616" spans="1:2">
      <c r="A1616" s="6"/>
      <c r="B1616" s="7"/>
    </row>
    <row r="1617" spans="1:2">
      <c r="A1617" s="6"/>
      <c r="B1617" s="7"/>
    </row>
    <row r="1618" spans="1:2">
      <c r="A1618" s="6"/>
      <c r="B1618" s="7"/>
    </row>
    <row r="1619" spans="1:2">
      <c r="A1619" s="6"/>
      <c r="B1619" s="7"/>
    </row>
    <row r="1620" spans="1:2">
      <c r="A1620" s="6"/>
      <c r="B1620" s="7"/>
    </row>
    <row r="1621" spans="1:2">
      <c r="A1621" s="6"/>
      <c r="B1621" s="7"/>
    </row>
    <row r="1622" spans="1:2">
      <c r="A1622" s="6"/>
      <c r="B1622" s="7"/>
    </row>
    <row r="1623" spans="1:2">
      <c r="A1623" s="6"/>
      <c r="B1623" s="7"/>
    </row>
    <row r="1624" spans="1:2">
      <c r="A1624" s="6"/>
      <c r="B1624" s="7"/>
    </row>
    <row r="1625" spans="1:2">
      <c r="A1625" s="6"/>
      <c r="B1625" s="7"/>
    </row>
    <row r="1626" spans="1:2">
      <c r="A1626" s="6"/>
      <c r="B1626" s="7"/>
    </row>
    <row r="1627" spans="1:2">
      <c r="A1627" s="6"/>
      <c r="B1627" s="7"/>
    </row>
    <row r="1628" spans="1:2">
      <c r="A1628" s="6"/>
      <c r="B1628" s="7"/>
    </row>
    <row r="1629" spans="1:2">
      <c r="A1629" s="6"/>
      <c r="B1629" s="7"/>
    </row>
    <row r="1630" spans="1:2">
      <c r="A1630" s="6"/>
      <c r="B1630" s="7"/>
    </row>
    <row r="1631" spans="1:2">
      <c r="A1631" s="6"/>
      <c r="B1631" s="7"/>
    </row>
    <row r="1632" spans="1:2">
      <c r="A1632" s="6"/>
      <c r="B1632" s="7"/>
    </row>
    <row r="1633" spans="1:2">
      <c r="A1633" s="6"/>
      <c r="B1633" s="7"/>
    </row>
    <row r="1634" spans="1:2">
      <c r="A1634" s="6"/>
      <c r="B1634" s="7"/>
    </row>
    <row r="1635" spans="1:2">
      <c r="A1635" s="6"/>
      <c r="B1635" s="7"/>
    </row>
    <row r="1636" spans="1:2">
      <c r="A1636" s="6"/>
      <c r="B1636" s="7"/>
    </row>
    <row r="1637" spans="1:2">
      <c r="A1637" s="6"/>
      <c r="B1637" s="7"/>
    </row>
    <row r="1638" spans="1:2">
      <c r="A1638" s="6"/>
      <c r="B1638" s="7"/>
    </row>
    <row r="1639" spans="1:2">
      <c r="A1639" s="6"/>
      <c r="B1639" s="7"/>
    </row>
    <row r="1640" spans="1:2">
      <c r="A1640" s="6"/>
      <c r="B1640" s="7"/>
    </row>
    <row r="1641" spans="1:2">
      <c r="A1641" s="6"/>
      <c r="B1641" s="7"/>
    </row>
    <row r="1642" spans="1:2">
      <c r="A1642" s="6"/>
      <c r="B1642" s="7"/>
    </row>
    <row r="1643" spans="1:2">
      <c r="A1643" s="6"/>
      <c r="B1643" s="7"/>
    </row>
    <row r="1644" spans="1:2">
      <c r="A1644" s="6"/>
      <c r="B1644" s="7"/>
    </row>
    <row r="1645" spans="1:2">
      <c r="A1645" s="6"/>
      <c r="B1645" s="7"/>
    </row>
    <row r="1646" spans="1:2">
      <c r="A1646" s="6"/>
      <c r="B1646" s="7"/>
    </row>
    <row r="1647" spans="1:2">
      <c r="A1647" s="6"/>
      <c r="B1647" s="7"/>
    </row>
    <row r="1648" spans="1:2">
      <c r="A1648" s="6"/>
      <c r="B1648" s="7"/>
    </row>
    <row r="1649" spans="1:2">
      <c r="A1649" s="6"/>
      <c r="B1649" s="7"/>
    </row>
    <row r="1650" spans="1:2">
      <c r="A1650" s="6"/>
      <c r="B1650" s="7"/>
    </row>
    <row r="1651" spans="1:2">
      <c r="A1651" s="6"/>
      <c r="B1651" s="7"/>
    </row>
    <row r="1652" spans="1:2">
      <c r="A1652" s="6"/>
      <c r="B1652" s="7"/>
    </row>
    <row r="1653" spans="1:2">
      <c r="A1653" s="6"/>
      <c r="B1653" s="7"/>
    </row>
    <row r="1654" spans="1:2">
      <c r="A1654" s="6"/>
      <c r="B1654" s="7"/>
    </row>
    <row r="1655" spans="1:2">
      <c r="A1655" s="6"/>
      <c r="B1655" s="7"/>
    </row>
    <row r="1656" spans="1:2">
      <c r="A1656" s="6"/>
      <c r="B1656" s="7"/>
    </row>
    <row r="1657" spans="1:2">
      <c r="A1657" s="6"/>
      <c r="B1657" s="7"/>
    </row>
    <row r="1658" spans="1:2">
      <c r="A1658" s="6"/>
      <c r="B1658" s="7"/>
    </row>
    <row r="1659" spans="1:2">
      <c r="A1659" s="6"/>
      <c r="B1659" s="7"/>
    </row>
    <row r="1660" spans="1:2">
      <c r="A1660" s="6"/>
      <c r="B1660" s="7"/>
    </row>
    <row r="1661" spans="1:2">
      <c r="A1661" s="6"/>
      <c r="B1661" s="7"/>
    </row>
    <row r="1662" spans="1:2">
      <c r="A1662" s="6"/>
      <c r="B1662" s="7"/>
    </row>
    <row r="1663" spans="1:2">
      <c r="A1663" s="6"/>
      <c r="B1663" s="7"/>
    </row>
    <row r="1664" spans="1:2">
      <c r="A1664" s="6"/>
      <c r="B1664" s="7"/>
    </row>
    <row r="1665" spans="1:2">
      <c r="A1665" s="6"/>
      <c r="B1665" s="7"/>
    </row>
    <row r="1666" spans="1:2">
      <c r="A1666" s="6"/>
      <c r="B1666" s="7"/>
    </row>
    <row r="1667" spans="1:2">
      <c r="A1667" s="6"/>
      <c r="B1667" s="7"/>
    </row>
    <row r="1668" spans="1:2">
      <c r="A1668" s="6"/>
      <c r="B1668" s="7"/>
    </row>
    <row r="1669" spans="1:2">
      <c r="A1669" s="6"/>
      <c r="B1669" s="7"/>
    </row>
    <row r="1670" spans="1:2">
      <c r="A1670" s="6"/>
      <c r="B1670" s="7"/>
    </row>
    <row r="1671" spans="1:2">
      <c r="A1671" s="6"/>
      <c r="B1671" s="7"/>
    </row>
    <row r="1672" spans="1:2">
      <c r="A1672" s="6"/>
      <c r="B1672" s="7"/>
    </row>
    <row r="1673" spans="1:2">
      <c r="A1673" s="6"/>
      <c r="B1673" s="7"/>
    </row>
    <row r="1674" spans="1:2">
      <c r="A1674" s="6"/>
      <c r="B1674" s="7"/>
    </row>
    <row r="1675" spans="1:2">
      <c r="A1675" s="6"/>
      <c r="B1675" s="7"/>
    </row>
    <row r="1676" spans="1:2">
      <c r="A1676" s="6"/>
      <c r="B1676" s="7"/>
    </row>
    <row r="1677" spans="1:2">
      <c r="A1677" s="6"/>
      <c r="B1677" s="7"/>
    </row>
    <row r="1678" spans="1:2">
      <c r="A1678" s="6"/>
      <c r="B1678" s="7"/>
    </row>
    <row r="1679" spans="1:2">
      <c r="A1679" s="6"/>
      <c r="B1679" s="7"/>
    </row>
    <row r="1680" spans="1:2">
      <c r="A1680" s="6"/>
      <c r="B1680" s="7"/>
    </row>
    <row r="1681" spans="1:2">
      <c r="A1681" s="6"/>
      <c r="B1681" s="7"/>
    </row>
    <row r="1682" spans="1:2">
      <c r="A1682" s="6"/>
      <c r="B1682" s="7"/>
    </row>
    <row r="1683" spans="1:2">
      <c r="A1683" s="6"/>
      <c r="B1683" s="7"/>
    </row>
    <row r="1684" spans="1:2">
      <c r="A1684" s="6"/>
      <c r="B1684" s="7"/>
    </row>
    <row r="1685" spans="1:2">
      <c r="A1685" s="6"/>
      <c r="B1685" s="7"/>
    </row>
    <row r="1686" spans="1:2">
      <c r="A1686" s="6"/>
      <c r="B1686" s="7"/>
    </row>
    <row r="1687" spans="1:2">
      <c r="A1687" s="6"/>
      <c r="B1687" s="7"/>
    </row>
    <row r="1688" spans="1:2">
      <c r="A1688" s="6"/>
      <c r="B1688" s="7"/>
    </row>
    <row r="1689" spans="1:2">
      <c r="A1689" s="6"/>
      <c r="B1689" s="7"/>
    </row>
    <row r="1690" spans="1:2">
      <c r="A1690" s="6"/>
      <c r="B1690" s="7"/>
    </row>
    <row r="1691" spans="1:2">
      <c r="A1691" s="6"/>
      <c r="B1691" s="7"/>
    </row>
    <row r="1692" spans="1:2">
      <c r="A1692" s="6"/>
      <c r="B1692" s="7"/>
    </row>
    <row r="1693" spans="1:2">
      <c r="A1693" s="6"/>
      <c r="B1693" s="7"/>
    </row>
    <row r="1694" spans="1:2">
      <c r="A1694" s="6"/>
      <c r="B1694" s="7"/>
    </row>
    <row r="1695" spans="1:2">
      <c r="A1695" s="6"/>
      <c r="B1695" s="7"/>
    </row>
    <row r="1696" spans="1:2">
      <c r="A1696" s="6"/>
      <c r="B1696" s="7"/>
    </row>
    <row r="1697" spans="1:2">
      <c r="A1697" s="6"/>
      <c r="B1697" s="7"/>
    </row>
    <row r="1698" spans="1:2">
      <c r="A1698" s="6"/>
      <c r="B1698" s="7"/>
    </row>
    <row r="1699" spans="1:2">
      <c r="A1699" s="6"/>
      <c r="B1699" s="7"/>
    </row>
    <row r="1700" spans="1:2">
      <c r="A1700" s="6"/>
      <c r="B1700" s="7"/>
    </row>
    <row r="1701" spans="1:2">
      <c r="A1701" s="6"/>
      <c r="B1701" s="7"/>
    </row>
    <row r="1702" spans="1:2">
      <c r="A1702" s="6"/>
      <c r="B1702" s="7"/>
    </row>
    <row r="1703" spans="1:2">
      <c r="A1703" s="6"/>
      <c r="B1703" s="7"/>
    </row>
    <row r="1704" spans="1:2">
      <c r="A1704" s="6"/>
      <c r="B1704" s="7"/>
    </row>
    <row r="1705" spans="1:2">
      <c r="A1705" s="6"/>
      <c r="B1705" s="7"/>
    </row>
    <row r="1706" spans="1:2">
      <c r="A1706" s="6"/>
      <c r="B1706" s="7"/>
    </row>
    <row r="1707" spans="1:2">
      <c r="A1707" s="6"/>
      <c r="B1707" s="7"/>
    </row>
    <row r="1708" spans="1:2">
      <c r="A1708" s="6"/>
      <c r="B1708" s="7"/>
    </row>
    <row r="1709" spans="1:2">
      <c r="A1709" s="6"/>
      <c r="B1709" s="7"/>
    </row>
    <row r="1710" spans="1:2">
      <c r="A1710" s="6"/>
      <c r="B1710" s="7"/>
    </row>
    <row r="1711" spans="1:2">
      <c r="A1711" s="6"/>
      <c r="B1711" s="7"/>
    </row>
    <row r="1712" spans="1:2">
      <c r="A1712" s="6"/>
      <c r="B1712" s="7"/>
    </row>
    <row r="1713" spans="1:2">
      <c r="A1713" s="6"/>
      <c r="B1713" s="7"/>
    </row>
    <row r="1714" spans="1:2">
      <c r="A1714" s="6"/>
      <c r="B1714" s="7"/>
    </row>
    <row r="1715" spans="1:2">
      <c r="A1715" s="6"/>
      <c r="B1715" s="7"/>
    </row>
    <row r="1716" spans="1:2">
      <c r="A1716" s="6"/>
      <c r="B1716" s="7"/>
    </row>
    <row r="1717" spans="1:2">
      <c r="A1717" s="6"/>
      <c r="B1717" s="7"/>
    </row>
    <row r="1718" spans="1:2">
      <c r="A1718" s="6"/>
      <c r="B1718" s="7"/>
    </row>
    <row r="1719" spans="1:2">
      <c r="A1719" s="6"/>
      <c r="B1719" s="7"/>
    </row>
    <row r="1720" spans="1:2">
      <c r="A1720" s="6"/>
      <c r="B1720" s="7"/>
    </row>
    <row r="1721" spans="1:2">
      <c r="A1721" s="6"/>
      <c r="B1721" s="7"/>
    </row>
    <row r="1722" spans="1:2">
      <c r="A1722" s="6"/>
      <c r="B1722" s="7"/>
    </row>
    <row r="1723" spans="1:2">
      <c r="A1723" s="6"/>
      <c r="B1723" s="7"/>
    </row>
    <row r="1724" spans="1:2">
      <c r="A1724" s="6"/>
      <c r="B1724" s="7"/>
    </row>
    <row r="1725" spans="1:2">
      <c r="A1725" s="6"/>
      <c r="B1725" s="7"/>
    </row>
    <row r="1726" spans="1:2">
      <c r="A1726" s="6"/>
      <c r="B1726" s="7"/>
    </row>
    <row r="1727" spans="1:2">
      <c r="A1727" s="6"/>
      <c r="B1727" s="7"/>
    </row>
    <row r="1728" spans="1:2">
      <c r="A1728" s="6"/>
      <c r="B1728" s="7"/>
    </row>
    <row r="1729" spans="1:2">
      <c r="A1729" s="6"/>
      <c r="B1729" s="7"/>
    </row>
    <row r="1730" spans="1:2">
      <c r="A1730" s="6"/>
      <c r="B1730" s="7"/>
    </row>
    <row r="1731" spans="1:2">
      <c r="A1731" s="6"/>
      <c r="B1731" s="7"/>
    </row>
    <row r="1732" spans="1:2">
      <c r="A1732" s="6"/>
      <c r="B1732" s="7"/>
    </row>
    <row r="1733" spans="1:2">
      <c r="A1733" s="6"/>
      <c r="B1733" s="7"/>
    </row>
    <row r="1734" spans="1:2">
      <c r="A1734" s="6"/>
      <c r="B1734" s="7"/>
    </row>
    <row r="1735" spans="1:2">
      <c r="A1735" s="6"/>
      <c r="B1735" s="7"/>
    </row>
    <row r="1736" spans="1:2">
      <c r="A1736" s="6"/>
      <c r="B1736" s="7"/>
    </row>
    <row r="1737" spans="1:2">
      <c r="A1737" s="6"/>
      <c r="B1737" s="7"/>
    </row>
    <row r="1738" spans="1:2">
      <c r="A1738" s="6"/>
      <c r="B1738" s="7"/>
    </row>
    <row r="1739" spans="1:2">
      <c r="A1739" s="6"/>
      <c r="B1739" s="7"/>
    </row>
    <row r="1740" spans="1:2">
      <c r="A1740" s="6"/>
      <c r="B1740" s="7"/>
    </row>
    <row r="1741" spans="1:2">
      <c r="A1741" s="6"/>
      <c r="B1741" s="7"/>
    </row>
    <row r="1742" spans="1:2">
      <c r="A1742" s="6"/>
      <c r="B1742" s="7"/>
    </row>
    <row r="1743" spans="1:2">
      <c r="A1743" s="6"/>
      <c r="B1743" s="7"/>
    </row>
    <row r="1744" spans="1:2">
      <c r="A1744" s="6"/>
      <c r="B1744" s="7"/>
    </row>
    <row r="1745" spans="1:2">
      <c r="A1745" s="6"/>
      <c r="B1745" s="7"/>
    </row>
    <row r="1746" spans="1:2">
      <c r="A1746" s="6"/>
      <c r="B1746" s="7"/>
    </row>
    <row r="1747" spans="1:2">
      <c r="A1747" s="6"/>
      <c r="B1747" s="7"/>
    </row>
    <row r="1748" spans="1:2">
      <c r="A1748" s="6"/>
      <c r="B1748" s="7"/>
    </row>
    <row r="1749" spans="1:2">
      <c r="A1749" s="6"/>
      <c r="B1749" s="7"/>
    </row>
    <row r="1750" spans="1:2">
      <c r="A1750" s="6"/>
      <c r="B1750" s="7"/>
    </row>
    <row r="1751" spans="1:2">
      <c r="A1751" s="6"/>
      <c r="B1751" s="7"/>
    </row>
    <row r="1752" spans="1:2">
      <c r="A1752" s="6"/>
      <c r="B1752" s="7"/>
    </row>
    <row r="1753" spans="1:2">
      <c r="A1753" s="6"/>
      <c r="B1753" s="7"/>
    </row>
    <row r="1754" spans="1:2">
      <c r="A1754" s="6"/>
      <c r="B1754" s="7"/>
    </row>
    <row r="1755" spans="1:2">
      <c r="A1755" s="6"/>
      <c r="B1755" s="7"/>
    </row>
    <row r="1756" spans="1:2">
      <c r="A1756" s="6"/>
      <c r="B1756" s="7"/>
    </row>
    <row r="1757" spans="1:2">
      <c r="A1757" s="6"/>
      <c r="B1757" s="7"/>
    </row>
    <row r="1758" spans="1:2">
      <c r="A1758" s="6"/>
      <c r="B1758" s="7"/>
    </row>
    <row r="1759" spans="1:2">
      <c r="A1759" s="6"/>
      <c r="B1759" s="7"/>
    </row>
    <row r="1760" spans="1:2">
      <c r="A1760" s="6"/>
      <c r="B1760" s="7"/>
    </row>
    <row r="1761" spans="1:2">
      <c r="A1761" s="6"/>
      <c r="B1761" s="7"/>
    </row>
    <row r="1762" spans="1:2">
      <c r="A1762" s="6"/>
      <c r="B1762" s="7"/>
    </row>
    <row r="1763" spans="1:2">
      <c r="A1763" s="6"/>
      <c r="B1763" s="7"/>
    </row>
    <row r="1764" spans="1:2">
      <c r="A1764" s="6"/>
      <c r="B1764" s="7"/>
    </row>
    <row r="1765" spans="1:2">
      <c r="A1765" s="6"/>
      <c r="B1765" s="7"/>
    </row>
    <row r="1766" spans="1:2">
      <c r="A1766" s="6"/>
      <c r="B1766" s="7"/>
    </row>
    <row r="1767" spans="1:2">
      <c r="A1767" s="6"/>
      <c r="B1767" s="7"/>
    </row>
    <row r="1768" spans="1:2">
      <c r="A1768" s="6"/>
      <c r="B1768" s="7"/>
    </row>
    <row r="1769" spans="1:2">
      <c r="A1769" s="6"/>
      <c r="B1769" s="7"/>
    </row>
    <row r="1770" spans="1:2">
      <c r="A1770" s="6"/>
      <c r="B1770" s="7"/>
    </row>
    <row r="1771" spans="1:2">
      <c r="A1771" s="6"/>
      <c r="B1771" s="7"/>
    </row>
    <row r="1772" spans="1:2">
      <c r="A1772" s="6"/>
      <c r="B1772" s="7"/>
    </row>
    <row r="1773" spans="1:2">
      <c r="A1773" s="6"/>
      <c r="B1773" s="7"/>
    </row>
    <row r="1774" spans="1:2">
      <c r="A1774" s="6"/>
      <c r="B1774" s="7"/>
    </row>
    <row r="1775" spans="1:2">
      <c r="A1775" s="6"/>
      <c r="B1775" s="7"/>
    </row>
    <row r="1776" spans="1:2">
      <c r="A1776" s="6"/>
      <c r="B1776" s="7"/>
    </row>
    <row r="1777" spans="1:2">
      <c r="A1777" s="6"/>
      <c r="B1777" s="7"/>
    </row>
    <row r="1778" spans="1:2">
      <c r="A1778" s="6"/>
      <c r="B1778" s="7"/>
    </row>
    <row r="1779" spans="1:2">
      <c r="A1779" s="6"/>
      <c r="B1779" s="7"/>
    </row>
    <row r="1780" spans="1:2">
      <c r="A1780" s="6"/>
      <c r="B1780" s="7"/>
    </row>
    <row r="1781" spans="1:2">
      <c r="A1781" s="6"/>
      <c r="B1781" s="7"/>
    </row>
    <row r="1782" spans="1:2">
      <c r="A1782" s="6"/>
      <c r="B1782" s="7"/>
    </row>
    <row r="1783" spans="1:2">
      <c r="A1783" s="6"/>
      <c r="B1783" s="7"/>
    </row>
    <row r="1784" spans="1:2">
      <c r="A1784" s="6"/>
      <c r="B1784" s="7"/>
    </row>
    <row r="1785" spans="1:2">
      <c r="A1785" s="6"/>
      <c r="B1785" s="7"/>
    </row>
    <row r="1786" spans="1:2">
      <c r="A1786" s="6"/>
      <c r="B1786" s="7"/>
    </row>
    <row r="1787" spans="1:2">
      <c r="A1787" s="6"/>
      <c r="B1787" s="7"/>
    </row>
    <row r="1788" spans="1:2">
      <c r="A1788" s="6"/>
      <c r="B1788" s="7"/>
    </row>
    <row r="1789" spans="1:2">
      <c r="A1789" s="6"/>
      <c r="B1789" s="7"/>
    </row>
    <row r="1790" spans="1:2">
      <c r="A1790" s="6"/>
      <c r="B1790" s="7"/>
    </row>
    <row r="1791" spans="1:2">
      <c r="A1791" s="6"/>
      <c r="B1791" s="7"/>
    </row>
    <row r="1792" spans="1:2">
      <c r="A1792" s="6"/>
      <c r="B1792" s="7"/>
    </row>
    <row r="1793" spans="1:2">
      <c r="A1793" s="6"/>
      <c r="B1793" s="7"/>
    </row>
    <row r="1794" spans="1:2">
      <c r="A1794" s="6"/>
      <c r="B1794" s="7"/>
    </row>
    <row r="1795" spans="1:2">
      <c r="A1795" s="6"/>
      <c r="B1795" s="7"/>
    </row>
    <row r="1796" spans="1:2">
      <c r="A1796" s="6"/>
      <c r="B1796" s="7"/>
    </row>
    <row r="1797" spans="1:2">
      <c r="A1797" s="6"/>
      <c r="B1797" s="7"/>
    </row>
    <row r="1798" spans="1:2">
      <c r="A1798" s="6"/>
      <c r="B1798" s="7"/>
    </row>
    <row r="1799" spans="1:2">
      <c r="A1799" s="6"/>
      <c r="B1799" s="7"/>
    </row>
    <row r="1800" spans="1:2">
      <c r="A1800" s="6"/>
      <c r="B1800" s="7"/>
    </row>
    <row r="1801" spans="1:2">
      <c r="A1801" s="6"/>
      <c r="B1801" s="7"/>
    </row>
    <row r="1802" spans="1:2">
      <c r="A1802" s="6"/>
      <c r="B1802" s="7"/>
    </row>
    <row r="1803" spans="1:2">
      <c r="A1803" s="6"/>
      <c r="B1803" s="7"/>
    </row>
    <row r="1804" spans="1:2">
      <c r="A1804" s="6"/>
      <c r="B1804" s="7"/>
    </row>
    <row r="1805" spans="1:2">
      <c r="A1805" s="6"/>
      <c r="B1805" s="7"/>
    </row>
    <row r="1806" spans="1:2">
      <c r="A1806" s="6"/>
      <c r="B1806" s="7"/>
    </row>
    <row r="1807" spans="1:2">
      <c r="A1807" s="6"/>
      <c r="B1807" s="7"/>
    </row>
    <row r="1808" spans="1:2">
      <c r="A1808" s="6"/>
      <c r="B1808" s="7"/>
    </row>
    <row r="1809" spans="1:2">
      <c r="A1809" s="6"/>
      <c r="B1809" s="7"/>
    </row>
    <row r="1810" spans="1:2">
      <c r="A1810" s="6"/>
      <c r="B1810" s="7"/>
    </row>
    <row r="1811" spans="1:2">
      <c r="A1811" s="6"/>
      <c r="B1811" s="7"/>
    </row>
    <row r="1812" spans="1:2">
      <c r="A1812" s="6"/>
      <c r="B1812" s="7"/>
    </row>
    <row r="1813" spans="1:2">
      <c r="A1813" s="6"/>
      <c r="B1813" s="7"/>
    </row>
    <row r="1814" spans="1:2">
      <c r="A1814" s="6"/>
      <c r="B1814" s="7"/>
    </row>
    <row r="1815" spans="1:2">
      <c r="A1815" s="6"/>
      <c r="B1815" s="7"/>
    </row>
    <row r="1816" spans="1:2">
      <c r="A1816" s="6"/>
      <c r="B1816" s="7"/>
    </row>
    <row r="1817" spans="1:2">
      <c r="A1817" s="6"/>
      <c r="B1817" s="7"/>
    </row>
    <row r="1818" spans="1:2">
      <c r="A1818" s="6"/>
      <c r="B1818" s="7"/>
    </row>
    <row r="1819" spans="1:2">
      <c r="A1819" s="6"/>
      <c r="B1819" s="7"/>
    </row>
    <row r="1820" spans="1:2">
      <c r="A1820" s="6"/>
      <c r="B1820" s="7"/>
    </row>
    <row r="1821" spans="1:2">
      <c r="A1821" s="6"/>
      <c r="B1821" s="7"/>
    </row>
    <row r="1822" spans="1:2">
      <c r="A1822" s="6"/>
      <c r="B1822" s="7"/>
    </row>
    <row r="1823" spans="1:2">
      <c r="A1823" s="6"/>
      <c r="B1823" s="7"/>
    </row>
    <row r="1824" spans="1:2">
      <c r="A1824" s="6"/>
      <c r="B1824" s="7"/>
    </row>
    <row r="1825" spans="1:2">
      <c r="A1825" s="6"/>
      <c r="B1825" s="7"/>
    </row>
    <row r="1826" spans="1:2">
      <c r="A1826" s="6"/>
      <c r="B1826" s="7"/>
    </row>
    <row r="1827" spans="1:2">
      <c r="A1827" s="6"/>
      <c r="B1827" s="7"/>
    </row>
    <row r="1828" spans="1:2">
      <c r="A1828" s="6"/>
      <c r="B1828" s="7"/>
    </row>
    <row r="1829" spans="1:2">
      <c r="A1829" s="6"/>
      <c r="B1829" s="7"/>
    </row>
    <row r="1830" spans="1:2">
      <c r="A1830" s="6"/>
      <c r="B1830" s="7"/>
    </row>
    <row r="1831" spans="1:2">
      <c r="A1831" s="6"/>
      <c r="B1831" s="7"/>
    </row>
    <row r="1832" spans="1:2">
      <c r="A1832" s="6"/>
      <c r="B1832" s="7"/>
    </row>
    <row r="1833" spans="1:2">
      <c r="A1833" s="6"/>
      <c r="B1833" s="7"/>
    </row>
    <row r="1834" spans="1:2">
      <c r="A1834" s="6"/>
      <c r="B1834" s="7"/>
    </row>
    <row r="1835" spans="1:2">
      <c r="A1835" s="6"/>
      <c r="B1835" s="7"/>
    </row>
    <row r="1836" spans="1:2">
      <c r="A1836" s="6"/>
      <c r="B1836" s="7"/>
    </row>
    <row r="1837" spans="1:2">
      <c r="A1837" s="6"/>
      <c r="B1837" s="7"/>
    </row>
    <row r="1838" spans="1:2">
      <c r="A1838" s="6"/>
      <c r="B1838" s="7"/>
    </row>
    <row r="1839" spans="1:2">
      <c r="A1839" s="6"/>
      <c r="B1839" s="7"/>
    </row>
    <row r="1840" spans="1:2">
      <c r="A1840" s="6"/>
      <c r="B1840" s="7"/>
    </row>
    <row r="1841" spans="1:2">
      <c r="A1841" s="6"/>
      <c r="B1841" s="7"/>
    </row>
    <row r="1842" spans="1:2">
      <c r="A1842" s="6"/>
      <c r="B1842" s="7"/>
    </row>
    <row r="1843" spans="1:2">
      <c r="A1843" s="6"/>
      <c r="B1843" s="7"/>
    </row>
    <row r="1844" spans="1:2">
      <c r="A1844" s="6"/>
      <c r="B1844" s="7"/>
    </row>
    <row r="1845" spans="1:2">
      <c r="A1845" s="6"/>
      <c r="B1845" s="7"/>
    </row>
    <row r="1846" spans="1:2">
      <c r="A1846" s="6"/>
      <c r="B1846" s="7"/>
    </row>
    <row r="1847" spans="1:2">
      <c r="A1847" s="6"/>
      <c r="B1847" s="7"/>
    </row>
    <row r="1848" spans="1:2">
      <c r="A1848" s="6"/>
      <c r="B1848" s="7"/>
    </row>
    <row r="1849" spans="1:2">
      <c r="A1849" s="6"/>
      <c r="B1849" s="7"/>
    </row>
    <row r="1850" spans="1:2">
      <c r="A1850" s="6"/>
      <c r="B1850" s="7"/>
    </row>
    <row r="1851" spans="1:2">
      <c r="A1851" s="6"/>
      <c r="B1851" s="7"/>
    </row>
    <row r="1852" spans="1:2">
      <c r="A1852" s="6"/>
      <c r="B1852" s="7"/>
    </row>
    <row r="1853" spans="1:2">
      <c r="A1853" s="6"/>
      <c r="B1853" s="7"/>
    </row>
    <row r="1854" spans="1:2">
      <c r="A1854" s="6"/>
      <c r="B1854" s="7"/>
    </row>
    <row r="1855" spans="1:2">
      <c r="A1855" s="6"/>
      <c r="B1855" s="7"/>
    </row>
    <row r="1856" spans="1:2">
      <c r="A1856" s="6"/>
      <c r="B1856" s="7"/>
    </row>
    <row r="1857" spans="1:2">
      <c r="A1857" s="6"/>
      <c r="B1857" s="7"/>
    </row>
    <row r="1858" spans="1:2">
      <c r="A1858" s="6"/>
      <c r="B1858" s="7"/>
    </row>
    <row r="1859" spans="1:2">
      <c r="A1859" s="6"/>
      <c r="B1859" s="7"/>
    </row>
    <row r="1860" spans="1:2">
      <c r="A1860" s="6"/>
      <c r="B1860" s="7"/>
    </row>
    <row r="1861" spans="1:2">
      <c r="A1861" s="6"/>
      <c r="B1861" s="7"/>
    </row>
    <row r="1862" spans="1:2">
      <c r="A1862" s="6"/>
      <c r="B1862" s="7"/>
    </row>
    <row r="1863" spans="1:2">
      <c r="A1863" s="6"/>
      <c r="B1863" s="7"/>
    </row>
    <row r="1864" spans="1:2">
      <c r="A1864" s="6"/>
      <c r="B1864" s="7"/>
    </row>
    <row r="1865" spans="1:2">
      <c r="A1865" s="6"/>
      <c r="B1865" s="7"/>
    </row>
    <row r="1866" spans="1:2">
      <c r="B1866" s="7"/>
    </row>
    <row r="1867" spans="1:2">
      <c r="B1867" s="7"/>
    </row>
    <row r="1868" spans="1:2">
      <c r="B1868" s="7"/>
    </row>
    <row r="1869" spans="1:2">
      <c r="B1869" s="7"/>
    </row>
    <row r="1870" spans="1:2">
      <c r="B1870" s="7"/>
    </row>
    <row r="1871" spans="1:2">
      <c r="B1871" s="7"/>
    </row>
    <row r="1872" spans="1:2">
      <c r="B1872" s="7"/>
    </row>
    <row r="1873" spans="2:2">
      <c r="B1873" s="7"/>
    </row>
    <row r="1874" spans="2:2">
      <c r="B1874" s="7"/>
    </row>
    <row r="1875" spans="2:2">
      <c r="B1875" s="7"/>
    </row>
    <row r="1876" spans="2:2">
      <c r="B1876" s="7"/>
    </row>
    <row r="1877" spans="2:2">
      <c r="B1877" s="7"/>
    </row>
    <row r="1878" spans="2:2">
      <c r="B1878" s="7"/>
    </row>
    <row r="1879" spans="2:2">
      <c r="B1879" s="7"/>
    </row>
    <row r="1880" spans="2:2">
      <c r="B1880" s="7"/>
    </row>
    <row r="1881" spans="2:2">
      <c r="B1881" s="7"/>
    </row>
    <row r="1882" spans="2:2">
      <c r="B1882" s="7"/>
    </row>
    <row r="1883" spans="2:2">
      <c r="B1883" s="7"/>
    </row>
    <row r="1884" spans="2:2">
      <c r="B1884" s="7"/>
    </row>
    <row r="1885" spans="2:2">
      <c r="B1885" s="7"/>
    </row>
    <row r="1886" spans="2:2">
      <c r="B1886" s="7"/>
    </row>
    <row r="1887" spans="2:2">
      <c r="B1887" s="7"/>
    </row>
    <row r="1888" spans="2:2">
      <c r="B1888" s="7"/>
    </row>
    <row r="1889" spans="2:2">
      <c r="B1889" s="7"/>
    </row>
    <row r="1890" spans="2:2">
      <c r="B1890" s="7"/>
    </row>
    <row r="1891" spans="2:2">
      <c r="B1891" s="7"/>
    </row>
    <row r="1892" spans="2:2">
      <c r="B1892" s="7"/>
    </row>
    <row r="1893" spans="2:2">
      <c r="B1893" s="7"/>
    </row>
    <row r="1894" spans="2:2">
      <c r="B1894" s="7"/>
    </row>
    <row r="1895" spans="2:2">
      <c r="B1895" s="7"/>
    </row>
    <row r="1896" spans="2:2">
      <c r="B1896" s="7"/>
    </row>
    <row r="1897" spans="2:2">
      <c r="B1897" s="7"/>
    </row>
    <row r="1898" spans="2:2">
      <c r="B1898" s="7"/>
    </row>
    <row r="1899" spans="2:2">
      <c r="B1899" s="7"/>
    </row>
    <row r="1900" spans="2:2">
      <c r="B1900" s="7"/>
    </row>
    <row r="1901" spans="2:2">
      <c r="B1901" s="7"/>
    </row>
    <row r="1902" spans="2:2">
      <c r="B1902" s="7"/>
    </row>
    <row r="1903" spans="2:2">
      <c r="B1903" s="7"/>
    </row>
    <row r="1904" spans="2:2">
      <c r="B1904" s="7"/>
    </row>
    <row r="1905" spans="2:2">
      <c r="B1905" s="7"/>
    </row>
    <row r="1906" spans="2:2">
      <c r="B1906" s="7"/>
    </row>
    <row r="1907" spans="2:2">
      <c r="B1907" s="7"/>
    </row>
    <row r="1908" spans="2:2">
      <c r="B1908" s="7"/>
    </row>
    <row r="1909" spans="2:2">
      <c r="B1909" s="7"/>
    </row>
    <row r="1910" spans="2:2">
      <c r="B1910" s="7"/>
    </row>
    <row r="1911" spans="2:2">
      <c r="B1911" s="7"/>
    </row>
    <row r="1912" spans="2:2">
      <c r="B1912" s="7"/>
    </row>
    <row r="1913" spans="2:2">
      <c r="B1913" s="7"/>
    </row>
    <row r="1914" spans="2:2">
      <c r="B1914" s="7"/>
    </row>
    <row r="1915" spans="2:2">
      <c r="B1915" s="7"/>
    </row>
    <row r="1916" spans="2:2">
      <c r="B1916" s="7"/>
    </row>
    <row r="1917" spans="2:2">
      <c r="B1917" s="7"/>
    </row>
    <row r="1918" spans="2:2">
      <c r="B1918" s="7"/>
    </row>
    <row r="1919" spans="2:2">
      <c r="B1919" s="7"/>
    </row>
    <row r="1920" spans="2:2">
      <c r="B1920" s="7"/>
    </row>
    <row r="1921" spans="2:2">
      <c r="B1921" s="7"/>
    </row>
    <row r="1922" spans="2:2">
      <c r="B1922" s="7"/>
    </row>
    <row r="1923" spans="2:2">
      <c r="B1923" s="7"/>
    </row>
    <row r="1924" spans="2:2">
      <c r="B1924" s="7"/>
    </row>
    <row r="1925" spans="2:2">
      <c r="B1925" s="7"/>
    </row>
    <row r="1926" spans="2:2">
      <c r="B1926" s="7"/>
    </row>
    <row r="1927" spans="2:2">
      <c r="B1927" s="7"/>
    </row>
    <row r="1928" spans="2:2">
      <c r="B1928" s="7"/>
    </row>
    <row r="1929" spans="2:2">
      <c r="B1929" s="7"/>
    </row>
    <row r="1930" spans="2:2">
      <c r="B1930" s="7"/>
    </row>
    <row r="1931" spans="2:2">
      <c r="B1931" s="7"/>
    </row>
    <row r="1932" spans="2:2">
      <c r="B1932" s="7"/>
    </row>
    <row r="1933" spans="2:2">
      <c r="B1933" s="7"/>
    </row>
    <row r="1934" spans="2:2">
      <c r="B1934" s="7"/>
    </row>
    <row r="1935" spans="2:2">
      <c r="B1935" s="7"/>
    </row>
    <row r="1936" spans="2:2">
      <c r="B1936" s="7"/>
    </row>
    <row r="1937" spans="2:2">
      <c r="B1937" s="7"/>
    </row>
    <row r="1938" spans="2:2">
      <c r="B1938" s="7"/>
    </row>
    <row r="1939" spans="2:2">
      <c r="B1939" s="7"/>
    </row>
    <row r="1940" spans="2:2">
      <c r="B1940" s="7"/>
    </row>
    <row r="1941" spans="2:2">
      <c r="B1941" s="7"/>
    </row>
    <row r="1942" spans="2:2">
      <c r="B1942" s="7"/>
    </row>
    <row r="1943" spans="2:2">
      <c r="B1943" s="7"/>
    </row>
    <row r="1944" spans="2:2">
      <c r="B1944" s="7"/>
    </row>
    <row r="1945" spans="2:2">
      <c r="B1945" s="7"/>
    </row>
    <row r="1946" spans="2:2">
      <c r="B1946" s="7"/>
    </row>
    <row r="1947" spans="2:2">
      <c r="B1947" s="7"/>
    </row>
    <row r="1948" spans="2:2">
      <c r="B1948" s="7"/>
    </row>
    <row r="1949" spans="2:2">
      <c r="B1949" s="7"/>
    </row>
    <row r="1950" spans="2:2">
      <c r="B1950" s="7"/>
    </row>
    <row r="1951" spans="2:2">
      <c r="B1951" s="7"/>
    </row>
    <row r="1952" spans="2:2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7"/>
    </row>
    <row r="1981" spans="2:2">
      <c r="B1981" s="7"/>
    </row>
    <row r="1982" spans="2:2">
      <c r="B1982" s="7"/>
    </row>
    <row r="1983" spans="2:2">
      <c r="B1983" s="7"/>
    </row>
    <row r="1984" spans="2:2">
      <c r="B1984" s="7"/>
    </row>
    <row r="1985" spans="2:2">
      <c r="B1985" s="7"/>
    </row>
    <row r="1986" spans="2:2">
      <c r="B1986" s="7"/>
    </row>
    <row r="1987" spans="2:2">
      <c r="B1987" s="7"/>
    </row>
    <row r="1988" spans="2:2">
      <c r="B1988" s="7"/>
    </row>
    <row r="1989" spans="2:2">
      <c r="B1989" s="7"/>
    </row>
    <row r="1990" spans="2:2">
      <c r="B1990" s="7"/>
    </row>
    <row r="1991" spans="2:2">
      <c r="B1991" s="7"/>
    </row>
    <row r="1992" spans="2:2">
      <c r="B1992" s="7"/>
    </row>
    <row r="1993" spans="2:2">
      <c r="B1993" s="7"/>
    </row>
    <row r="1994" spans="2:2">
      <c r="B1994" s="7"/>
    </row>
    <row r="1995" spans="2:2">
      <c r="B1995" s="7"/>
    </row>
    <row r="1996" spans="2:2">
      <c r="B1996" s="7"/>
    </row>
    <row r="1997" spans="2:2">
      <c r="B1997" s="7"/>
    </row>
    <row r="1998" spans="2:2">
      <c r="B1998" s="7"/>
    </row>
    <row r="1999" spans="2:2">
      <c r="B1999" s="7"/>
    </row>
    <row r="2000" spans="2:2">
      <c r="B2000" s="7"/>
    </row>
    <row r="2001" spans="2:2">
      <c r="B2001" s="7"/>
    </row>
    <row r="2002" spans="2:2">
      <c r="B2002" s="7"/>
    </row>
    <row r="2003" spans="2:2">
      <c r="B2003" s="7"/>
    </row>
    <row r="2004" spans="2:2">
      <c r="B2004" s="7"/>
    </row>
    <row r="2005" spans="2:2">
      <c r="B2005" s="7"/>
    </row>
    <row r="2006" spans="2:2">
      <c r="B2006" s="7"/>
    </row>
    <row r="2007" spans="2:2">
      <c r="B2007" s="7"/>
    </row>
    <row r="2008" spans="2:2">
      <c r="B2008" s="7"/>
    </row>
    <row r="2009" spans="2:2">
      <c r="B2009" s="7"/>
    </row>
    <row r="2010" spans="2:2">
      <c r="B2010" s="7"/>
    </row>
    <row r="2011" spans="2:2">
      <c r="B2011" s="7"/>
    </row>
    <row r="2012" spans="2:2">
      <c r="B2012" s="7"/>
    </row>
    <row r="2013" spans="2:2">
      <c r="B2013" s="7"/>
    </row>
    <row r="2014" spans="2:2">
      <c r="B2014" s="7"/>
    </row>
    <row r="2015" spans="2:2">
      <c r="B2015" s="7"/>
    </row>
    <row r="2016" spans="2:2">
      <c r="B2016" s="7"/>
    </row>
    <row r="2017" spans="2:2">
      <c r="B2017" s="7"/>
    </row>
    <row r="2018" spans="2:2">
      <c r="B2018" s="7"/>
    </row>
    <row r="2019" spans="2:2">
      <c r="B2019" s="7"/>
    </row>
    <row r="2020" spans="2:2">
      <c r="B2020" s="7"/>
    </row>
    <row r="2021" spans="2:2">
      <c r="B2021" s="7"/>
    </row>
    <row r="2022" spans="2:2">
      <c r="B2022" s="7"/>
    </row>
    <row r="2023" spans="2:2">
      <c r="B2023" s="7"/>
    </row>
    <row r="2024" spans="2:2">
      <c r="B2024" s="7"/>
    </row>
    <row r="2025" spans="2:2">
      <c r="B2025" s="7"/>
    </row>
    <row r="2026" spans="2:2">
      <c r="B2026" s="7"/>
    </row>
    <row r="2027" spans="2:2">
      <c r="B2027" s="7"/>
    </row>
    <row r="2028" spans="2:2">
      <c r="B2028" s="7"/>
    </row>
    <row r="2029" spans="2:2">
      <c r="B2029" s="7"/>
    </row>
    <row r="2030" spans="2:2">
      <c r="B2030" s="7"/>
    </row>
    <row r="2031" spans="2:2">
      <c r="B2031" s="7"/>
    </row>
    <row r="2032" spans="2:2">
      <c r="B2032" s="7"/>
    </row>
    <row r="2033" spans="2:2">
      <c r="B2033" s="7"/>
    </row>
    <row r="2034" spans="2:2">
      <c r="B2034" s="7"/>
    </row>
    <row r="2035" spans="2:2">
      <c r="B2035" s="7"/>
    </row>
    <row r="2036" spans="2:2">
      <c r="B2036" s="7"/>
    </row>
    <row r="2037" spans="2:2">
      <c r="B2037" s="7"/>
    </row>
    <row r="2038" spans="2:2">
      <c r="B2038" s="7"/>
    </row>
    <row r="2039" spans="2:2">
      <c r="B2039" s="7"/>
    </row>
    <row r="2040" spans="2:2">
      <c r="B2040" s="7"/>
    </row>
    <row r="2041" spans="2:2">
      <c r="B2041" s="7"/>
    </row>
    <row r="2042" spans="2:2">
      <c r="B2042" s="7"/>
    </row>
    <row r="2043" spans="2:2">
      <c r="B2043" s="7"/>
    </row>
    <row r="2044" spans="2:2">
      <c r="B2044" s="7"/>
    </row>
    <row r="2045" spans="2:2">
      <c r="B2045" s="7"/>
    </row>
    <row r="2046" spans="2:2">
      <c r="B2046" s="7"/>
    </row>
    <row r="2047" spans="2:2">
      <c r="B2047" s="7"/>
    </row>
    <row r="2048" spans="2:2">
      <c r="B2048" s="7"/>
    </row>
    <row r="2049" spans="2:2">
      <c r="B2049" s="7"/>
    </row>
    <row r="2050" spans="2:2">
      <c r="B2050" s="7"/>
    </row>
    <row r="2051" spans="2:2">
      <c r="B2051" s="7"/>
    </row>
    <row r="2052" spans="2:2">
      <c r="B2052" s="7"/>
    </row>
    <row r="2053" spans="2:2">
      <c r="B2053" s="7"/>
    </row>
    <row r="2054" spans="2:2">
      <c r="B2054" s="7"/>
    </row>
    <row r="2055" spans="2:2">
      <c r="B2055" s="7"/>
    </row>
    <row r="2056" spans="2:2">
      <c r="B2056" s="7"/>
    </row>
    <row r="2057" spans="2:2">
      <c r="B2057" s="7"/>
    </row>
    <row r="2058" spans="2:2">
      <c r="B2058" s="7"/>
    </row>
    <row r="2059" spans="2:2">
      <c r="B2059" s="7"/>
    </row>
    <row r="2060" spans="2:2">
      <c r="B2060" s="7"/>
    </row>
    <row r="2061" spans="2:2">
      <c r="B2061" s="7"/>
    </row>
    <row r="2062" spans="2:2">
      <c r="B2062" s="7"/>
    </row>
    <row r="2063" spans="2:2">
      <c r="B2063" s="7"/>
    </row>
    <row r="2064" spans="2:2">
      <c r="B2064" s="7"/>
    </row>
    <row r="2065" spans="2:2">
      <c r="B2065" s="7"/>
    </row>
    <row r="2066" spans="2:2">
      <c r="B2066" s="7"/>
    </row>
    <row r="2067" spans="2:2">
      <c r="B2067" s="7"/>
    </row>
    <row r="2068" spans="2:2">
      <c r="B2068" s="7"/>
    </row>
    <row r="2069" spans="2:2">
      <c r="B2069" s="7"/>
    </row>
    <row r="2070" spans="2:2">
      <c r="B2070" s="7"/>
    </row>
    <row r="2071" spans="2:2">
      <c r="B2071" s="7"/>
    </row>
    <row r="2072" spans="2:2">
      <c r="B2072" s="7"/>
    </row>
    <row r="2073" spans="2:2">
      <c r="B2073" s="7"/>
    </row>
    <row r="2074" spans="2:2">
      <c r="B2074" s="7"/>
    </row>
    <row r="2075" spans="2:2">
      <c r="B2075" s="7"/>
    </row>
    <row r="2076" spans="2:2">
      <c r="B2076" s="7"/>
    </row>
    <row r="2077" spans="2:2">
      <c r="B2077" s="7"/>
    </row>
    <row r="2078" spans="2:2">
      <c r="B2078" s="7"/>
    </row>
    <row r="2079" spans="2:2">
      <c r="B2079" s="7"/>
    </row>
    <row r="2080" spans="2:2">
      <c r="B2080" s="7"/>
    </row>
    <row r="2081" spans="2:2">
      <c r="B2081" s="7"/>
    </row>
    <row r="2082" spans="2:2">
      <c r="B2082" s="7"/>
    </row>
    <row r="2083" spans="2:2">
      <c r="B2083" s="7"/>
    </row>
    <row r="2084" spans="2:2">
      <c r="B2084" s="7"/>
    </row>
    <row r="2085" spans="2:2">
      <c r="B2085" s="7"/>
    </row>
    <row r="2086" spans="2:2">
      <c r="B2086" s="7"/>
    </row>
    <row r="2087" spans="2:2">
      <c r="B2087" s="7"/>
    </row>
    <row r="2088" spans="2:2">
      <c r="B2088" s="7"/>
    </row>
    <row r="2089" spans="2:2">
      <c r="B2089" s="7"/>
    </row>
    <row r="2090" spans="2:2">
      <c r="B2090" s="7"/>
    </row>
    <row r="2091" spans="2:2">
      <c r="B2091" s="7"/>
    </row>
    <row r="2092" spans="2:2">
      <c r="B2092" s="7"/>
    </row>
    <row r="2093" spans="2:2">
      <c r="B2093" s="7"/>
    </row>
    <row r="2094" spans="2:2">
      <c r="B2094" s="7"/>
    </row>
    <row r="2095" spans="2:2">
      <c r="B2095" s="7"/>
    </row>
    <row r="2096" spans="2:2">
      <c r="B2096" s="7"/>
    </row>
    <row r="2097" spans="2:2">
      <c r="B2097" s="7"/>
    </row>
    <row r="2098" spans="2:2">
      <c r="B2098" s="7"/>
    </row>
    <row r="2099" spans="2:2">
      <c r="B2099" s="7"/>
    </row>
    <row r="2100" spans="2:2">
      <c r="B2100" s="7"/>
    </row>
    <row r="2101" spans="2:2">
      <c r="B2101" s="7"/>
    </row>
    <row r="2102" spans="2:2">
      <c r="B2102" s="7"/>
    </row>
    <row r="2103" spans="2:2">
      <c r="B2103" s="7"/>
    </row>
    <row r="2104" spans="2:2">
      <c r="B2104" s="7"/>
    </row>
    <row r="2105" spans="2:2">
      <c r="B2105" s="7"/>
    </row>
    <row r="2106" spans="2:2">
      <c r="B2106" s="7"/>
    </row>
    <row r="2107" spans="2:2">
      <c r="B2107" s="7"/>
    </row>
    <row r="2108" spans="2:2">
      <c r="B2108" s="7"/>
    </row>
    <row r="2109" spans="2:2">
      <c r="B2109" s="7"/>
    </row>
    <row r="2110" spans="2:2">
      <c r="B2110" s="7"/>
    </row>
    <row r="2111" spans="2:2">
      <c r="B2111" s="7"/>
    </row>
    <row r="2112" spans="2:2">
      <c r="B2112" s="7"/>
    </row>
    <row r="2113" spans="2:2">
      <c r="B2113" s="7"/>
    </row>
    <row r="2114" spans="2:2">
      <c r="B2114" s="7"/>
    </row>
    <row r="2115" spans="2:2">
      <c r="B2115" s="7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12">
    <mergeCell ref="A2:E2"/>
    <mergeCell ref="A3:E3"/>
    <mergeCell ref="C5:D5"/>
    <mergeCell ref="A5:A6"/>
    <mergeCell ref="B5:B6"/>
    <mergeCell ref="E5:E6"/>
    <mergeCell ref="A186:C186"/>
    <mergeCell ref="A147:C147"/>
    <mergeCell ref="A172:C172"/>
    <mergeCell ref="A179:C179"/>
    <mergeCell ref="A183:C183"/>
    <mergeCell ref="A185:C185"/>
  </mergeCells>
  <phoneticPr fontId="0" type="noConversion"/>
  <printOptions horizontalCentered="1"/>
  <pageMargins left="0.70866141732283472" right="0.70866141732283472" top="0.94488188976377963" bottom="0.74803149606299213" header="0.31496062992125984" footer="0.31496062992125984"/>
  <pageSetup paperSize="9" scale="61" fitToHeight="0" orientation="portrait" blackAndWhite="1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2019 год</vt:lpstr>
      <vt:lpstr>Лист1</vt:lpstr>
      <vt:lpstr>'2019 год'!Заголовки_для_печати</vt:lpstr>
      <vt:lpstr>'2019 год'!Область_печати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Администратор</cp:lastModifiedBy>
  <cp:lastPrinted>2021-03-31T09:28:56Z</cp:lastPrinted>
  <dcterms:created xsi:type="dcterms:W3CDTF">2004-12-15T14:47:08Z</dcterms:created>
  <dcterms:modified xsi:type="dcterms:W3CDTF">2021-03-31T09:29:12Z</dcterms:modified>
</cp:coreProperties>
</file>