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always" defaultThemeVersion="124226"/>
  <bookViews>
    <workbookView xWindow="0" yWindow="105" windowWidth="12120" windowHeight="8640"/>
  </bookViews>
  <sheets>
    <sheet name="2021 год" sheetId="2" r:id="rId1"/>
    <sheet name="2022-2023 г.г" sheetId="3" r:id="rId2"/>
  </sheets>
  <definedNames>
    <definedName name="_xlnm.Print_Titles" localSheetId="0">'2021 год'!$10:$10</definedName>
    <definedName name="_xlnm.Print_Titles" localSheetId="1">'2022-2023 г.г'!$12:$12</definedName>
    <definedName name="_xlnm.Print_Area" localSheetId="0">'2021 год'!$A$1:$J$31</definedName>
    <definedName name="_xlnm.Print_Area" localSheetId="1">'2022-2023 г.г'!$A$1:$K$33</definedName>
  </definedNames>
  <calcPr calcId="144525"/>
</workbook>
</file>

<file path=xl/calcChain.xml><?xml version="1.0" encoding="utf-8"?>
<calcChain xmlns="http://schemas.openxmlformats.org/spreadsheetml/2006/main">
  <c r="J31" i="2" l="1"/>
  <c r="J27" i="2" l="1"/>
  <c r="J15" i="3" l="1"/>
  <c r="J28" i="3" l="1"/>
  <c r="J27" i="3" s="1"/>
  <c r="J26" i="3" s="1"/>
  <c r="K28" i="3"/>
  <c r="K27" i="3" s="1"/>
  <c r="K26" i="3" s="1"/>
  <c r="K41" i="3"/>
  <c r="K40" i="3" s="1"/>
  <c r="J41" i="3"/>
  <c r="J40" i="3" s="1"/>
  <c r="K37" i="3"/>
  <c r="J37" i="3"/>
  <c r="L34" i="3"/>
  <c r="L33" i="3"/>
  <c r="L32" i="3"/>
  <c r="L37" i="3"/>
  <c r="K23" i="3"/>
  <c r="J23" i="3"/>
  <c r="L31" i="3"/>
  <c r="K21" i="3"/>
  <c r="J21" i="3"/>
  <c r="L35" i="3"/>
  <c r="K17" i="3"/>
  <c r="J17" i="3"/>
  <c r="J14" i="3" s="1"/>
  <c r="L30" i="3"/>
  <c r="K15" i="3"/>
  <c r="J38" i="2"/>
  <c r="J35" i="2"/>
  <c r="J30" i="2"/>
  <c r="J26" i="2"/>
  <c r="J21" i="2"/>
  <c r="J19" i="2"/>
  <c r="J15" i="2"/>
  <c r="J13" i="2"/>
  <c r="K14" i="3" l="1"/>
  <c r="J25" i="2"/>
  <c r="J29" i="2"/>
  <c r="J34" i="2"/>
  <c r="K36" i="3"/>
  <c r="K32" i="3"/>
  <c r="K31" i="3" s="1"/>
  <c r="K30" i="3" s="1"/>
  <c r="K25" i="3" s="1"/>
  <c r="J36" i="3"/>
  <c r="J35" i="3" s="1"/>
  <c r="J34" i="3" s="1"/>
  <c r="K20" i="3"/>
  <c r="K19" i="3"/>
  <c r="J12" i="2"/>
  <c r="L28" i="3"/>
  <c r="L25" i="3" s="1"/>
  <c r="L13" i="3" s="1"/>
  <c r="J19" i="3"/>
  <c r="J20" i="3"/>
  <c r="J18" i="2"/>
  <c r="J17" i="2"/>
  <c r="J32" i="3"/>
  <c r="J31" i="3" s="1"/>
  <c r="J30" i="3" s="1"/>
  <c r="J25" i="3" s="1"/>
  <c r="M35" i="3"/>
  <c r="K35" i="3"/>
  <c r="K34" i="3" s="1"/>
  <c r="J37" i="2"/>
  <c r="J24" i="2" l="1"/>
  <c r="J33" i="2"/>
  <c r="J28" i="2"/>
  <c r="J32" i="2"/>
  <c r="K13" i="3"/>
  <c r="J13" i="3"/>
  <c r="J23" i="2" l="1"/>
  <c r="J11" i="2" s="1"/>
</calcChain>
</file>

<file path=xl/sharedStrings.xml><?xml version="1.0" encoding="utf-8"?>
<sst xmlns="http://schemas.openxmlformats.org/spreadsheetml/2006/main" count="149" uniqueCount="50">
  <si>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</si>
  <si>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</si>
  <si>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</si>
  <si>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</si>
  <si>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</si>
  <si>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</si>
  <si>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</si>
  <si>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</si>
  <si>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</si>
  <si>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</si>
  <si>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</si>
  <si>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</si>
  <si>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</si>
  <si>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</si>
  <si>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</si>
  <si>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</si>
  <si>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</si>
  <si>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</si>
  <si>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</si>
  <si>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</si>
  <si>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</si>
  <si>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</si>
  <si>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</si>
  <si>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</si>
  <si>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к  решению Совета муниципального района "Печора"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</si>
  <si>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</si>
  <si>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</si>
  <si>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</si>
  <si>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</si>
  <si>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</si>
  <si>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</si>
  <si>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БЮДЖЕТА МУНИЦИПАЛЬНОГО ОБРАЗОВАНИЯ МУНИЦИПАЛЬНОГО РАЙОНА "ПЕЧОРА"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</si>
  <si>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</si>
  <si>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</si>
  <si>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Бюджетные кредиты от других бюджетов бюджетной системы Российской Федерации  в валюте Российской Федерации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</si>
  <si>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</si>
  <si>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</si>
  <si>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>Сумма (тыс. рублей)</t>
  </si>
  <si>
    <t xml:space="preserve">Наименование </t>
  </si>
  <si>
    <t>к решению Совета муниципального района "Печора"</t>
  </si>
  <si>
    <t>Приложение 6</t>
  </si>
  <si>
    <t>Приложение 5</t>
  </si>
  <si>
    <t>2022 год</t>
  </si>
  <si>
    <t xml:space="preserve"> НА ПЛАНОВЫЙ ПЕРИОД 2022 И 2023 ГОДОВ</t>
  </si>
  <si>
    <t>БЮДЖЕТА МУНИЦИПАЛЬНОГО ОБРАЗОВАНИЯ МУНИЦИПАЛЬНОГО РАЙОНА "ПЕЧОРА" НА 2021 ГОД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</si>
  <si>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</si>
  <si>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муниципальных районов в валюте Российской Федерации</t>
  </si>
  <si>
    <t>2023 год</t>
  </si>
  <si>
    <t>от 22 декабря 2020 года № 7-4/38</t>
  </si>
  <si>
    <t>от 22  декабря 2020 года № 7-4/38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</si>
</sst>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9" x14ac:knownFonts="1">
    <font>
      <sz val="10"/>
      <name val="Times New Roman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63"/>
      <name val="Times New Roman"/>
      <family val="1"/>
    </font>
    <font>
      <b/>
      <sz val="12"/>
      <color indexed="63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ahoma"/>
      <family val="2"/>
      <charset val="204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13">
    <xf numFmtId="0" fontId="0" fillId="0" borderId="0" xfId="0"/>
    <xf numFmtId="165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0" xfId="0" applyNumberFormat="1" applyFont="1" applyBorder="1" applyAlignment="1">
      <alignment horizontal="center" vertical="top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166" fontId="6" fillId="0" borderId="5" xfId="0" applyNumberFormat="1" applyFont="1" applyBorder="1" applyAlignment="1">
      <alignment horizontal="center" vertical="top"/>
    </xf>
    <xf numFmtId="167" fontId="6" fillId="0" borderId="5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49" fontId="2" fillId="0" borderId="5" xfId="0" applyNumberFormat="1" applyFont="1" applyBorder="1" applyAlignment="1">
      <alignment horizontal="center" vertical="top"/>
    </xf>
    <xf numFmtId="166" fontId="2" fillId="0" borderId="5" xfId="0" applyNumberFormat="1" applyFont="1" applyFill="1" applyBorder="1" applyAlignment="1">
      <alignment horizontal="center" vertical="top"/>
    </xf>
    <xf numFmtId="167" fontId="2" fillId="0" borderId="5" xfId="0" applyNumberFormat="1" applyFont="1" applyFill="1" applyBorder="1" applyAlignment="1">
      <alignment horizontal="center" vertical="top"/>
    </xf>
    <xf numFmtId="165" fontId="2" fillId="0" borderId="7" xfId="0" applyNumberFormat="1" applyFont="1" applyFill="1" applyBorder="1" applyAlignment="1">
      <alignment horizontal="center" vertical="top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165" fontId="6" fillId="0" borderId="8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4" fontId="1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168" fontId="6" fillId="0" borderId="0" xfId="0" applyNumberFormat="1" applyFont="1" applyAlignment="1">
      <alignment vertical="top"/>
    </xf>
    <xf numFmtId="4" fontId="2" fillId="0" borderId="14" xfId="0" applyNumberFormat="1" applyFont="1" applyFill="1" applyBorder="1" applyAlignment="1">
      <alignment vertical="top"/>
    </xf>
    <xf numFmtId="168" fontId="1" fillId="0" borderId="13" xfId="0" applyNumberFormat="1" applyFont="1" applyBorder="1" applyAlignment="1">
      <alignment vertical="top"/>
    </xf>
    <xf numFmtId="49" fontId="5" fillId="0" borderId="10" xfId="0" applyNumberFormat="1" applyFont="1" applyBorder="1" applyAlignment="1">
      <alignment horizontal="center" vertical="top"/>
    </xf>
    <xf numFmtId="166" fontId="5" fillId="0" borderId="2" xfId="0" applyNumberFormat="1" applyFont="1" applyBorder="1" applyAlignment="1">
      <alignment horizontal="center" vertical="top"/>
    </xf>
    <xf numFmtId="167" fontId="5" fillId="0" borderId="2" xfId="0" applyNumberFormat="1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6" fillId="0" borderId="1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49" fontId="2" fillId="0" borderId="11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  <xf numFmtId="16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/>
    </xf>
    <xf numFmtId="4" fontId="6" fillId="0" borderId="0" xfId="0" applyNumberFormat="1" applyFont="1" applyAlignment="1">
      <alignment vertical="top"/>
    </xf>
    <xf numFmtId="165" fontId="6" fillId="0" borderId="0" xfId="0" applyNumberFormat="1" applyFont="1" applyBorder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49" fontId="5" fillId="0" borderId="11" xfId="0" applyNumberFormat="1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vertical="top" wrapText="1"/>
    </xf>
    <xf numFmtId="4" fontId="5" fillId="0" borderId="0" xfId="0" applyNumberFormat="1" applyFont="1" applyAlignment="1">
      <alignment vertical="top"/>
    </xf>
    <xf numFmtId="49" fontId="5" fillId="0" borderId="9" xfId="0" applyNumberFormat="1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6" fontId="5" fillId="0" borderId="5" xfId="0" applyNumberFormat="1" applyFont="1" applyBorder="1" applyAlignment="1">
      <alignment horizontal="center" vertical="top"/>
    </xf>
    <xf numFmtId="167" fontId="5" fillId="0" borderId="5" xfId="0" applyNumberFormat="1" applyFont="1" applyBorder="1" applyAlignment="1">
      <alignment horizontal="center" vertical="top"/>
    </xf>
    <xf numFmtId="165" fontId="5" fillId="0" borderId="7" xfId="0" applyNumberFormat="1" applyFont="1" applyBorder="1" applyAlignment="1">
      <alignment horizontal="center" vertical="top"/>
    </xf>
    <xf numFmtId="0" fontId="6" fillId="0" borderId="13" xfId="0" applyFont="1" applyFill="1" applyBorder="1" applyAlignment="1">
      <alignment vertical="top" wrapText="1"/>
    </xf>
    <xf numFmtId="168" fontId="6" fillId="0" borderId="0" xfId="0" applyNumberFormat="1" applyFont="1" applyBorder="1" applyAlignment="1">
      <alignment vertical="top"/>
    </xf>
    <xf numFmtId="168" fontId="5" fillId="0" borderId="0" xfId="0" applyNumberFormat="1" applyFont="1" applyBorder="1" applyAlignment="1">
      <alignment vertical="top"/>
    </xf>
    <xf numFmtId="168" fontId="5" fillId="0" borderId="0" xfId="0" applyNumberFormat="1" applyFont="1" applyAlignment="1">
      <alignment vertical="top"/>
    </xf>
    <xf numFmtId="168" fontId="6" fillId="0" borderId="0" xfId="0" applyNumberFormat="1" applyFont="1" applyBorder="1" applyAlignment="1">
      <alignment horizontal="right" vertical="top"/>
    </xf>
    <xf numFmtId="168" fontId="5" fillId="0" borderId="0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68" fontId="5" fillId="0" borderId="0" xfId="0" applyNumberFormat="1" applyFont="1" applyAlignment="1">
      <alignment horizontal="right" vertical="top"/>
    </xf>
    <xf numFmtId="165" fontId="5" fillId="0" borderId="4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66" fontId="6" fillId="0" borderId="5" xfId="0" applyNumberFormat="1" applyFont="1" applyFill="1" applyBorder="1" applyAlignment="1">
      <alignment horizontal="center" vertical="top"/>
    </xf>
    <xf numFmtId="167" fontId="6" fillId="0" borderId="5" xfId="0" applyNumberFormat="1" applyFont="1" applyFill="1" applyBorder="1" applyAlignment="1">
      <alignment horizontal="center" vertical="top"/>
    </xf>
    <xf numFmtId="165" fontId="6" fillId="0" borderId="7" xfId="0" applyNumberFormat="1" applyFont="1" applyFill="1" applyBorder="1" applyAlignment="1">
      <alignment horizontal="center" vertical="top"/>
    </xf>
    <xf numFmtId="0" fontId="6" fillId="0" borderId="14" xfId="0" applyFont="1" applyFill="1" applyBorder="1" applyAlignment="1">
      <alignment vertical="top" wrapText="1"/>
    </xf>
    <xf numFmtId="166" fontId="5" fillId="0" borderId="2" xfId="0" applyNumberFormat="1" applyFont="1" applyFill="1" applyBorder="1" applyAlignment="1">
      <alignment horizontal="center" vertical="top"/>
    </xf>
    <xf numFmtId="167" fontId="5" fillId="0" borderId="2" xfId="0" applyNumberFormat="1" applyFont="1" applyFill="1" applyBorder="1" applyAlignment="1">
      <alignment horizontal="center" vertical="top"/>
    </xf>
    <xf numFmtId="165" fontId="5" fillId="0" borderId="6" xfId="0" applyNumberFormat="1" applyFont="1" applyFill="1" applyBorder="1" applyAlignment="1">
      <alignment horizontal="center" vertical="top"/>
    </xf>
    <xf numFmtId="0" fontId="5" fillId="0" borderId="13" xfId="0" applyFont="1" applyFill="1" applyBorder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/>
    <xf numFmtId="0" fontId="5" fillId="0" borderId="0" xfId="0" applyFont="1" applyAlignment="1">
      <alignment horizontal="right" vertical="top" wrapText="1"/>
    </xf>
    <xf numFmtId="166" fontId="5" fillId="0" borderId="0" xfId="0" applyNumberFormat="1" applyFont="1" applyBorder="1" applyAlignment="1">
      <alignment horizontal="center" vertical="top"/>
    </xf>
    <xf numFmtId="167" fontId="5" fillId="0" borderId="0" xfId="0" applyNumberFormat="1" applyFont="1" applyBorder="1" applyAlignment="1">
      <alignment horizontal="center" vertical="top"/>
    </xf>
    <xf numFmtId="165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 wrapText="1"/>
    </xf>
    <xf numFmtId="166" fontId="5" fillId="0" borderId="0" xfId="0" applyNumberFormat="1" applyFont="1" applyAlignment="1">
      <alignment vertical="top"/>
    </xf>
    <xf numFmtId="167" fontId="5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4" fontId="5" fillId="0" borderId="0" xfId="0" applyNumberFormat="1" applyFont="1" applyBorder="1" applyAlignment="1"/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center" vertical="top"/>
    </xf>
    <xf numFmtId="0" fontId="1" fillId="0" borderId="13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6" fontId="2" fillId="0" borderId="1" xfId="0" applyNumberFormat="1" applyFont="1" applyBorder="1" applyAlignment="1">
      <alignment horizontal="center" vertical="top"/>
    </xf>
    <xf numFmtId="167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49" fontId="1" fillId="0" borderId="10" xfId="0" applyNumberFormat="1" applyFont="1" applyBorder="1" applyAlignment="1">
      <alignment horizontal="center" vertical="top"/>
    </xf>
    <xf numFmtId="165" fontId="1" fillId="0" borderId="6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13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8" fontId="1" fillId="0" borderId="14" xfId="0" applyNumberFormat="1" applyFont="1" applyBorder="1" applyAlignment="1">
      <alignment vertical="top"/>
    </xf>
    <xf numFmtId="168" fontId="2" fillId="0" borderId="0" xfId="0" applyNumberFormat="1" applyFont="1" applyBorder="1" applyAlignment="1">
      <alignment vertical="top"/>
    </xf>
    <xf numFmtId="166" fontId="2" fillId="0" borderId="5" xfId="0" applyNumberFormat="1" applyFont="1" applyBorder="1" applyAlignment="1">
      <alignment horizontal="center" vertical="top"/>
    </xf>
    <xf numFmtId="167" fontId="2" fillId="0" borderId="5" xfId="0" applyNumberFormat="1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68" fontId="2" fillId="0" borderId="14" xfId="0" applyNumberFormat="1" applyFont="1" applyBorder="1" applyAlignment="1">
      <alignment vertical="top"/>
    </xf>
    <xf numFmtId="168" fontId="2" fillId="0" borderId="15" xfId="0" applyNumberFormat="1" applyFont="1" applyBorder="1" applyAlignment="1">
      <alignment vertical="top"/>
    </xf>
    <xf numFmtId="165" fontId="2" fillId="0" borderId="8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4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68" fontId="1" fillId="0" borderId="15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168" fontId="2" fillId="0" borderId="0" xfId="0" applyNumberFormat="1" applyFont="1" applyAlignment="1">
      <alignment vertical="top"/>
    </xf>
    <xf numFmtId="4" fontId="1" fillId="0" borderId="3" xfId="0" applyNumberFormat="1" applyFont="1" applyBorder="1" applyAlignment="1">
      <alignment vertical="top"/>
    </xf>
    <xf numFmtId="0" fontId="2" fillId="0" borderId="14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6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vertical="top" wrapText="1"/>
    </xf>
    <xf numFmtId="4" fontId="1" fillId="0" borderId="13" xfId="0" applyNumberFormat="1" applyFont="1" applyFill="1" applyBorder="1" applyAlignment="1">
      <alignment vertical="top"/>
    </xf>
    <xf numFmtId="4" fontId="1" fillId="0" borderId="13" xfId="0" applyNumberFormat="1" applyFont="1" applyBorder="1" applyAlignment="1">
      <alignment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right" vertical="top"/>
    </xf>
    <xf numFmtId="168" fontId="4" fillId="0" borderId="14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center" vertical="center"/>
    </xf>
    <xf numFmtId="168" fontId="1" fillId="0" borderId="13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168" fontId="3" fillId="0" borderId="13" xfId="0" applyNumberFormat="1" applyFont="1" applyBorder="1" applyAlignment="1">
      <alignment horizontal="center" vertical="center"/>
    </xf>
    <xf numFmtId="168" fontId="3" fillId="0" borderId="3" xfId="0" applyNumberFormat="1" applyFont="1" applyBorder="1" applyAlignment="1">
      <alignment horizontal="center" vertical="center"/>
    </xf>
    <xf numFmtId="168" fontId="2" fillId="0" borderId="13" xfId="0" applyNumberFormat="1" applyFont="1" applyBorder="1" applyAlignment="1">
      <alignment horizontal="center" vertical="center"/>
    </xf>
    <xf numFmtId="168" fontId="1" fillId="0" borderId="14" xfId="0" applyNumberFormat="1" applyFont="1" applyBorder="1" applyAlignment="1">
      <alignment horizontal="center" vertical="center"/>
    </xf>
    <xf numFmtId="168" fontId="6" fillId="0" borderId="14" xfId="0" applyNumberFormat="1" applyFont="1" applyBorder="1" applyAlignment="1">
      <alignment horizontal="center" vertical="center"/>
    </xf>
    <xf numFmtId="168" fontId="5" fillId="0" borderId="13" xfId="0" applyNumberFormat="1" applyFont="1" applyBorder="1" applyAlignment="1">
      <alignment horizontal="center" vertical="center"/>
    </xf>
    <xf numFmtId="168" fontId="6" fillId="0" borderId="13" xfId="0" applyNumberFormat="1" applyFont="1" applyBorder="1" applyAlignment="1">
      <alignment horizontal="center" vertical="center"/>
    </xf>
    <xf numFmtId="168" fontId="8" fillId="0" borderId="13" xfId="0" applyNumberFormat="1" applyFont="1" applyBorder="1" applyAlignment="1">
      <alignment horizontal="center" vertical="center"/>
    </xf>
    <xf numFmtId="168" fontId="6" fillId="0" borderId="13" xfId="0" applyNumberFormat="1" applyFont="1" applyFill="1" applyBorder="1" applyAlignment="1">
      <alignment horizontal="center" vertical="center"/>
    </xf>
    <xf numFmtId="168" fontId="5" fillId="0" borderId="13" xfId="0" applyNumberFormat="1" applyFont="1" applyFill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292"/>
  <sheetViews>
    <sheetView tabSelected="1" view="pageBreakPreview" zoomScaleNormal="85" zoomScaleSheetLayoutView="100" workbookViewId="0">
      <selection activeCell="A7" sqref="A7:J7"/>
    </sheetView>
  </sheetViews>
  <sheetFormatPr defaultRowHeight="15.75" x14ac:dyDescent="0.25"/>
  <cols>
    <col min="1" max="1" width="0.33203125" style="124" customWidth="1"/>
    <col min="2" max="3" width="5.6640625" style="116" bestFit="1" customWidth="1"/>
    <col min="4" max="6" width="5" style="116" bestFit="1" customWidth="1"/>
    <col min="7" max="7" width="7.6640625" style="117" bestFit="1" customWidth="1"/>
    <col min="8" max="8" width="6.33203125" style="118" bestFit="1" customWidth="1"/>
    <col min="9" max="9" width="108.33203125" style="121" customWidth="1"/>
    <col min="10" max="10" width="16.33203125" style="39" customWidth="1"/>
    <col min="11" max="11" width="13" style="53" customWidth="1"/>
    <col min="12" max="12" width="16" style="53" customWidth="1"/>
    <col min="13" max="13" width="15.33203125" style="53" customWidth="1"/>
    <col min="14" max="14" width="15.1640625" style="53" customWidth="1"/>
    <col min="15" max="17" width="9.33203125" style="53"/>
    <col min="18" max="18" width="96.6640625" style="53" bestFit="1" customWidth="1"/>
    <col min="19" max="16384" width="9.33203125" style="53"/>
  </cols>
  <sheetData>
    <row r="1" spans="1:15" ht="16.5" customHeight="1" x14ac:dyDescent="0.2">
      <c r="C1" s="195"/>
      <c r="D1" s="195"/>
      <c r="E1" s="195"/>
      <c r="F1" s="195"/>
      <c r="G1" s="195"/>
      <c r="H1" s="195"/>
      <c r="J1" s="197" t="s">
        <v>41</v>
      </c>
    </row>
    <row r="2" spans="1:15" x14ac:dyDescent="0.2">
      <c r="C2" s="195"/>
      <c r="D2" s="195"/>
      <c r="E2" s="195"/>
      <c r="F2" s="195"/>
      <c r="G2" s="195"/>
      <c r="H2" s="195"/>
      <c r="J2" s="197" t="s">
        <v>39</v>
      </c>
    </row>
    <row r="3" spans="1:15" x14ac:dyDescent="0.2">
      <c r="C3" s="195"/>
      <c r="D3" s="195"/>
      <c r="E3" s="195"/>
      <c r="F3" s="195"/>
      <c r="G3" s="195"/>
      <c r="H3" s="195"/>
      <c r="J3" s="197" t="s">
        <v>49</v>
      </c>
    </row>
    <row r="4" spans="1:1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5" x14ac:dyDescent="0.25">
      <c r="A5" s="37"/>
      <c r="B5" s="37"/>
      <c r="C5" s="37"/>
      <c r="D5" s="37"/>
      <c r="E5" s="37"/>
      <c r="F5" s="37"/>
      <c r="G5" s="37"/>
      <c r="H5" s="37"/>
      <c r="I5" s="38"/>
      <c r="J5" s="38"/>
      <c r="K5" s="38"/>
      <c r="L5" s="38"/>
      <c r="M5" s="38"/>
      <c r="N5" s="38"/>
      <c r="O5" s="38"/>
    </row>
    <row r="6" spans="1:15" x14ac:dyDescent="0.2">
      <c r="A6" s="200" t="s">
        <v>22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5" x14ac:dyDescent="0.2">
      <c r="A7" s="200" t="s">
        <v>44</v>
      </c>
      <c r="B7" s="200"/>
      <c r="C7" s="200"/>
      <c r="D7" s="200"/>
      <c r="E7" s="200"/>
      <c r="F7" s="200"/>
      <c r="G7" s="200"/>
      <c r="H7" s="200"/>
      <c r="I7" s="200"/>
      <c r="J7" s="200"/>
    </row>
    <row r="8" spans="1:15" x14ac:dyDescent="0.25">
      <c r="A8" s="62"/>
      <c r="B8" s="62"/>
      <c r="C8" s="62"/>
      <c r="D8" s="62"/>
      <c r="E8" s="62"/>
      <c r="F8" s="62"/>
      <c r="G8" s="62"/>
      <c r="H8" s="62"/>
      <c r="I8" s="62"/>
      <c r="J8" s="65"/>
    </row>
    <row r="9" spans="1:15" x14ac:dyDescent="0.25">
      <c r="A9" s="62"/>
      <c r="B9" s="62"/>
      <c r="C9" s="62"/>
      <c r="D9" s="62"/>
      <c r="E9" s="62"/>
      <c r="F9" s="62"/>
      <c r="G9" s="62"/>
      <c r="H9" s="62"/>
      <c r="I9" s="62"/>
      <c r="J9" s="65"/>
    </row>
    <row r="10" spans="1:15" ht="31.5" x14ac:dyDescent="0.2">
      <c r="A10" s="199" t="s">
        <v>28</v>
      </c>
      <c r="B10" s="199"/>
      <c r="C10" s="199"/>
      <c r="D10" s="199"/>
      <c r="E10" s="199"/>
      <c r="F10" s="199"/>
      <c r="G10" s="199"/>
      <c r="H10" s="199"/>
      <c r="I10" s="66" t="s">
        <v>38</v>
      </c>
      <c r="J10" s="196" t="s">
        <v>36</v>
      </c>
    </row>
    <row r="11" spans="1:15" s="19" customFormat="1" x14ac:dyDescent="0.2">
      <c r="A11" s="35" t="s">
        <v>17</v>
      </c>
      <c r="B11" s="67" t="s">
        <v>14</v>
      </c>
      <c r="C11" s="67" t="s">
        <v>15</v>
      </c>
      <c r="D11" s="67" t="s">
        <v>15</v>
      </c>
      <c r="E11" s="67" t="s">
        <v>15</v>
      </c>
      <c r="F11" s="67" t="s">
        <v>15</v>
      </c>
      <c r="G11" s="67" t="s">
        <v>16</v>
      </c>
      <c r="H11" s="68" t="s">
        <v>17</v>
      </c>
      <c r="I11" s="87" t="s">
        <v>8</v>
      </c>
      <c r="J11" s="190">
        <f>SUM(J12+J23+J17+J32)</f>
        <v>-16205</v>
      </c>
      <c r="L11" s="69"/>
    </row>
    <row r="12" spans="1:15" s="19" customFormat="1" x14ac:dyDescent="0.2">
      <c r="A12" s="35" t="s">
        <v>17</v>
      </c>
      <c r="B12" s="28">
        <v>1</v>
      </c>
      <c r="C12" s="28">
        <v>2</v>
      </c>
      <c r="D12" s="28">
        <v>0</v>
      </c>
      <c r="E12" s="28">
        <v>0</v>
      </c>
      <c r="F12" s="28">
        <v>0</v>
      </c>
      <c r="G12" s="29">
        <v>0</v>
      </c>
      <c r="H12" s="70">
        <v>0</v>
      </c>
      <c r="I12" s="83" t="s">
        <v>9</v>
      </c>
      <c r="J12" s="190">
        <f>J13+J15</f>
        <v>-20000</v>
      </c>
      <c r="L12" s="69"/>
    </row>
    <row r="13" spans="1:15" hidden="1" x14ac:dyDescent="0.2">
      <c r="A13" s="72" t="s">
        <v>17</v>
      </c>
      <c r="B13" s="48">
        <v>1</v>
      </c>
      <c r="C13" s="48">
        <v>2</v>
      </c>
      <c r="D13" s="48">
        <v>0</v>
      </c>
      <c r="E13" s="48">
        <v>0</v>
      </c>
      <c r="F13" s="48">
        <v>0</v>
      </c>
      <c r="G13" s="49">
        <v>0</v>
      </c>
      <c r="H13" s="73">
        <v>700</v>
      </c>
      <c r="I13" s="74" t="s">
        <v>45</v>
      </c>
      <c r="J13" s="189">
        <f>J14</f>
        <v>0</v>
      </c>
      <c r="L13" s="75"/>
    </row>
    <row r="14" spans="1:15" ht="32.25" hidden="1" customHeight="1" x14ac:dyDescent="0.2">
      <c r="A14" s="72" t="s">
        <v>17</v>
      </c>
      <c r="B14" s="48">
        <v>1</v>
      </c>
      <c r="C14" s="48">
        <v>2</v>
      </c>
      <c r="D14" s="48">
        <v>0</v>
      </c>
      <c r="E14" s="48">
        <v>0</v>
      </c>
      <c r="F14" s="48">
        <v>5</v>
      </c>
      <c r="G14" s="49">
        <v>0</v>
      </c>
      <c r="H14" s="73">
        <v>710</v>
      </c>
      <c r="I14" s="74" t="s">
        <v>46</v>
      </c>
      <c r="J14" s="189"/>
    </row>
    <row r="15" spans="1:15" ht="31.5" x14ac:dyDescent="0.2">
      <c r="A15" s="76" t="s">
        <v>17</v>
      </c>
      <c r="B15" s="77">
        <v>1</v>
      </c>
      <c r="C15" s="77">
        <v>2</v>
      </c>
      <c r="D15" s="77">
        <v>0</v>
      </c>
      <c r="E15" s="77">
        <v>0</v>
      </c>
      <c r="F15" s="77">
        <v>0</v>
      </c>
      <c r="G15" s="78">
        <v>0</v>
      </c>
      <c r="H15" s="79">
        <v>800</v>
      </c>
      <c r="I15" s="74" t="s">
        <v>29</v>
      </c>
      <c r="J15" s="189">
        <f>J16</f>
        <v>-20000</v>
      </c>
    </row>
    <row r="16" spans="1:15" ht="31.5" x14ac:dyDescent="0.2">
      <c r="A16" s="76" t="s">
        <v>17</v>
      </c>
      <c r="B16" s="77">
        <v>1</v>
      </c>
      <c r="C16" s="77">
        <v>2</v>
      </c>
      <c r="D16" s="77">
        <v>0</v>
      </c>
      <c r="E16" s="77">
        <v>0</v>
      </c>
      <c r="F16" s="77">
        <v>5</v>
      </c>
      <c r="G16" s="78">
        <v>0</v>
      </c>
      <c r="H16" s="79">
        <v>810</v>
      </c>
      <c r="I16" s="74" t="s">
        <v>30</v>
      </c>
      <c r="J16" s="189">
        <v>-20000</v>
      </c>
    </row>
    <row r="17" spans="1:232" s="23" customFormat="1" ht="36.75" hidden="1" customHeight="1" x14ac:dyDescent="0.2">
      <c r="A17" s="54" t="s">
        <v>17</v>
      </c>
      <c r="B17" s="80">
        <v>1</v>
      </c>
      <c r="C17" s="80">
        <v>3</v>
      </c>
      <c r="D17" s="80">
        <v>0</v>
      </c>
      <c r="E17" s="80">
        <v>0</v>
      </c>
      <c r="F17" s="80">
        <v>0</v>
      </c>
      <c r="G17" s="81">
        <v>0</v>
      </c>
      <c r="H17" s="82">
        <v>0</v>
      </c>
      <c r="I17" s="83" t="s">
        <v>10</v>
      </c>
      <c r="J17" s="190">
        <f>J21+J19</f>
        <v>0</v>
      </c>
    </row>
    <row r="18" spans="1:232" s="23" customFormat="1" ht="31.5" hidden="1" x14ac:dyDescent="0.2">
      <c r="A18" s="47" t="s">
        <v>17</v>
      </c>
      <c r="B18" s="84">
        <v>1</v>
      </c>
      <c r="C18" s="84">
        <v>3</v>
      </c>
      <c r="D18" s="84">
        <v>1</v>
      </c>
      <c r="E18" s="84">
        <v>0</v>
      </c>
      <c r="F18" s="84">
        <v>0</v>
      </c>
      <c r="G18" s="85">
        <v>0</v>
      </c>
      <c r="H18" s="86">
        <v>0</v>
      </c>
      <c r="I18" s="74" t="s">
        <v>32</v>
      </c>
      <c r="J18" s="189">
        <f>J19+J21</f>
        <v>0</v>
      </c>
    </row>
    <row r="19" spans="1:232" ht="31.5" hidden="1" x14ac:dyDescent="0.2">
      <c r="A19" s="72" t="s">
        <v>17</v>
      </c>
      <c r="B19" s="48">
        <v>1</v>
      </c>
      <c r="C19" s="48">
        <v>3</v>
      </c>
      <c r="D19" s="48">
        <v>1</v>
      </c>
      <c r="E19" s="48">
        <v>0</v>
      </c>
      <c r="F19" s="48">
        <v>0</v>
      </c>
      <c r="G19" s="49">
        <v>0</v>
      </c>
      <c r="H19" s="73">
        <v>700</v>
      </c>
      <c r="I19" s="74" t="s">
        <v>11</v>
      </c>
      <c r="J19" s="191">
        <f>J20</f>
        <v>0</v>
      </c>
    </row>
    <row r="20" spans="1:232" ht="31.5" hidden="1" x14ac:dyDescent="0.2">
      <c r="A20" s="72" t="s">
        <v>17</v>
      </c>
      <c r="B20" s="48">
        <v>1</v>
      </c>
      <c r="C20" s="48">
        <v>3</v>
      </c>
      <c r="D20" s="48">
        <v>1</v>
      </c>
      <c r="E20" s="48">
        <v>0</v>
      </c>
      <c r="F20" s="48">
        <v>5</v>
      </c>
      <c r="G20" s="49">
        <v>0</v>
      </c>
      <c r="H20" s="73">
        <v>710</v>
      </c>
      <c r="I20" s="74" t="s">
        <v>25</v>
      </c>
      <c r="J20" s="189">
        <v>0</v>
      </c>
    </row>
    <row r="21" spans="1:232" ht="31.5" hidden="1" x14ac:dyDescent="0.2">
      <c r="A21" s="72" t="s">
        <v>17</v>
      </c>
      <c r="B21" s="77">
        <v>1</v>
      </c>
      <c r="C21" s="77">
        <v>3</v>
      </c>
      <c r="D21" s="77">
        <v>1</v>
      </c>
      <c r="E21" s="77">
        <v>0</v>
      </c>
      <c r="F21" s="77">
        <v>0</v>
      </c>
      <c r="G21" s="78">
        <v>0</v>
      </c>
      <c r="H21" s="79">
        <v>800</v>
      </c>
      <c r="I21" s="74" t="s">
        <v>12</v>
      </c>
      <c r="J21" s="189">
        <f>J22</f>
        <v>0</v>
      </c>
    </row>
    <row r="22" spans="1:232" ht="31.5" hidden="1" x14ac:dyDescent="0.2">
      <c r="A22" s="76" t="s">
        <v>17</v>
      </c>
      <c r="B22" s="77">
        <v>1</v>
      </c>
      <c r="C22" s="77">
        <v>3</v>
      </c>
      <c r="D22" s="77">
        <v>1</v>
      </c>
      <c r="E22" s="77">
        <v>0</v>
      </c>
      <c r="F22" s="77">
        <v>5</v>
      </c>
      <c r="G22" s="78">
        <v>0</v>
      </c>
      <c r="H22" s="79">
        <v>810</v>
      </c>
      <c r="I22" s="74" t="s">
        <v>26</v>
      </c>
      <c r="J22" s="191">
        <v>0</v>
      </c>
    </row>
    <row r="23" spans="1:232" s="57" customFormat="1" x14ac:dyDescent="0.2">
      <c r="A23" s="54" t="s">
        <v>17</v>
      </c>
      <c r="B23" s="55">
        <v>1</v>
      </c>
      <c r="C23" s="55">
        <v>5</v>
      </c>
      <c r="D23" s="55">
        <v>0</v>
      </c>
      <c r="E23" s="55">
        <v>0</v>
      </c>
      <c r="F23" s="55">
        <v>0</v>
      </c>
      <c r="G23" s="56">
        <v>0</v>
      </c>
      <c r="H23" s="59">
        <v>0</v>
      </c>
      <c r="I23" s="87" t="s">
        <v>35</v>
      </c>
      <c r="J23" s="190">
        <f>J24+J28</f>
        <v>3795</v>
      </c>
      <c r="K23" s="88"/>
      <c r="L23" s="88"/>
      <c r="M23" s="88"/>
      <c r="N23" s="71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</row>
    <row r="24" spans="1:232" x14ac:dyDescent="0.2">
      <c r="A24" s="72" t="s">
        <v>17</v>
      </c>
      <c r="B24" s="48">
        <v>1</v>
      </c>
      <c r="C24" s="48">
        <v>5</v>
      </c>
      <c r="D24" s="48">
        <v>0</v>
      </c>
      <c r="E24" s="48">
        <v>0</v>
      </c>
      <c r="F24" s="48">
        <v>0</v>
      </c>
      <c r="G24" s="49">
        <v>0</v>
      </c>
      <c r="H24" s="73">
        <v>500</v>
      </c>
      <c r="I24" s="74" t="s">
        <v>3</v>
      </c>
      <c r="J24" s="189">
        <f t="shared" ref="J24:J26" si="0">J25</f>
        <v>-2132498.2999999998</v>
      </c>
      <c r="K24" s="89"/>
      <c r="L24" s="89"/>
      <c r="M24" s="90"/>
    </row>
    <row r="25" spans="1:232" x14ac:dyDescent="0.2">
      <c r="A25" s="72" t="s">
        <v>17</v>
      </c>
      <c r="B25" s="48">
        <v>1</v>
      </c>
      <c r="C25" s="48">
        <v>5</v>
      </c>
      <c r="D25" s="48">
        <v>2</v>
      </c>
      <c r="E25" s="48">
        <v>0</v>
      </c>
      <c r="F25" s="48">
        <v>0</v>
      </c>
      <c r="G25" s="49">
        <v>0</v>
      </c>
      <c r="H25" s="73">
        <v>500</v>
      </c>
      <c r="I25" s="74" t="s">
        <v>4</v>
      </c>
      <c r="J25" s="189">
        <f t="shared" si="0"/>
        <v>-2132498.2999999998</v>
      </c>
      <c r="K25" s="89"/>
      <c r="L25" s="89"/>
      <c r="M25" s="90"/>
    </row>
    <row r="26" spans="1:232" x14ac:dyDescent="0.2">
      <c r="A26" s="72" t="s">
        <v>17</v>
      </c>
      <c r="B26" s="48">
        <v>1</v>
      </c>
      <c r="C26" s="48">
        <v>5</v>
      </c>
      <c r="D26" s="48">
        <v>2</v>
      </c>
      <c r="E26" s="48">
        <v>1</v>
      </c>
      <c r="F26" s="48">
        <v>0</v>
      </c>
      <c r="G26" s="49">
        <v>0</v>
      </c>
      <c r="H26" s="73">
        <v>510</v>
      </c>
      <c r="I26" s="74" t="s">
        <v>5</v>
      </c>
      <c r="J26" s="189">
        <f t="shared" si="0"/>
        <v>-2132498.2999999998</v>
      </c>
      <c r="K26" s="89"/>
      <c r="L26" s="89"/>
      <c r="M26" s="90"/>
    </row>
    <row r="27" spans="1:232" x14ac:dyDescent="0.2">
      <c r="A27" s="72" t="s">
        <v>17</v>
      </c>
      <c r="B27" s="48">
        <v>1</v>
      </c>
      <c r="C27" s="48">
        <v>5</v>
      </c>
      <c r="D27" s="48">
        <v>2</v>
      </c>
      <c r="E27" s="48">
        <v>1</v>
      </c>
      <c r="F27" s="48">
        <v>5</v>
      </c>
      <c r="G27" s="49">
        <v>0</v>
      </c>
      <c r="H27" s="73">
        <v>510</v>
      </c>
      <c r="I27" s="74" t="s">
        <v>7</v>
      </c>
      <c r="J27" s="189">
        <f>-2132498.3</f>
        <v>-2132498.2999999998</v>
      </c>
      <c r="K27" s="91"/>
      <c r="L27" s="88"/>
      <c r="M27" s="90"/>
    </row>
    <row r="28" spans="1:232" x14ac:dyDescent="0.2">
      <c r="A28" s="72" t="s">
        <v>17</v>
      </c>
      <c r="B28" s="48">
        <v>1</v>
      </c>
      <c r="C28" s="48">
        <v>5</v>
      </c>
      <c r="D28" s="48">
        <v>0</v>
      </c>
      <c r="E28" s="48">
        <v>0</v>
      </c>
      <c r="F28" s="48">
        <v>0</v>
      </c>
      <c r="G28" s="49">
        <v>0</v>
      </c>
      <c r="H28" s="73">
        <v>600</v>
      </c>
      <c r="I28" s="74" t="s">
        <v>6</v>
      </c>
      <c r="J28" s="189">
        <f t="shared" ref="J28:J30" si="1">J29</f>
        <v>2136293.2999999998</v>
      </c>
      <c r="K28" s="92"/>
      <c r="L28" s="89"/>
      <c r="M28" s="90"/>
      <c r="N28" s="93"/>
      <c r="O28" s="93"/>
      <c r="P28" s="93"/>
    </row>
    <row r="29" spans="1:232" x14ac:dyDescent="0.2">
      <c r="A29" s="72" t="s">
        <v>17</v>
      </c>
      <c r="B29" s="48">
        <v>1</v>
      </c>
      <c r="C29" s="48">
        <v>5</v>
      </c>
      <c r="D29" s="48">
        <v>2</v>
      </c>
      <c r="E29" s="48">
        <v>0</v>
      </c>
      <c r="F29" s="48">
        <v>0</v>
      </c>
      <c r="G29" s="49">
        <v>0</v>
      </c>
      <c r="H29" s="73">
        <v>600</v>
      </c>
      <c r="I29" s="74" t="s">
        <v>0</v>
      </c>
      <c r="J29" s="189">
        <f t="shared" si="1"/>
        <v>2136293.2999999998</v>
      </c>
      <c r="K29" s="92"/>
      <c r="L29" s="89"/>
      <c r="M29" s="90"/>
      <c r="N29" s="93"/>
      <c r="O29" s="93"/>
      <c r="P29" s="93"/>
    </row>
    <row r="30" spans="1:232" x14ac:dyDescent="0.2">
      <c r="A30" s="72" t="s">
        <v>17</v>
      </c>
      <c r="B30" s="48">
        <v>1</v>
      </c>
      <c r="C30" s="48">
        <v>5</v>
      </c>
      <c r="D30" s="48">
        <v>2</v>
      </c>
      <c r="E30" s="48">
        <v>1</v>
      </c>
      <c r="F30" s="48">
        <v>0</v>
      </c>
      <c r="G30" s="49">
        <v>0</v>
      </c>
      <c r="H30" s="73">
        <v>610</v>
      </c>
      <c r="I30" s="74" t="s">
        <v>1</v>
      </c>
      <c r="J30" s="189">
        <f t="shared" si="1"/>
        <v>2136293.2999999998</v>
      </c>
      <c r="K30" s="90"/>
      <c r="L30" s="90"/>
      <c r="M30" s="90"/>
      <c r="N30" s="93"/>
      <c r="O30" s="93"/>
      <c r="P30" s="93"/>
    </row>
    <row r="31" spans="1:232" x14ac:dyDescent="0.2">
      <c r="A31" s="72" t="s">
        <v>17</v>
      </c>
      <c r="B31" s="48">
        <v>1</v>
      </c>
      <c r="C31" s="48">
        <v>5</v>
      </c>
      <c r="D31" s="48">
        <v>2</v>
      </c>
      <c r="E31" s="48">
        <v>1</v>
      </c>
      <c r="F31" s="48">
        <v>5</v>
      </c>
      <c r="G31" s="49">
        <v>0</v>
      </c>
      <c r="H31" s="50">
        <v>610</v>
      </c>
      <c r="I31" s="74" t="s">
        <v>2</v>
      </c>
      <c r="J31" s="189">
        <f>2116293.3+20000</f>
        <v>2136293.2999999998</v>
      </c>
      <c r="K31" s="89"/>
      <c r="L31" s="89"/>
      <c r="M31" s="90"/>
      <c r="N31" s="93"/>
      <c r="O31" s="93"/>
      <c r="P31" s="93"/>
    </row>
    <row r="32" spans="1:232" s="19" customFormat="1" hidden="1" x14ac:dyDescent="0.2">
      <c r="A32" s="35" t="s">
        <v>17</v>
      </c>
      <c r="B32" s="20">
        <v>1</v>
      </c>
      <c r="C32" s="20">
        <v>6</v>
      </c>
      <c r="D32" s="20">
        <v>0</v>
      </c>
      <c r="E32" s="20">
        <v>0</v>
      </c>
      <c r="F32" s="20">
        <v>0</v>
      </c>
      <c r="G32" s="21">
        <v>0</v>
      </c>
      <c r="H32" s="22">
        <v>0</v>
      </c>
      <c r="I32" s="94" t="s">
        <v>13</v>
      </c>
      <c r="J32" s="188">
        <f>J33+J37</f>
        <v>0</v>
      </c>
      <c r="K32" s="90"/>
      <c r="L32" s="90"/>
      <c r="M32" s="88"/>
    </row>
    <row r="33" spans="1:14" s="19" customFormat="1" hidden="1" x14ac:dyDescent="0.2">
      <c r="A33" s="35" t="s">
        <v>17</v>
      </c>
      <c r="B33" s="28">
        <v>1</v>
      </c>
      <c r="C33" s="28">
        <v>6</v>
      </c>
      <c r="D33" s="28">
        <v>4</v>
      </c>
      <c r="E33" s="28">
        <v>0</v>
      </c>
      <c r="F33" s="28">
        <v>0</v>
      </c>
      <c r="G33" s="29">
        <v>0</v>
      </c>
      <c r="H33" s="31">
        <v>0</v>
      </c>
      <c r="I33" s="95" t="s">
        <v>33</v>
      </c>
      <c r="J33" s="188">
        <f t="shared" ref="J33:J35" si="2">J34</f>
        <v>0</v>
      </c>
      <c r="K33" s="96"/>
      <c r="L33" s="96"/>
      <c r="M33" s="88"/>
    </row>
    <row r="34" spans="1:14" s="19" customFormat="1" ht="17.25" hidden="1" customHeight="1" x14ac:dyDescent="0.2">
      <c r="A34" s="47" t="s">
        <v>17</v>
      </c>
      <c r="B34" s="48">
        <v>1</v>
      </c>
      <c r="C34" s="48">
        <v>6</v>
      </c>
      <c r="D34" s="48">
        <v>4</v>
      </c>
      <c r="E34" s="48">
        <v>1</v>
      </c>
      <c r="F34" s="48">
        <v>0</v>
      </c>
      <c r="G34" s="49">
        <v>0</v>
      </c>
      <c r="H34" s="50">
        <v>0</v>
      </c>
      <c r="I34" s="74" t="s">
        <v>18</v>
      </c>
      <c r="J34" s="189">
        <f t="shared" si="2"/>
        <v>0</v>
      </c>
      <c r="K34" s="96"/>
      <c r="L34" s="96"/>
      <c r="M34" s="88"/>
    </row>
    <row r="35" spans="1:14" ht="63" hidden="1" x14ac:dyDescent="0.2">
      <c r="A35" s="72" t="s">
        <v>17</v>
      </c>
      <c r="B35" s="77">
        <v>1</v>
      </c>
      <c r="C35" s="77">
        <v>6</v>
      </c>
      <c r="D35" s="77">
        <v>4</v>
      </c>
      <c r="E35" s="77">
        <v>1</v>
      </c>
      <c r="F35" s="77">
        <v>0</v>
      </c>
      <c r="G35" s="78">
        <v>0</v>
      </c>
      <c r="H35" s="97">
        <v>800</v>
      </c>
      <c r="I35" s="98" t="s">
        <v>19</v>
      </c>
      <c r="J35" s="189">
        <f t="shared" si="2"/>
        <v>0</v>
      </c>
      <c r="K35" s="96"/>
      <c r="L35" s="96"/>
      <c r="M35" s="89"/>
    </row>
    <row r="36" spans="1:14" ht="63" hidden="1" x14ac:dyDescent="0.2">
      <c r="A36" s="72" t="s">
        <v>17</v>
      </c>
      <c r="B36" s="48">
        <v>1</v>
      </c>
      <c r="C36" s="48">
        <v>6</v>
      </c>
      <c r="D36" s="48">
        <v>4</v>
      </c>
      <c r="E36" s="48">
        <v>1</v>
      </c>
      <c r="F36" s="48">
        <v>5</v>
      </c>
      <c r="G36" s="49">
        <v>0</v>
      </c>
      <c r="H36" s="50">
        <v>810</v>
      </c>
      <c r="I36" s="99" t="s">
        <v>27</v>
      </c>
      <c r="J36" s="189"/>
      <c r="K36" s="44"/>
      <c r="L36" s="44"/>
      <c r="M36" s="90"/>
      <c r="N36" s="90"/>
    </row>
    <row r="37" spans="1:14" s="19" customFormat="1" ht="31.5" hidden="1" x14ac:dyDescent="0.2">
      <c r="A37" s="35" t="s">
        <v>17</v>
      </c>
      <c r="B37" s="100">
        <v>1</v>
      </c>
      <c r="C37" s="100">
        <v>6</v>
      </c>
      <c r="D37" s="100">
        <v>5</v>
      </c>
      <c r="E37" s="100">
        <v>0</v>
      </c>
      <c r="F37" s="100">
        <v>0</v>
      </c>
      <c r="G37" s="101">
        <v>0</v>
      </c>
      <c r="H37" s="102">
        <v>0</v>
      </c>
      <c r="I37" s="103" t="s">
        <v>20</v>
      </c>
      <c r="J37" s="192">
        <f>J38</f>
        <v>0</v>
      </c>
      <c r="L37" s="69"/>
    </row>
    <row r="38" spans="1:14" s="19" customFormat="1" ht="31.5" hidden="1" x14ac:dyDescent="0.2">
      <c r="A38" s="72" t="s">
        <v>17</v>
      </c>
      <c r="B38" s="104">
        <v>1</v>
      </c>
      <c r="C38" s="104">
        <v>6</v>
      </c>
      <c r="D38" s="104">
        <v>5</v>
      </c>
      <c r="E38" s="104">
        <v>0</v>
      </c>
      <c r="F38" s="104">
        <v>0</v>
      </c>
      <c r="G38" s="105">
        <v>0</v>
      </c>
      <c r="H38" s="106">
        <v>600</v>
      </c>
      <c r="I38" s="107" t="s">
        <v>21</v>
      </c>
      <c r="J38" s="193">
        <f>J39</f>
        <v>0</v>
      </c>
    </row>
    <row r="39" spans="1:14" s="19" customFormat="1" ht="31.5" hidden="1" x14ac:dyDescent="0.2">
      <c r="A39" s="72" t="s">
        <v>17</v>
      </c>
      <c r="B39" s="104">
        <v>1</v>
      </c>
      <c r="C39" s="104">
        <v>6</v>
      </c>
      <c r="D39" s="104">
        <v>5</v>
      </c>
      <c r="E39" s="104">
        <v>1</v>
      </c>
      <c r="F39" s="104">
        <v>5</v>
      </c>
      <c r="G39" s="105">
        <v>0</v>
      </c>
      <c r="H39" s="106">
        <v>640</v>
      </c>
      <c r="I39" s="107" t="s">
        <v>23</v>
      </c>
      <c r="J39" s="189"/>
    </row>
    <row r="40" spans="1:14" x14ac:dyDescent="0.25">
      <c r="A40" s="108"/>
      <c r="B40" s="53"/>
      <c r="C40" s="53"/>
      <c r="D40" s="53"/>
      <c r="E40" s="53"/>
      <c r="F40" s="53"/>
      <c r="G40" s="53"/>
      <c r="H40" s="53"/>
      <c r="I40" s="109"/>
      <c r="J40" s="110"/>
    </row>
    <row r="41" spans="1:14" x14ac:dyDescent="0.25">
      <c r="A41" s="108"/>
      <c r="B41" s="53"/>
      <c r="C41" s="53"/>
      <c r="D41" s="53"/>
      <c r="E41" s="53"/>
      <c r="F41" s="53"/>
      <c r="G41" s="53"/>
      <c r="H41" s="53"/>
      <c r="I41" s="111"/>
      <c r="J41" s="110"/>
    </row>
    <row r="42" spans="1:14" x14ac:dyDescent="0.25">
      <c r="A42" s="108"/>
      <c r="B42" s="112"/>
      <c r="C42" s="112"/>
      <c r="D42" s="112"/>
      <c r="E42" s="112"/>
      <c r="F42" s="112"/>
      <c r="G42" s="113"/>
      <c r="H42" s="114"/>
      <c r="I42" s="115"/>
      <c r="J42" s="110"/>
    </row>
    <row r="43" spans="1:14" x14ac:dyDescent="0.25">
      <c r="A43" s="108"/>
      <c r="B43" s="112"/>
      <c r="C43" s="112"/>
      <c r="D43" s="112"/>
      <c r="E43" s="112"/>
      <c r="F43" s="112"/>
      <c r="G43" s="113"/>
      <c r="H43" s="114"/>
      <c r="I43" s="115"/>
      <c r="J43" s="110"/>
    </row>
    <row r="44" spans="1:14" x14ac:dyDescent="0.25">
      <c r="A44" s="108"/>
      <c r="B44" s="112"/>
      <c r="C44" s="112"/>
      <c r="D44" s="112"/>
      <c r="E44" s="112"/>
      <c r="F44" s="112"/>
      <c r="G44" s="113"/>
      <c r="H44" s="114"/>
      <c r="I44" s="115"/>
      <c r="J44" s="110"/>
    </row>
    <row r="45" spans="1:14" x14ac:dyDescent="0.25">
      <c r="A45" s="108"/>
      <c r="I45" s="111"/>
      <c r="J45" s="119"/>
    </row>
    <row r="46" spans="1:14" x14ac:dyDescent="0.25">
      <c r="A46" s="108"/>
      <c r="I46" s="111"/>
      <c r="J46" s="119"/>
    </row>
    <row r="47" spans="1:14" x14ac:dyDescent="0.25">
      <c r="A47" s="108"/>
      <c r="I47" s="120"/>
      <c r="J47" s="64"/>
    </row>
    <row r="48" spans="1:14" x14ac:dyDescent="0.25">
      <c r="A48" s="108"/>
      <c r="J48" s="122"/>
    </row>
    <row r="49" spans="1:10" x14ac:dyDescent="0.25">
      <c r="A49" s="108"/>
      <c r="J49" s="123"/>
    </row>
    <row r="50" spans="1:10" x14ac:dyDescent="0.25">
      <c r="A50" s="108"/>
      <c r="J50" s="63"/>
    </row>
    <row r="51" spans="1:10" x14ac:dyDescent="0.25">
      <c r="A51" s="108"/>
      <c r="J51" s="63"/>
    </row>
    <row r="52" spans="1:10" x14ac:dyDescent="0.25">
      <c r="A52" s="108"/>
      <c r="J52" s="110"/>
    </row>
    <row r="53" spans="1:10" x14ac:dyDescent="0.25">
      <c r="A53" s="108"/>
      <c r="J53" s="110"/>
    </row>
    <row r="54" spans="1:10" x14ac:dyDescent="0.25">
      <c r="A54" s="108"/>
      <c r="J54" s="110"/>
    </row>
    <row r="55" spans="1:10" x14ac:dyDescent="0.25">
      <c r="A55" s="108"/>
      <c r="J55" s="110"/>
    </row>
    <row r="56" spans="1:10" x14ac:dyDescent="0.25">
      <c r="A56" s="108"/>
      <c r="J56" s="110"/>
    </row>
    <row r="57" spans="1:10" x14ac:dyDescent="0.25">
      <c r="A57" s="108"/>
      <c r="J57" s="110"/>
    </row>
    <row r="58" spans="1:10" x14ac:dyDescent="0.25">
      <c r="A58" s="108"/>
      <c r="J58" s="110"/>
    </row>
    <row r="59" spans="1:10" x14ac:dyDescent="0.25">
      <c r="A59" s="108"/>
      <c r="J59" s="110"/>
    </row>
    <row r="60" spans="1:10" x14ac:dyDescent="0.25">
      <c r="A60" s="108"/>
      <c r="J60" s="110"/>
    </row>
    <row r="61" spans="1:10" x14ac:dyDescent="0.25">
      <c r="A61" s="108"/>
      <c r="J61" s="110"/>
    </row>
    <row r="62" spans="1:10" x14ac:dyDescent="0.25">
      <c r="A62" s="108"/>
      <c r="J62" s="110"/>
    </row>
    <row r="63" spans="1:10" x14ac:dyDescent="0.25">
      <c r="A63" s="108"/>
      <c r="J63" s="110"/>
    </row>
    <row r="64" spans="1:10" x14ac:dyDescent="0.25">
      <c r="A64" s="108"/>
      <c r="J64" s="110"/>
    </row>
    <row r="65" spans="1:1" x14ac:dyDescent="0.25">
      <c r="A65" s="108"/>
    </row>
    <row r="66" spans="1:1" x14ac:dyDescent="0.25">
      <c r="A66" s="108"/>
    </row>
    <row r="67" spans="1:1" x14ac:dyDescent="0.25">
      <c r="A67" s="108"/>
    </row>
    <row r="68" spans="1:1" x14ac:dyDescent="0.25">
      <c r="A68" s="108"/>
    </row>
    <row r="69" spans="1:1" x14ac:dyDescent="0.25">
      <c r="A69" s="108"/>
    </row>
    <row r="70" spans="1:1" x14ac:dyDescent="0.25">
      <c r="A70" s="108"/>
    </row>
    <row r="71" spans="1:1" x14ac:dyDescent="0.25">
      <c r="A71" s="108"/>
    </row>
    <row r="72" spans="1:1" x14ac:dyDescent="0.25">
      <c r="A72" s="108"/>
    </row>
    <row r="73" spans="1:1" x14ac:dyDescent="0.25">
      <c r="A73" s="108"/>
    </row>
    <row r="74" spans="1:1" x14ac:dyDescent="0.25">
      <c r="A74" s="108"/>
    </row>
    <row r="75" spans="1:1" x14ac:dyDescent="0.25">
      <c r="A75" s="108"/>
    </row>
    <row r="76" spans="1:1" x14ac:dyDescent="0.25">
      <c r="A76" s="108"/>
    </row>
    <row r="77" spans="1:1" x14ac:dyDescent="0.25">
      <c r="A77" s="108"/>
    </row>
    <row r="78" spans="1:1" x14ac:dyDescent="0.25">
      <c r="A78" s="108"/>
    </row>
    <row r="79" spans="1:1" x14ac:dyDescent="0.25">
      <c r="A79" s="108"/>
    </row>
    <row r="80" spans="1:1" x14ac:dyDescent="0.25">
      <c r="A80" s="108"/>
    </row>
    <row r="81" spans="1:1" x14ac:dyDescent="0.25">
      <c r="A81" s="108"/>
    </row>
    <row r="82" spans="1:1" x14ac:dyDescent="0.25">
      <c r="A82" s="108"/>
    </row>
    <row r="83" spans="1:1" x14ac:dyDescent="0.25">
      <c r="A83" s="108"/>
    </row>
    <row r="84" spans="1:1" x14ac:dyDescent="0.25">
      <c r="A84" s="108"/>
    </row>
    <row r="85" spans="1:1" x14ac:dyDescent="0.25">
      <c r="A85" s="108"/>
    </row>
    <row r="86" spans="1:1" x14ac:dyDescent="0.25">
      <c r="A86" s="108"/>
    </row>
    <row r="87" spans="1:1" x14ac:dyDescent="0.25">
      <c r="A87" s="108"/>
    </row>
    <row r="88" spans="1:1" x14ac:dyDescent="0.25">
      <c r="A88" s="108"/>
    </row>
    <row r="89" spans="1:1" x14ac:dyDescent="0.25">
      <c r="A89" s="108"/>
    </row>
    <row r="90" spans="1:1" x14ac:dyDescent="0.25">
      <c r="A90" s="108"/>
    </row>
    <row r="91" spans="1:1" x14ac:dyDescent="0.25">
      <c r="A91" s="108"/>
    </row>
    <row r="92" spans="1:1" x14ac:dyDescent="0.25">
      <c r="A92" s="108"/>
    </row>
    <row r="93" spans="1:1" x14ac:dyDescent="0.25">
      <c r="A93" s="108"/>
    </row>
    <row r="94" spans="1:1" x14ac:dyDescent="0.25">
      <c r="A94" s="108"/>
    </row>
    <row r="95" spans="1:1" x14ac:dyDescent="0.25">
      <c r="A95" s="108"/>
    </row>
    <row r="96" spans="1:1" x14ac:dyDescent="0.25">
      <c r="A96" s="108"/>
    </row>
    <row r="97" spans="1:1" x14ac:dyDescent="0.25">
      <c r="A97" s="108"/>
    </row>
    <row r="98" spans="1:1" x14ac:dyDescent="0.25">
      <c r="A98" s="108"/>
    </row>
    <row r="99" spans="1:1" x14ac:dyDescent="0.25">
      <c r="A99" s="108"/>
    </row>
    <row r="100" spans="1:1" x14ac:dyDescent="0.25">
      <c r="A100" s="108"/>
    </row>
    <row r="101" spans="1:1" x14ac:dyDescent="0.25">
      <c r="A101" s="108"/>
    </row>
    <row r="102" spans="1:1" x14ac:dyDescent="0.25">
      <c r="A102" s="108"/>
    </row>
    <row r="103" spans="1:1" x14ac:dyDescent="0.25">
      <c r="A103" s="108"/>
    </row>
    <row r="104" spans="1:1" x14ac:dyDescent="0.25">
      <c r="A104" s="108"/>
    </row>
    <row r="105" spans="1:1" x14ac:dyDescent="0.25">
      <c r="A105" s="108"/>
    </row>
    <row r="106" spans="1:1" x14ac:dyDescent="0.25">
      <c r="A106" s="108"/>
    </row>
    <row r="107" spans="1:1" x14ac:dyDescent="0.25">
      <c r="A107" s="108"/>
    </row>
    <row r="108" spans="1:1" x14ac:dyDescent="0.25">
      <c r="A108" s="108"/>
    </row>
    <row r="109" spans="1:1" x14ac:dyDescent="0.25">
      <c r="A109" s="108"/>
    </row>
    <row r="110" spans="1:1" x14ac:dyDescent="0.25">
      <c r="A110" s="108"/>
    </row>
    <row r="111" spans="1:1" x14ac:dyDescent="0.25">
      <c r="A111" s="108"/>
    </row>
    <row r="112" spans="1:1" x14ac:dyDescent="0.25">
      <c r="A112" s="108"/>
    </row>
    <row r="113" spans="1:1" x14ac:dyDescent="0.25">
      <c r="A113" s="108"/>
    </row>
    <row r="114" spans="1:1" x14ac:dyDescent="0.25">
      <c r="A114" s="108"/>
    </row>
    <row r="115" spans="1:1" x14ac:dyDescent="0.25">
      <c r="A115" s="108"/>
    </row>
    <row r="116" spans="1:1" x14ac:dyDescent="0.25">
      <c r="A116" s="108"/>
    </row>
    <row r="117" spans="1:1" x14ac:dyDescent="0.25">
      <c r="A117" s="108"/>
    </row>
    <row r="118" spans="1:1" x14ac:dyDescent="0.25">
      <c r="A118" s="108"/>
    </row>
    <row r="119" spans="1:1" x14ac:dyDescent="0.25">
      <c r="A119" s="108"/>
    </row>
    <row r="120" spans="1:1" x14ac:dyDescent="0.25">
      <c r="A120" s="108"/>
    </row>
    <row r="121" spans="1:1" x14ac:dyDescent="0.25">
      <c r="A121" s="108"/>
    </row>
    <row r="122" spans="1:1" x14ac:dyDescent="0.25">
      <c r="A122" s="108"/>
    </row>
    <row r="123" spans="1:1" x14ac:dyDescent="0.25">
      <c r="A123" s="108"/>
    </row>
    <row r="124" spans="1:1" x14ac:dyDescent="0.25">
      <c r="A124" s="108"/>
    </row>
    <row r="125" spans="1:1" x14ac:dyDescent="0.25">
      <c r="A125" s="108"/>
    </row>
    <row r="126" spans="1:1" x14ac:dyDescent="0.25">
      <c r="A126" s="108"/>
    </row>
    <row r="127" spans="1:1" x14ac:dyDescent="0.25">
      <c r="A127" s="108"/>
    </row>
    <row r="128" spans="1:1" x14ac:dyDescent="0.25">
      <c r="A128" s="108"/>
    </row>
    <row r="129" spans="1:1" x14ac:dyDescent="0.25">
      <c r="A129" s="108"/>
    </row>
    <row r="130" spans="1:1" x14ac:dyDescent="0.25">
      <c r="A130" s="108"/>
    </row>
    <row r="131" spans="1:1" x14ac:dyDescent="0.25">
      <c r="A131" s="108"/>
    </row>
    <row r="132" spans="1:1" x14ac:dyDescent="0.25">
      <c r="A132" s="108"/>
    </row>
    <row r="133" spans="1:1" x14ac:dyDescent="0.25">
      <c r="A133" s="108"/>
    </row>
    <row r="134" spans="1:1" x14ac:dyDescent="0.25">
      <c r="A134" s="108"/>
    </row>
    <row r="135" spans="1:1" x14ac:dyDescent="0.25">
      <c r="A135" s="108"/>
    </row>
    <row r="136" spans="1:1" x14ac:dyDescent="0.25">
      <c r="A136" s="108"/>
    </row>
    <row r="137" spans="1:1" x14ac:dyDescent="0.25">
      <c r="A137" s="108"/>
    </row>
    <row r="138" spans="1:1" x14ac:dyDescent="0.25">
      <c r="A138" s="108"/>
    </row>
    <row r="139" spans="1:1" x14ac:dyDescent="0.25">
      <c r="A139" s="108"/>
    </row>
    <row r="140" spans="1:1" x14ac:dyDescent="0.25">
      <c r="A140" s="108"/>
    </row>
    <row r="141" spans="1:1" x14ac:dyDescent="0.25">
      <c r="A141" s="108"/>
    </row>
    <row r="142" spans="1:1" x14ac:dyDescent="0.25">
      <c r="A142" s="108"/>
    </row>
    <row r="143" spans="1:1" x14ac:dyDescent="0.25">
      <c r="A143" s="108"/>
    </row>
    <row r="144" spans="1:1" x14ac:dyDescent="0.25">
      <c r="A144" s="108"/>
    </row>
    <row r="145" spans="1:1" x14ac:dyDescent="0.25">
      <c r="A145" s="108"/>
    </row>
    <row r="146" spans="1:1" x14ac:dyDescent="0.25">
      <c r="A146" s="108"/>
    </row>
    <row r="147" spans="1:1" x14ac:dyDescent="0.25">
      <c r="A147" s="108"/>
    </row>
    <row r="148" spans="1:1" x14ac:dyDescent="0.25">
      <c r="A148" s="108"/>
    </row>
    <row r="149" spans="1:1" x14ac:dyDescent="0.25">
      <c r="A149" s="108"/>
    </row>
    <row r="150" spans="1:1" x14ac:dyDescent="0.25">
      <c r="A150" s="108"/>
    </row>
    <row r="151" spans="1:1" x14ac:dyDescent="0.25">
      <c r="A151" s="108"/>
    </row>
    <row r="152" spans="1:1" x14ac:dyDescent="0.25">
      <c r="A152" s="108"/>
    </row>
    <row r="153" spans="1:1" x14ac:dyDescent="0.25">
      <c r="A153" s="108"/>
    </row>
    <row r="154" spans="1:1" x14ac:dyDescent="0.25">
      <c r="A154" s="108"/>
    </row>
    <row r="155" spans="1:1" x14ac:dyDescent="0.25">
      <c r="A155" s="108"/>
    </row>
    <row r="156" spans="1:1" x14ac:dyDescent="0.25">
      <c r="A156" s="108"/>
    </row>
    <row r="157" spans="1:1" x14ac:dyDescent="0.25">
      <c r="A157" s="108"/>
    </row>
    <row r="158" spans="1:1" x14ac:dyDescent="0.25">
      <c r="A158" s="108"/>
    </row>
    <row r="159" spans="1:1" x14ac:dyDescent="0.25">
      <c r="A159" s="108"/>
    </row>
    <row r="160" spans="1:1" x14ac:dyDescent="0.25">
      <c r="A160" s="108"/>
    </row>
    <row r="161" spans="1:1" x14ac:dyDescent="0.25">
      <c r="A161" s="108"/>
    </row>
    <row r="162" spans="1:1" x14ac:dyDescent="0.25">
      <c r="A162" s="108"/>
    </row>
    <row r="163" spans="1:1" x14ac:dyDescent="0.25">
      <c r="A163" s="108"/>
    </row>
    <row r="164" spans="1:1" x14ac:dyDescent="0.25">
      <c r="A164" s="108"/>
    </row>
    <row r="165" spans="1:1" x14ac:dyDescent="0.25">
      <c r="A165" s="108"/>
    </row>
    <row r="166" spans="1:1" x14ac:dyDescent="0.25">
      <c r="A166" s="108"/>
    </row>
    <row r="167" spans="1:1" x14ac:dyDescent="0.25">
      <c r="A167" s="108"/>
    </row>
    <row r="168" spans="1:1" x14ac:dyDescent="0.25">
      <c r="A168" s="108"/>
    </row>
    <row r="169" spans="1:1" x14ac:dyDescent="0.25">
      <c r="A169" s="108"/>
    </row>
    <row r="170" spans="1:1" x14ac:dyDescent="0.25">
      <c r="A170" s="108"/>
    </row>
    <row r="171" spans="1:1" x14ac:dyDescent="0.25">
      <c r="A171" s="108"/>
    </row>
    <row r="172" spans="1:1" x14ac:dyDescent="0.25">
      <c r="A172" s="108"/>
    </row>
    <row r="173" spans="1:1" x14ac:dyDescent="0.25">
      <c r="A173" s="108"/>
    </row>
    <row r="174" spans="1:1" x14ac:dyDescent="0.25">
      <c r="A174" s="108"/>
    </row>
    <row r="175" spans="1:1" x14ac:dyDescent="0.25">
      <c r="A175" s="108"/>
    </row>
    <row r="176" spans="1:1" x14ac:dyDescent="0.25">
      <c r="A176" s="108"/>
    </row>
    <row r="177" spans="1:1" x14ac:dyDescent="0.25">
      <c r="A177" s="108"/>
    </row>
    <row r="178" spans="1:1" x14ac:dyDescent="0.25">
      <c r="A178" s="108"/>
    </row>
    <row r="179" spans="1:1" x14ac:dyDescent="0.25">
      <c r="A179" s="108"/>
    </row>
    <row r="180" spans="1:1" x14ac:dyDescent="0.25">
      <c r="A180" s="108"/>
    </row>
    <row r="181" spans="1:1" x14ac:dyDescent="0.25">
      <c r="A181" s="108"/>
    </row>
    <row r="182" spans="1:1" x14ac:dyDescent="0.25">
      <c r="A182" s="108"/>
    </row>
    <row r="183" spans="1:1" x14ac:dyDescent="0.25">
      <c r="A183" s="108"/>
    </row>
    <row r="184" spans="1:1" x14ac:dyDescent="0.25">
      <c r="A184" s="108"/>
    </row>
    <row r="185" spans="1:1" x14ac:dyDescent="0.25">
      <c r="A185" s="108"/>
    </row>
    <row r="186" spans="1:1" x14ac:dyDescent="0.25">
      <c r="A186" s="108"/>
    </row>
    <row r="187" spans="1:1" x14ac:dyDescent="0.25">
      <c r="A187" s="108"/>
    </row>
    <row r="188" spans="1:1" x14ac:dyDescent="0.25">
      <c r="A188" s="108"/>
    </row>
    <row r="189" spans="1:1" x14ac:dyDescent="0.25">
      <c r="A189" s="108"/>
    </row>
    <row r="190" spans="1:1" x14ac:dyDescent="0.25">
      <c r="A190" s="108"/>
    </row>
    <row r="191" spans="1:1" x14ac:dyDescent="0.25">
      <c r="A191" s="108"/>
    </row>
    <row r="192" spans="1:1" x14ac:dyDescent="0.25">
      <c r="A192" s="108"/>
    </row>
    <row r="193" spans="1:1" x14ac:dyDescent="0.25">
      <c r="A193" s="108"/>
    </row>
    <row r="194" spans="1:1" x14ac:dyDescent="0.25">
      <c r="A194" s="108"/>
    </row>
    <row r="195" spans="1:1" x14ac:dyDescent="0.25">
      <c r="A195" s="108"/>
    </row>
    <row r="196" spans="1:1" x14ac:dyDescent="0.25">
      <c r="A196" s="108"/>
    </row>
    <row r="197" spans="1:1" x14ac:dyDescent="0.25">
      <c r="A197" s="108"/>
    </row>
    <row r="198" spans="1:1" x14ac:dyDescent="0.25">
      <c r="A198" s="108"/>
    </row>
    <row r="199" spans="1:1" x14ac:dyDescent="0.25">
      <c r="A199" s="108"/>
    </row>
    <row r="200" spans="1:1" x14ac:dyDescent="0.25">
      <c r="A200" s="108"/>
    </row>
    <row r="201" spans="1:1" x14ac:dyDescent="0.25">
      <c r="A201" s="108"/>
    </row>
    <row r="202" spans="1:1" x14ac:dyDescent="0.25">
      <c r="A202" s="108"/>
    </row>
    <row r="203" spans="1:1" x14ac:dyDescent="0.25">
      <c r="A203" s="108"/>
    </row>
    <row r="204" spans="1:1" x14ac:dyDescent="0.25">
      <c r="A204" s="108"/>
    </row>
    <row r="205" spans="1:1" x14ac:dyDescent="0.25">
      <c r="A205" s="108"/>
    </row>
    <row r="206" spans="1:1" x14ac:dyDescent="0.25">
      <c r="A206" s="108"/>
    </row>
    <row r="207" spans="1:1" x14ac:dyDescent="0.25">
      <c r="A207" s="108"/>
    </row>
    <row r="208" spans="1:1" x14ac:dyDescent="0.25">
      <c r="A208" s="108"/>
    </row>
    <row r="209" spans="1:1" x14ac:dyDescent="0.25">
      <c r="A209" s="108"/>
    </row>
    <row r="210" spans="1:1" x14ac:dyDescent="0.25">
      <c r="A210" s="108"/>
    </row>
    <row r="211" spans="1:1" x14ac:dyDescent="0.25">
      <c r="A211" s="108"/>
    </row>
    <row r="212" spans="1:1" x14ac:dyDescent="0.25">
      <c r="A212" s="108"/>
    </row>
    <row r="213" spans="1:1" x14ac:dyDescent="0.25">
      <c r="A213" s="108"/>
    </row>
    <row r="214" spans="1:1" x14ac:dyDescent="0.25">
      <c r="A214" s="108"/>
    </row>
    <row r="215" spans="1:1" x14ac:dyDescent="0.25">
      <c r="A215" s="108"/>
    </row>
    <row r="216" spans="1:1" x14ac:dyDescent="0.25">
      <c r="A216" s="108"/>
    </row>
    <row r="217" spans="1:1" x14ac:dyDescent="0.25">
      <c r="A217" s="108"/>
    </row>
    <row r="218" spans="1:1" x14ac:dyDescent="0.25">
      <c r="A218" s="108"/>
    </row>
    <row r="219" spans="1:1" x14ac:dyDescent="0.25">
      <c r="A219" s="108"/>
    </row>
    <row r="220" spans="1:1" x14ac:dyDescent="0.25">
      <c r="A220" s="108"/>
    </row>
    <row r="221" spans="1:1" x14ac:dyDescent="0.25">
      <c r="A221" s="108"/>
    </row>
    <row r="222" spans="1:1" x14ac:dyDescent="0.25">
      <c r="A222" s="108"/>
    </row>
    <row r="223" spans="1:1" x14ac:dyDescent="0.25">
      <c r="A223" s="108"/>
    </row>
    <row r="224" spans="1:1" x14ac:dyDescent="0.25">
      <c r="A224" s="108"/>
    </row>
    <row r="225" spans="1:1" x14ac:dyDescent="0.25">
      <c r="A225" s="108"/>
    </row>
    <row r="226" spans="1:1" x14ac:dyDescent="0.25">
      <c r="A226" s="108"/>
    </row>
    <row r="227" spans="1:1" x14ac:dyDescent="0.25">
      <c r="A227" s="108"/>
    </row>
    <row r="228" spans="1:1" x14ac:dyDescent="0.25">
      <c r="A228" s="108"/>
    </row>
    <row r="229" spans="1:1" x14ac:dyDescent="0.25">
      <c r="A229" s="108"/>
    </row>
    <row r="230" spans="1:1" x14ac:dyDescent="0.25">
      <c r="A230" s="108"/>
    </row>
    <row r="231" spans="1:1" x14ac:dyDescent="0.25">
      <c r="A231" s="108"/>
    </row>
    <row r="232" spans="1:1" x14ac:dyDescent="0.25">
      <c r="A232" s="108"/>
    </row>
    <row r="233" spans="1:1" x14ac:dyDescent="0.25">
      <c r="A233" s="108"/>
    </row>
    <row r="234" spans="1:1" x14ac:dyDescent="0.25">
      <c r="A234" s="108"/>
    </row>
    <row r="235" spans="1:1" x14ac:dyDescent="0.25">
      <c r="A235" s="108"/>
    </row>
    <row r="236" spans="1:1" x14ac:dyDescent="0.25">
      <c r="A236" s="108"/>
    </row>
    <row r="237" spans="1:1" x14ac:dyDescent="0.25">
      <c r="A237" s="108"/>
    </row>
    <row r="238" spans="1:1" x14ac:dyDescent="0.25">
      <c r="A238" s="108"/>
    </row>
    <row r="239" spans="1:1" x14ac:dyDescent="0.25">
      <c r="A239" s="108"/>
    </row>
    <row r="240" spans="1:1" x14ac:dyDescent="0.25">
      <c r="A240" s="108"/>
    </row>
    <row r="241" spans="1:1" x14ac:dyDescent="0.25">
      <c r="A241" s="108"/>
    </row>
    <row r="242" spans="1:1" x14ac:dyDescent="0.25">
      <c r="A242" s="108"/>
    </row>
    <row r="243" spans="1:1" x14ac:dyDescent="0.25">
      <c r="A243" s="108"/>
    </row>
    <row r="244" spans="1:1" x14ac:dyDescent="0.25">
      <c r="A244" s="108"/>
    </row>
    <row r="245" spans="1:1" x14ac:dyDescent="0.25">
      <c r="A245" s="108"/>
    </row>
    <row r="246" spans="1:1" x14ac:dyDescent="0.25">
      <c r="A246" s="108"/>
    </row>
    <row r="247" spans="1:1" x14ac:dyDescent="0.25">
      <c r="A247" s="108"/>
    </row>
    <row r="248" spans="1:1" x14ac:dyDescent="0.25">
      <c r="A248" s="108"/>
    </row>
    <row r="249" spans="1:1" x14ac:dyDescent="0.25">
      <c r="A249" s="108"/>
    </row>
    <row r="250" spans="1:1" x14ac:dyDescent="0.25">
      <c r="A250" s="108"/>
    </row>
    <row r="251" spans="1:1" x14ac:dyDescent="0.25">
      <c r="A251" s="108"/>
    </row>
    <row r="252" spans="1:1" x14ac:dyDescent="0.25">
      <c r="A252" s="108"/>
    </row>
    <row r="253" spans="1:1" x14ac:dyDescent="0.25">
      <c r="A253" s="108"/>
    </row>
    <row r="254" spans="1:1" x14ac:dyDescent="0.25">
      <c r="A254" s="108"/>
    </row>
    <row r="255" spans="1:1" x14ac:dyDescent="0.25">
      <c r="A255" s="108"/>
    </row>
    <row r="256" spans="1:1" x14ac:dyDescent="0.25">
      <c r="A256" s="108"/>
    </row>
    <row r="257" spans="1:1" x14ac:dyDescent="0.25">
      <c r="A257" s="108"/>
    </row>
    <row r="258" spans="1:1" x14ac:dyDescent="0.25">
      <c r="A258" s="108"/>
    </row>
    <row r="259" spans="1:1" x14ac:dyDescent="0.25">
      <c r="A259" s="108"/>
    </row>
    <row r="260" spans="1:1" x14ac:dyDescent="0.25">
      <c r="A260" s="108"/>
    </row>
    <row r="261" spans="1:1" x14ac:dyDescent="0.25">
      <c r="A261" s="108"/>
    </row>
    <row r="262" spans="1:1" x14ac:dyDescent="0.25">
      <c r="A262" s="108"/>
    </row>
    <row r="263" spans="1:1" x14ac:dyDescent="0.25">
      <c r="A263" s="108"/>
    </row>
    <row r="264" spans="1:1" x14ac:dyDescent="0.25">
      <c r="A264" s="108"/>
    </row>
    <row r="265" spans="1:1" x14ac:dyDescent="0.25">
      <c r="A265" s="108"/>
    </row>
    <row r="266" spans="1:1" x14ac:dyDescent="0.25">
      <c r="A266" s="108"/>
    </row>
    <row r="267" spans="1:1" x14ac:dyDescent="0.25">
      <c r="A267" s="108"/>
    </row>
    <row r="268" spans="1:1" x14ac:dyDescent="0.25">
      <c r="A268" s="108"/>
    </row>
    <row r="269" spans="1:1" x14ac:dyDescent="0.25">
      <c r="A269" s="108"/>
    </row>
    <row r="270" spans="1:1" x14ac:dyDescent="0.25">
      <c r="A270" s="108"/>
    </row>
    <row r="271" spans="1:1" x14ac:dyDescent="0.25">
      <c r="A271" s="108"/>
    </row>
    <row r="272" spans="1:1" x14ac:dyDescent="0.25">
      <c r="A272" s="108"/>
    </row>
    <row r="273" spans="1:1" x14ac:dyDescent="0.25">
      <c r="A273" s="108"/>
    </row>
    <row r="274" spans="1:1" x14ac:dyDescent="0.25">
      <c r="A274" s="108"/>
    </row>
    <row r="275" spans="1:1" x14ac:dyDescent="0.25">
      <c r="A275" s="108"/>
    </row>
    <row r="276" spans="1:1" x14ac:dyDescent="0.25">
      <c r="A276" s="108"/>
    </row>
    <row r="277" spans="1:1" x14ac:dyDescent="0.25">
      <c r="A277" s="108"/>
    </row>
    <row r="278" spans="1:1" x14ac:dyDescent="0.25">
      <c r="A278" s="108"/>
    </row>
    <row r="279" spans="1:1" x14ac:dyDescent="0.25">
      <c r="A279" s="108"/>
    </row>
    <row r="280" spans="1:1" x14ac:dyDescent="0.25">
      <c r="A280" s="108"/>
    </row>
    <row r="281" spans="1:1" x14ac:dyDescent="0.25">
      <c r="A281" s="108"/>
    </row>
    <row r="282" spans="1:1" x14ac:dyDescent="0.25">
      <c r="A282" s="108"/>
    </row>
    <row r="283" spans="1:1" x14ac:dyDescent="0.25">
      <c r="A283" s="108"/>
    </row>
    <row r="284" spans="1:1" x14ac:dyDescent="0.25">
      <c r="A284" s="108"/>
    </row>
    <row r="285" spans="1:1" x14ac:dyDescent="0.25">
      <c r="A285" s="108"/>
    </row>
    <row r="286" spans="1:1" x14ac:dyDescent="0.25">
      <c r="A286" s="108"/>
    </row>
    <row r="287" spans="1:1" x14ac:dyDescent="0.25">
      <c r="A287" s="108"/>
    </row>
    <row r="288" spans="1:1" x14ac:dyDescent="0.25">
      <c r="A288" s="108"/>
    </row>
    <row r="289" spans="1:1" x14ac:dyDescent="0.25">
      <c r="A289" s="108"/>
    </row>
    <row r="290" spans="1:1" x14ac:dyDescent="0.25">
      <c r="A290" s="108"/>
    </row>
    <row r="291" spans="1:1" x14ac:dyDescent="0.25">
      <c r="A291" s="108"/>
    </row>
    <row r="292" spans="1:1" x14ac:dyDescent="0.25">
      <c r="A292" s="108"/>
    </row>
  </sheetData>
  <mergeCells count="3">
    <mergeCell ref="A10:H10"/>
    <mergeCell ref="A6:J6"/>
    <mergeCell ref="A7:J7"/>
  </mergeCells>
  <printOptions horizontalCentered="1"/>
  <pageMargins left="0.7" right="0.7" top="0.75" bottom="0.75" header="0.3" footer="0.3"/>
  <pageSetup paperSize="9" scale="59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295"/>
  <sheetViews>
    <sheetView view="pageBreakPreview" zoomScale="90" zoomScaleNormal="85" zoomScaleSheetLayoutView="90" workbookViewId="0">
      <selection activeCell="I25" sqref="I25"/>
    </sheetView>
  </sheetViews>
  <sheetFormatPr defaultRowHeight="15.75" x14ac:dyDescent="0.2"/>
  <cols>
    <col min="1" max="1" width="0.1640625" style="51" customWidth="1"/>
    <col min="2" max="3" width="5.6640625" style="2" bestFit="1" customWidth="1"/>
    <col min="4" max="6" width="5" style="2" bestFit="1" customWidth="1"/>
    <col min="7" max="7" width="7.6640625" style="3" bestFit="1" customWidth="1"/>
    <col min="8" max="8" width="6.33203125" style="1" bestFit="1" customWidth="1"/>
    <col min="9" max="9" width="112.1640625" style="4" customWidth="1"/>
    <col min="10" max="10" width="16.6640625" style="52" customWidth="1"/>
    <col min="11" max="11" width="19.33203125" style="52" bestFit="1" customWidth="1"/>
    <col min="12" max="12" width="16" style="52" hidden="1" customWidth="1"/>
    <col min="13" max="13" width="15.33203125" style="52" hidden="1" customWidth="1"/>
    <col min="14" max="15" width="15.33203125" style="52" bestFit="1" customWidth="1"/>
    <col min="16" max="17" width="9.33203125" style="52"/>
    <col min="18" max="18" width="96.6640625" style="52" bestFit="1" customWidth="1"/>
    <col min="19" max="16384" width="9.33203125" style="52"/>
  </cols>
  <sheetData>
    <row r="1" spans="1:196" x14ac:dyDescent="0.2">
      <c r="A1" s="52"/>
      <c r="B1" s="52"/>
      <c r="C1" s="52"/>
      <c r="D1" s="52"/>
      <c r="E1" s="52"/>
      <c r="F1" s="52"/>
      <c r="G1" s="52"/>
      <c r="H1" s="52"/>
      <c r="I1" s="125"/>
      <c r="J1" s="125"/>
      <c r="K1" s="198" t="s">
        <v>40</v>
      </c>
    </row>
    <row r="2" spans="1:196" x14ac:dyDescent="0.25">
      <c r="A2" s="52"/>
      <c r="B2" s="126"/>
      <c r="C2" s="126"/>
      <c r="D2" s="126"/>
      <c r="E2" s="126"/>
      <c r="F2" s="126"/>
      <c r="G2" s="126"/>
      <c r="H2" s="126"/>
      <c r="I2" s="201" t="s">
        <v>24</v>
      </c>
      <c r="J2" s="201"/>
      <c r="K2" s="201"/>
    </row>
    <row r="3" spans="1:196" x14ac:dyDescent="0.25">
      <c r="A3" s="52"/>
      <c r="B3" s="126"/>
      <c r="C3" s="126"/>
      <c r="D3" s="126"/>
      <c r="E3" s="126"/>
      <c r="F3" s="126"/>
      <c r="G3" s="126"/>
      <c r="H3" s="126"/>
      <c r="I3" s="201" t="s">
        <v>48</v>
      </c>
      <c r="J3" s="201"/>
      <c r="K3" s="201"/>
    </row>
    <row r="4" spans="1:196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"/>
    </row>
    <row r="5" spans="1:196" x14ac:dyDescent="0.25">
      <c r="A5" s="127"/>
      <c r="B5" s="127"/>
      <c r="C5" s="127"/>
      <c r="D5" s="127"/>
      <c r="E5" s="127"/>
      <c r="F5" s="127"/>
      <c r="G5" s="127"/>
      <c r="H5" s="127"/>
      <c r="I5" s="128"/>
      <c r="J5" s="128"/>
      <c r="K5" s="129"/>
      <c r="L5" s="128"/>
      <c r="M5" s="128"/>
      <c r="N5" s="128"/>
      <c r="O5" s="128"/>
    </row>
    <row r="6" spans="1:196" x14ac:dyDescent="0.2">
      <c r="A6" s="202" t="s">
        <v>22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96" x14ac:dyDescent="0.2">
      <c r="A7" s="202" t="s">
        <v>31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</row>
    <row r="8" spans="1:196" x14ac:dyDescent="0.2">
      <c r="A8" s="202" t="s">
        <v>43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</row>
    <row r="9" spans="1:196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"/>
    </row>
    <row r="10" spans="1:196" x14ac:dyDescent="0.2">
      <c r="A10" s="52"/>
      <c r="B10" s="52"/>
      <c r="C10" s="52"/>
      <c r="D10" s="52"/>
      <c r="E10" s="52"/>
      <c r="F10" s="52"/>
      <c r="G10" s="52"/>
      <c r="H10" s="52"/>
      <c r="I10" s="52"/>
      <c r="K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</row>
    <row r="11" spans="1:196" ht="15.75" customHeight="1" x14ac:dyDescent="0.2">
      <c r="A11" s="203" t="s">
        <v>28</v>
      </c>
      <c r="B11" s="204"/>
      <c r="C11" s="204"/>
      <c r="D11" s="204"/>
      <c r="E11" s="204"/>
      <c r="F11" s="204"/>
      <c r="G11" s="204"/>
      <c r="H11" s="205"/>
      <c r="I11" s="209" t="s">
        <v>38</v>
      </c>
      <c r="J11" s="211" t="s">
        <v>37</v>
      </c>
      <c r="K11" s="2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</row>
    <row r="12" spans="1:196" x14ac:dyDescent="0.2">
      <c r="A12" s="206"/>
      <c r="B12" s="207"/>
      <c r="C12" s="207"/>
      <c r="D12" s="207"/>
      <c r="E12" s="207"/>
      <c r="F12" s="207"/>
      <c r="G12" s="207"/>
      <c r="H12" s="208"/>
      <c r="I12" s="210"/>
      <c r="J12" s="131" t="s">
        <v>42</v>
      </c>
      <c r="K12" s="131" t="s">
        <v>47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</row>
    <row r="13" spans="1:196" s="5" customFormat="1" x14ac:dyDescent="0.2">
      <c r="A13" s="33" t="s">
        <v>17</v>
      </c>
      <c r="B13" s="24" t="s">
        <v>14</v>
      </c>
      <c r="C13" s="24" t="s">
        <v>15</v>
      </c>
      <c r="D13" s="24" t="s">
        <v>15</v>
      </c>
      <c r="E13" s="24" t="s">
        <v>15</v>
      </c>
      <c r="F13" s="24" t="s">
        <v>15</v>
      </c>
      <c r="G13" s="24" t="s">
        <v>16</v>
      </c>
      <c r="H13" s="30" t="s">
        <v>17</v>
      </c>
      <c r="I13" s="132" t="s">
        <v>8</v>
      </c>
      <c r="J13" s="179">
        <f>SUM(J14+J25+J19+J34)</f>
        <v>0</v>
      </c>
      <c r="K13" s="194">
        <f>SUM(K14+K25+K19+K34)</f>
        <v>0</v>
      </c>
      <c r="L13" s="41" t="e">
        <f>#REF!+#REF!+L25+#REF!</f>
        <v>#REF!</v>
      </c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</row>
    <row r="14" spans="1:196" s="5" customFormat="1" hidden="1" x14ac:dyDescent="0.2">
      <c r="A14" s="33" t="s">
        <v>17</v>
      </c>
      <c r="B14" s="6">
        <v>1</v>
      </c>
      <c r="C14" s="6">
        <v>2</v>
      </c>
      <c r="D14" s="6">
        <v>0</v>
      </c>
      <c r="E14" s="6">
        <v>0</v>
      </c>
      <c r="F14" s="6">
        <v>0</v>
      </c>
      <c r="G14" s="7">
        <v>0</v>
      </c>
      <c r="H14" s="8">
        <v>0</v>
      </c>
      <c r="I14" s="133" t="s">
        <v>9</v>
      </c>
      <c r="J14" s="180">
        <f>J15+J17</f>
        <v>0</v>
      </c>
      <c r="K14" s="180">
        <f>K15+K17</f>
        <v>0</v>
      </c>
      <c r="L14" s="41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</row>
    <row r="15" spans="1:196" ht="20.25" hidden="1" customHeight="1" x14ac:dyDescent="0.2">
      <c r="A15" s="34" t="s">
        <v>17</v>
      </c>
      <c r="B15" s="13">
        <v>1</v>
      </c>
      <c r="C15" s="13">
        <v>2</v>
      </c>
      <c r="D15" s="13">
        <v>0</v>
      </c>
      <c r="E15" s="13">
        <v>0</v>
      </c>
      <c r="F15" s="13">
        <v>0</v>
      </c>
      <c r="G15" s="14">
        <v>0</v>
      </c>
      <c r="H15" s="15">
        <v>700</v>
      </c>
      <c r="I15" s="134" t="s">
        <v>45</v>
      </c>
      <c r="J15" s="181">
        <f>J16</f>
        <v>0</v>
      </c>
      <c r="K15" s="181">
        <f>K16</f>
        <v>0</v>
      </c>
      <c r="L15" s="4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</row>
    <row r="16" spans="1:196" ht="31.5" hidden="1" x14ac:dyDescent="0.2">
      <c r="A16" s="34" t="s">
        <v>17</v>
      </c>
      <c r="B16" s="13">
        <v>1</v>
      </c>
      <c r="C16" s="13">
        <v>2</v>
      </c>
      <c r="D16" s="13">
        <v>0</v>
      </c>
      <c r="E16" s="13">
        <v>0</v>
      </c>
      <c r="F16" s="13">
        <v>5</v>
      </c>
      <c r="G16" s="14">
        <v>0</v>
      </c>
      <c r="H16" s="15">
        <v>710</v>
      </c>
      <c r="I16" s="134" t="s">
        <v>46</v>
      </c>
      <c r="J16" s="181"/>
      <c r="K16" s="181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</row>
    <row r="17" spans="1:196" ht="16.5" hidden="1" customHeight="1" x14ac:dyDescent="0.2">
      <c r="A17" s="32" t="s">
        <v>17</v>
      </c>
      <c r="B17" s="16">
        <v>1</v>
      </c>
      <c r="C17" s="16">
        <v>2</v>
      </c>
      <c r="D17" s="16">
        <v>0</v>
      </c>
      <c r="E17" s="16">
        <v>0</v>
      </c>
      <c r="F17" s="16">
        <v>0</v>
      </c>
      <c r="G17" s="17">
        <v>0</v>
      </c>
      <c r="H17" s="18">
        <v>800</v>
      </c>
      <c r="I17" s="135" t="s">
        <v>29</v>
      </c>
      <c r="J17" s="182">
        <f>J18</f>
        <v>0</v>
      </c>
      <c r="K17" s="181">
        <f>K18</f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</row>
    <row r="18" spans="1:196" ht="33" hidden="1" customHeight="1" x14ac:dyDescent="0.2">
      <c r="A18" s="32" t="s">
        <v>17</v>
      </c>
      <c r="B18" s="16">
        <v>1</v>
      </c>
      <c r="C18" s="16">
        <v>2</v>
      </c>
      <c r="D18" s="16">
        <v>0</v>
      </c>
      <c r="E18" s="16">
        <v>0</v>
      </c>
      <c r="F18" s="16">
        <v>5</v>
      </c>
      <c r="G18" s="17">
        <v>0</v>
      </c>
      <c r="H18" s="18">
        <v>810</v>
      </c>
      <c r="I18" s="135" t="s">
        <v>30</v>
      </c>
      <c r="J18" s="182"/>
      <c r="K18" s="18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</row>
    <row r="19" spans="1:196" s="61" customFormat="1" hidden="1" x14ac:dyDescent="0.2">
      <c r="A19" s="58" t="s">
        <v>17</v>
      </c>
      <c r="B19" s="136">
        <v>1</v>
      </c>
      <c r="C19" s="136">
        <v>3</v>
      </c>
      <c r="D19" s="136">
        <v>0</v>
      </c>
      <c r="E19" s="136">
        <v>0</v>
      </c>
      <c r="F19" s="136">
        <v>0</v>
      </c>
      <c r="G19" s="137">
        <v>0</v>
      </c>
      <c r="H19" s="138">
        <v>0</v>
      </c>
      <c r="I19" s="139" t="s">
        <v>10</v>
      </c>
      <c r="J19" s="183">
        <f>J23+J21</f>
        <v>0</v>
      </c>
      <c r="K19" s="186">
        <f>K23+K21</f>
        <v>0</v>
      </c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</row>
    <row r="20" spans="1:196" s="142" customFormat="1" ht="28.5" hidden="1" customHeight="1" x14ac:dyDescent="0.2">
      <c r="A20" s="140" t="s">
        <v>17</v>
      </c>
      <c r="B20" s="13">
        <v>1</v>
      </c>
      <c r="C20" s="13">
        <v>3</v>
      </c>
      <c r="D20" s="13">
        <v>1</v>
      </c>
      <c r="E20" s="13">
        <v>0</v>
      </c>
      <c r="F20" s="13">
        <v>0</v>
      </c>
      <c r="G20" s="14">
        <v>0</v>
      </c>
      <c r="H20" s="141">
        <v>0</v>
      </c>
      <c r="I20" s="134" t="s">
        <v>34</v>
      </c>
      <c r="J20" s="181">
        <f>J23+J21</f>
        <v>0</v>
      </c>
      <c r="K20" s="181">
        <f>K21+K23</f>
        <v>0</v>
      </c>
    </row>
    <row r="21" spans="1:196" ht="31.5" hidden="1" x14ac:dyDescent="0.2">
      <c r="A21" s="34" t="s">
        <v>17</v>
      </c>
      <c r="B21" s="13">
        <v>1</v>
      </c>
      <c r="C21" s="13">
        <v>3</v>
      </c>
      <c r="D21" s="13">
        <v>1</v>
      </c>
      <c r="E21" s="13">
        <v>0</v>
      </c>
      <c r="F21" s="13">
        <v>0</v>
      </c>
      <c r="G21" s="14">
        <v>0</v>
      </c>
      <c r="H21" s="15">
        <v>700</v>
      </c>
      <c r="I21" s="134" t="s">
        <v>11</v>
      </c>
      <c r="J21" s="184">
        <f>J22</f>
        <v>0</v>
      </c>
      <c r="K21" s="184">
        <f>K22</f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</row>
    <row r="22" spans="1:196" ht="31.5" hidden="1" x14ac:dyDescent="0.2">
      <c r="A22" s="34" t="s">
        <v>17</v>
      </c>
      <c r="B22" s="13">
        <v>1</v>
      </c>
      <c r="C22" s="13">
        <v>3</v>
      </c>
      <c r="D22" s="13">
        <v>1</v>
      </c>
      <c r="E22" s="13">
        <v>0</v>
      </c>
      <c r="F22" s="13">
        <v>5</v>
      </c>
      <c r="G22" s="14">
        <v>0</v>
      </c>
      <c r="H22" s="15">
        <v>710</v>
      </c>
      <c r="I22" s="134" t="s">
        <v>25</v>
      </c>
      <c r="J22" s="181"/>
      <c r="K22" s="18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</row>
    <row r="23" spans="1:196" ht="31.5" hidden="1" x14ac:dyDescent="0.2">
      <c r="A23" s="34" t="s">
        <v>17</v>
      </c>
      <c r="B23" s="16">
        <v>1</v>
      </c>
      <c r="C23" s="16">
        <v>3</v>
      </c>
      <c r="D23" s="16">
        <v>1</v>
      </c>
      <c r="E23" s="16">
        <v>0</v>
      </c>
      <c r="F23" s="16">
        <v>0</v>
      </c>
      <c r="G23" s="17">
        <v>0</v>
      </c>
      <c r="H23" s="18">
        <v>800</v>
      </c>
      <c r="I23" s="135" t="s">
        <v>12</v>
      </c>
      <c r="J23" s="181">
        <f>J24</f>
        <v>0</v>
      </c>
      <c r="K23" s="181">
        <f>K24</f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</row>
    <row r="24" spans="1:196" ht="31.5" hidden="1" x14ac:dyDescent="0.2">
      <c r="A24" s="32" t="s">
        <v>17</v>
      </c>
      <c r="B24" s="16">
        <v>1</v>
      </c>
      <c r="C24" s="16">
        <v>3</v>
      </c>
      <c r="D24" s="16">
        <v>1</v>
      </c>
      <c r="E24" s="16">
        <v>0</v>
      </c>
      <c r="F24" s="16">
        <v>5</v>
      </c>
      <c r="G24" s="17">
        <v>0</v>
      </c>
      <c r="H24" s="18">
        <v>810</v>
      </c>
      <c r="I24" s="135" t="s">
        <v>26</v>
      </c>
      <c r="J24" s="185"/>
      <c r="K24" s="184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</row>
    <row r="25" spans="1:196" s="61" customFormat="1" x14ac:dyDescent="0.2">
      <c r="A25" s="58" t="s">
        <v>17</v>
      </c>
      <c r="B25" s="136">
        <v>1</v>
      </c>
      <c r="C25" s="136">
        <v>5</v>
      </c>
      <c r="D25" s="136">
        <v>0</v>
      </c>
      <c r="E25" s="136">
        <v>0</v>
      </c>
      <c r="F25" s="136">
        <v>0</v>
      </c>
      <c r="G25" s="137">
        <v>0</v>
      </c>
      <c r="H25" s="143">
        <v>0</v>
      </c>
      <c r="I25" s="144" t="s">
        <v>35</v>
      </c>
      <c r="J25" s="186">
        <f>J26+J30</f>
        <v>0</v>
      </c>
      <c r="K25" s="186">
        <f>K26+K30</f>
        <v>0</v>
      </c>
      <c r="L25" s="60" t="e">
        <f>-L28+L33</f>
        <v>#REF!</v>
      </c>
      <c r="M25" s="60"/>
      <c r="N25" s="175"/>
      <c r="O25" s="175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</row>
    <row r="26" spans="1:196" x14ac:dyDescent="0.2">
      <c r="A26" s="34" t="s">
        <v>17</v>
      </c>
      <c r="B26" s="13">
        <v>1</v>
      </c>
      <c r="C26" s="13">
        <v>5</v>
      </c>
      <c r="D26" s="13">
        <v>0</v>
      </c>
      <c r="E26" s="13">
        <v>0</v>
      </c>
      <c r="F26" s="13">
        <v>0</v>
      </c>
      <c r="G26" s="14">
        <v>0</v>
      </c>
      <c r="H26" s="15">
        <v>500</v>
      </c>
      <c r="I26" s="145" t="s">
        <v>3</v>
      </c>
      <c r="J26" s="187">
        <f t="shared" ref="J26:K28" si="0">J27</f>
        <v>-1831617.3</v>
      </c>
      <c r="K26" s="181">
        <f t="shared" si="0"/>
        <v>-1840366.7</v>
      </c>
      <c r="L26" s="42"/>
      <c r="M26" s="4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</row>
    <row r="27" spans="1:196" x14ac:dyDescent="0.2">
      <c r="A27" s="34" t="s">
        <v>17</v>
      </c>
      <c r="B27" s="13">
        <v>1</v>
      </c>
      <c r="C27" s="13">
        <v>5</v>
      </c>
      <c r="D27" s="13">
        <v>2</v>
      </c>
      <c r="E27" s="13">
        <v>0</v>
      </c>
      <c r="F27" s="13">
        <v>0</v>
      </c>
      <c r="G27" s="14">
        <v>0</v>
      </c>
      <c r="H27" s="15">
        <v>500</v>
      </c>
      <c r="I27" s="145" t="s">
        <v>4</v>
      </c>
      <c r="J27" s="187">
        <f t="shared" si="0"/>
        <v>-1831617.3</v>
      </c>
      <c r="K27" s="187">
        <f t="shared" si="0"/>
        <v>-1840366.7</v>
      </c>
      <c r="L27" s="42"/>
      <c r="M27" s="43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</row>
    <row r="28" spans="1:196" x14ac:dyDescent="0.2">
      <c r="A28" s="34" t="s">
        <v>17</v>
      </c>
      <c r="B28" s="13">
        <v>1</v>
      </c>
      <c r="C28" s="13">
        <v>5</v>
      </c>
      <c r="D28" s="13">
        <v>2</v>
      </c>
      <c r="E28" s="13">
        <v>1</v>
      </c>
      <c r="F28" s="13">
        <v>0</v>
      </c>
      <c r="G28" s="14">
        <v>0</v>
      </c>
      <c r="H28" s="15">
        <v>510</v>
      </c>
      <c r="I28" s="145" t="s">
        <v>5</v>
      </c>
      <c r="J28" s="187">
        <f t="shared" si="0"/>
        <v>-1831617.3</v>
      </c>
      <c r="K28" s="187">
        <f t="shared" si="0"/>
        <v>-1840366.7</v>
      </c>
      <c r="L28" s="42" t="e">
        <f>L29+L30+L31+L32</f>
        <v>#REF!</v>
      </c>
      <c r="M28" s="43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</row>
    <row r="29" spans="1:196" ht="15.75" customHeight="1" x14ac:dyDescent="0.2">
      <c r="A29" s="34" t="s">
        <v>17</v>
      </c>
      <c r="B29" s="13">
        <v>1</v>
      </c>
      <c r="C29" s="13">
        <v>5</v>
      </c>
      <c r="D29" s="13">
        <v>2</v>
      </c>
      <c r="E29" s="13">
        <v>1</v>
      </c>
      <c r="F29" s="13">
        <v>5</v>
      </c>
      <c r="G29" s="14">
        <v>0</v>
      </c>
      <c r="H29" s="15">
        <v>510</v>
      </c>
      <c r="I29" s="134" t="s">
        <v>7</v>
      </c>
      <c r="J29" s="181">
        <v>-1831617.3</v>
      </c>
      <c r="K29" s="181">
        <v>-1840366.7</v>
      </c>
      <c r="L29" s="147">
        <v>1174367.1000000001</v>
      </c>
      <c r="M29" s="43"/>
      <c r="N29" s="40"/>
      <c r="O29" s="40"/>
      <c r="P29" s="40"/>
      <c r="Q29" s="40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</row>
    <row r="30" spans="1:196" x14ac:dyDescent="0.2">
      <c r="A30" s="34" t="s">
        <v>17</v>
      </c>
      <c r="B30" s="13">
        <v>1</v>
      </c>
      <c r="C30" s="13">
        <v>5</v>
      </c>
      <c r="D30" s="13">
        <v>0</v>
      </c>
      <c r="E30" s="13">
        <v>0</v>
      </c>
      <c r="F30" s="13">
        <v>0</v>
      </c>
      <c r="G30" s="14">
        <v>0</v>
      </c>
      <c r="H30" s="15">
        <v>600</v>
      </c>
      <c r="I30" s="134" t="s">
        <v>6</v>
      </c>
      <c r="J30" s="181">
        <f t="shared" ref="J30:K32" si="1">J31</f>
        <v>1831617.3</v>
      </c>
      <c r="K30" s="181">
        <f>K31</f>
        <v>1840366.7</v>
      </c>
      <c r="L30" s="42" t="e">
        <f>#REF!</f>
        <v>#REF!</v>
      </c>
      <c r="M30" s="43"/>
      <c r="N30" s="40"/>
      <c r="O30" s="40"/>
      <c r="P30" s="40"/>
      <c r="Q30" s="40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</row>
    <row r="31" spans="1:196" x14ac:dyDescent="0.2">
      <c r="A31" s="34" t="s">
        <v>17</v>
      </c>
      <c r="B31" s="13">
        <v>1</v>
      </c>
      <c r="C31" s="13">
        <v>5</v>
      </c>
      <c r="D31" s="13">
        <v>2</v>
      </c>
      <c r="E31" s="13">
        <v>0</v>
      </c>
      <c r="F31" s="13">
        <v>0</v>
      </c>
      <c r="G31" s="14">
        <v>0</v>
      </c>
      <c r="H31" s="15">
        <v>600</v>
      </c>
      <c r="I31" s="134" t="s">
        <v>0</v>
      </c>
      <c r="J31" s="181">
        <f t="shared" si="1"/>
        <v>1831617.3</v>
      </c>
      <c r="K31" s="181">
        <f t="shared" si="1"/>
        <v>1840366.7</v>
      </c>
      <c r="L31" s="42" t="e">
        <f>#REF!</f>
        <v>#REF!</v>
      </c>
      <c r="M31" s="43"/>
      <c r="N31" s="40"/>
      <c r="O31" s="40"/>
      <c r="P31" s="40"/>
      <c r="Q31" s="40"/>
    </row>
    <row r="32" spans="1:196" x14ac:dyDescent="0.2">
      <c r="A32" s="34" t="s">
        <v>17</v>
      </c>
      <c r="B32" s="13">
        <v>1</v>
      </c>
      <c r="C32" s="13">
        <v>5</v>
      </c>
      <c r="D32" s="13">
        <v>2</v>
      </c>
      <c r="E32" s="13">
        <v>1</v>
      </c>
      <c r="F32" s="13">
        <v>0</v>
      </c>
      <c r="G32" s="14">
        <v>0</v>
      </c>
      <c r="H32" s="15">
        <v>610</v>
      </c>
      <c r="I32" s="134" t="s">
        <v>1</v>
      </c>
      <c r="J32" s="181">
        <f t="shared" si="1"/>
        <v>1831617.3</v>
      </c>
      <c r="K32" s="181">
        <f>K33</f>
        <v>1840366.7</v>
      </c>
      <c r="L32" s="43" t="e">
        <f>#REF!</f>
        <v>#REF!</v>
      </c>
      <c r="M32" s="43"/>
      <c r="N32" s="40"/>
      <c r="O32" s="40"/>
      <c r="P32" s="40"/>
      <c r="Q32" s="40"/>
    </row>
    <row r="33" spans="1:17" ht="15.75" customHeight="1" x14ac:dyDescent="0.2">
      <c r="A33" s="34" t="s">
        <v>17</v>
      </c>
      <c r="B33" s="13">
        <v>1</v>
      </c>
      <c r="C33" s="13">
        <v>5</v>
      </c>
      <c r="D33" s="13">
        <v>2</v>
      </c>
      <c r="E33" s="13">
        <v>1</v>
      </c>
      <c r="F33" s="13">
        <v>5</v>
      </c>
      <c r="G33" s="14">
        <v>0</v>
      </c>
      <c r="H33" s="15">
        <v>610</v>
      </c>
      <c r="I33" s="134" t="s">
        <v>2</v>
      </c>
      <c r="J33" s="181">
        <v>1831617.3</v>
      </c>
      <c r="K33" s="181">
        <v>1840366.7</v>
      </c>
      <c r="L33" s="42" t="e">
        <f>-#REF!+L38</f>
        <v>#REF!</v>
      </c>
      <c r="M33" s="43"/>
      <c r="N33" s="40"/>
      <c r="O33" s="40"/>
      <c r="P33" s="40"/>
      <c r="Q33" s="40"/>
    </row>
    <row r="34" spans="1:17" s="5" customFormat="1" ht="15.75" hidden="1" customHeight="1" x14ac:dyDescent="0.2">
      <c r="A34" s="33" t="s">
        <v>17</v>
      </c>
      <c r="B34" s="148">
        <v>1</v>
      </c>
      <c r="C34" s="148">
        <v>6</v>
      </c>
      <c r="D34" s="148">
        <v>0</v>
      </c>
      <c r="E34" s="148">
        <v>0</v>
      </c>
      <c r="F34" s="148">
        <v>0</v>
      </c>
      <c r="G34" s="149">
        <v>0</v>
      </c>
      <c r="H34" s="150">
        <v>0</v>
      </c>
      <c r="I34" s="151" t="s">
        <v>13</v>
      </c>
      <c r="J34" s="152">
        <f>J35+J40</f>
        <v>0</v>
      </c>
      <c r="K34" s="152">
        <f>K35+K40</f>
        <v>0</v>
      </c>
      <c r="L34" s="43" t="e">
        <f>-#REF!</f>
        <v>#REF!</v>
      </c>
      <c r="M34" s="153"/>
    </row>
    <row r="35" spans="1:17" s="5" customFormat="1" hidden="1" x14ac:dyDescent="0.2">
      <c r="A35" s="33" t="s">
        <v>17</v>
      </c>
      <c r="B35" s="6">
        <v>1</v>
      </c>
      <c r="C35" s="6">
        <v>6</v>
      </c>
      <c r="D35" s="6">
        <v>4</v>
      </c>
      <c r="E35" s="6">
        <v>0</v>
      </c>
      <c r="F35" s="6">
        <v>0</v>
      </c>
      <c r="G35" s="7">
        <v>0</v>
      </c>
      <c r="H35" s="154">
        <v>0</v>
      </c>
      <c r="I35" s="155" t="s">
        <v>33</v>
      </c>
      <c r="J35" s="152">
        <f>J36</f>
        <v>0</v>
      </c>
      <c r="K35" s="152">
        <f>K37</f>
        <v>0</v>
      </c>
      <c r="L35" s="156" t="e">
        <f>-#REF!</f>
        <v>#REF!</v>
      </c>
      <c r="M35" s="153" t="e">
        <f>L37+L35+L34+#REF!</f>
        <v>#REF!</v>
      </c>
    </row>
    <row r="36" spans="1:17" s="5" customFormat="1" hidden="1" x14ac:dyDescent="0.2">
      <c r="A36" s="140" t="s">
        <v>17</v>
      </c>
      <c r="B36" s="13">
        <v>1</v>
      </c>
      <c r="C36" s="13">
        <v>6</v>
      </c>
      <c r="D36" s="13">
        <v>4</v>
      </c>
      <c r="E36" s="13">
        <v>1</v>
      </c>
      <c r="F36" s="13">
        <v>0</v>
      </c>
      <c r="G36" s="14">
        <v>0</v>
      </c>
      <c r="H36" s="141">
        <v>0</v>
      </c>
      <c r="I36" s="134" t="s">
        <v>18</v>
      </c>
      <c r="J36" s="146">
        <f>J37</f>
        <v>0</v>
      </c>
      <c r="K36" s="146">
        <f>K37</f>
        <v>0</v>
      </c>
      <c r="L36" s="156"/>
      <c r="M36" s="153"/>
    </row>
    <row r="37" spans="1:17" ht="64.5" hidden="1" customHeight="1" x14ac:dyDescent="0.2">
      <c r="A37" s="34" t="s">
        <v>17</v>
      </c>
      <c r="B37" s="16">
        <v>1</v>
      </c>
      <c r="C37" s="16">
        <v>6</v>
      </c>
      <c r="D37" s="16">
        <v>4</v>
      </c>
      <c r="E37" s="16">
        <v>1</v>
      </c>
      <c r="F37" s="16">
        <v>0</v>
      </c>
      <c r="G37" s="17">
        <v>0</v>
      </c>
      <c r="H37" s="157">
        <v>800</v>
      </c>
      <c r="I37" s="158" t="s">
        <v>19</v>
      </c>
      <c r="J37" s="46">
        <f>J38</f>
        <v>0</v>
      </c>
      <c r="K37" s="46">
        <f>K38</f>
        <v>0</v>
      </c>
      <c r="L37" s="156" t="e">
        <f>-#REF!</f>
        <v>#REF!</v>
      </c>
      <c r="M37" s="159"/>
    </row>
    <row r="38" spans="1:17" ht="61.5" hidden="1" customHeight="1" x14ac:dyDescent="0.2">
      <c r="A38" s="34" t="s">
        <v>17</v>
      </c>
      <c r="B38" s="13">
        <v>1</v>
      </c>
      <c r="C38" s="13">
        <v>6</v>
      </c>
      <c r="D38" s="13">
        <v>4</v>
      </c>
      <c r="E38" s="13">
        <v>1</v>
      </c>
      <c r="F38" s="13">
        <v>5</v>
      </c>
      <c r="G38" s="14">
        <v>0</v>
      </c>
      <c r="H38" s="141">
        <v>810</v>
      </c>
      <c r="I38" s="160" t="s">
        <v>27</v>
      </c>
      <c r="J38" s="46"/>
      <c r="K38" s="46"/>
      <c r="L38" s="161">
        <v>48162.2</v>
      </c>
      <c r="M38" s="43"/>
    </row>
    <row r="39" spans="1:17" hidden="1" x14ac:dyDescent="0.2">
      <c r="A39" s="32"/>
      <c r="B39" s="16"/>
      <c r="C39" s="16"/>
      <c r="D39" s="16"/>
      <c r="E39" s="16"/>
      <c r="F39" s="16"/>
      <c r="G39" s="17"/>
      <c r="H39" s="157"/>
      <c r="I39" s="158"/>
      <c r="J39" s="162"/>
      <c r="K39" s="162"/>
    </row>
    <row r="40" spans="1:17" s="5" customFormat="1" ht="31.5" hidden="1" x14ac:dyDescent="0.2">
      <c r="A40" s="33" t="s">
        <v>17</v>
      </c>
      <c r="B40" s="25">
        <v>1</v>
      </c>
      <c r="C40" s="25">
        <v>6</v>
      </c>
      <c r="D40" s="25">
        <v>5</v>
      </c>
      <c r="E40" s="25">
        <v>0</v>
      </c>
      <c r="F40" s="25">
        <v>0</v>
      </c>
      <c r="G40" s="26">
        <v>0</v>
      </c>
      <c r="H40" s="27">
        <v>0</v>
      </c>
      <c r="I40" s="163" t="s">
        <v>20</v>
      </c>
      <c r="J40" s="45">
        <f>J41</f>
        <v>0</v>
      </c>
      <c r="K40" s="45">
        <f>K41</f>
        <v>0</v>
      </c>
      <c r="L40" s="41"/>
    </row>
    <row r="41" spans="1:17" s="5" customFormat="1" ht="27.75" hidden="1" customHeight="1" x14ac:dyDescent="0.2">
      <c r="A41" s="34" t="s">
        <v>17</v>
      </c>
      <c r="B41" s="164">
        <v>1</v>
      </c>
      <c r="C41" s="164">
        <v>6</v>
      </c>
      <c r="D41" s="164">
        <v>5</v>
      </c>
      <c r="E41" s="164">
        <v>0</v>
      </c>
      <c r="F41" s="164">
        <v>0</v>
      </c>
      <c r="G41" s="165">
        <v>0</v>
      </c>
      <c r="H41" s="166">
        <v>600</v>
      </c>
      <c r="I41" s="167" t="s">
        <v>21</v>
      </c>
      <c r="J41" s="168">
        <f>J42</f>
        <v>0</v>
      </c>
      <c r="K41" s="168">
        <f>K42</f>
        <v>0</v>
      </c>
    </row>
    <row r="42" spans="1:17" s="5" customFormat="1" ht="32.25" hidden="1" customHeight="1" x14ac:dyDescent="0.2">
      <c r="A42" s="34" t="s">
        <v>17</v>
      </c>
      <c r="B42" s="164">
        <v>1</v>
      </c>
      <c r="C42" s="164">
        <v>6</v>
      </c>
      <c r="D42" s="164">
        <v>5</v>
      </c>
      <c r="E42" s="164">
        <v>1</v>
      </c>
      <c r="F42" s="164">
        <v>5</v>
      </c>
      <c r="G42" s="165">
        <v>0</v>
      </c>
      <c r="H42" s="166">
        <v>640</v>
      </c>
      <c r="I42" s="167" t="s">
        <v>23</v>
      </c>
      <c r="J42" s="169"/>
      <c r="K42" s="169"/>
    </row>
    <row r="43" spans="1:17" x14ac:dyDescent="0.2">
      <c r="A43" s="36"/>
      <c r="B43" s="52"/>
      <c r="C43" s="52"/>
      <c r="D43" s="52"/>
      <c r="E43" s="52"/>
      <c r="F43" s="52"/>
      <c r="G43" s="52"/>
      <c r="H43" s="52"/>
      <c r="I43" s="170"/>
      <c r="J43" s="40"/>
      <c r="K43" s="171"/>
    </row>
    <row r="44" spans="1:17" x14ac:dyDescent="0.2">
      <c r="A44" s="36"/>
      <c r="B44" s="52"/>
      <c r="C44" s="52"/>
      <c r="D44" s="52"/>
      <c r="E44" s="52"/>
      <c r="F44" s="52"/>
      <c r="G44" s="52"/>
      <c r="H44" s="52"/>
      <c r="I44" s="172"/>
      <c r="J44" s="40"/>
      <c r="K44" s="171"/>
    </row>
    <row r="45" spans="1:17" x14ac:dyDescent="0.2">
      <c r="A45" s="36"/>
      <c r="B45" s="9"/>
      <c r="C45" s="9"/>
      <c r="D45" s="9"/>
      <c r="E45" s="9"/>
      <c r="F45" s="9"/>
      <c r="G45" s="10"/>
      <c r="H45" s="11"/>
      <c r="I45" s="173"/>
      <c r="J45" s="40"/>
      <c r="K45" s="171"/>
    </row>
    <row r="46" spans="1:17" x14ac:dyDescent="0.2">
      <c r="A46" s="36"/>
      <c r="B46" s="9"/>
      <c r="C46" s="9"/>
      <c r="D46" s="9"/>
      <c r="E46" s="9"/>
      <c r="F46" s="9"/>
      <c r="G46" s="10"/>
      <c r="H46" s="11"/>
      <c r="I46" s="173"/>
      <c r="J46" s="40"/>
      <c r="K46" s="171"/>
    </row>
    <row r="47" spans="1:17" x14ac:dyDescent="0.2">
      <c r="A47" s="36"/>
      <c r="B47" s="9"/>
      <c r="C47" s="9"/>
      <c r="D47" s="9"/>
      <c r="E47" s="9"/>
      <c r="F47" s="9"/>
      <c r="G47" s="10"/>
      <c r="H47" s="11"/>
      <c r="I47" s="173"/>
      <c r="J47" s="40"/>
      <c r="K47" s="171"/>
    </row>
    <row r="48" spans="1:17" x14ac:dyDescent="0.2">
      <c r="A48" s="36"/>
      <c r="I48" s="172"/>
      <c r="J48" s="40"/>
      <c r="K48" s="171"/>
    </row>
    <row r="49" spans="1:14" x14ac:dyDescent="0.2">
      <c r="A49" s="36"/>
      <c r="I49" s="173"/>
      <c r="J49" s="171"/>
      <c r="K49" s="171"/>
      <c r="L49" s="12"/>
      <c r="M49" s="12"/>
      <c r="N49" s="12"/>
    </row>
    <row r="50" spans="1:14" x14ac:dyDescent="0.2">
      <c r="A50" s="36"/>
      <c r="I50" s="174"/>
      <c r="J50" s="175"/>
      <c r="K50" s="171"/>
      <c r="L50" s="12"/>
      <c r="M50" s="12"/>
      <c r="N50" s="12"/>
    </row>
    <row r="51" spans="1:14" x14ac:dyDescent="0.2">
      <c r="A51" s="36"/>
      <c r="I51" s="176"/>
      <c r="J51" s="177"/>
      <c r="K51" s="175"/>
      <c r="L51" s="12"/>
      <c r="M51" s="12"/>
      <c r="N51" s="12"/>
    </row>
    <row r="52" spans="1:14" x14ac:dyDescent="0.2">
      <c r="A52" s="36"/>
      <c r="I52" s="176"/>
      <c r="J52" s="178"/>
      <c r="K52" s="171"/>
      <c r="L52" s="12"/>
      <c r="M52" s="12"/>
      <c r="N52" s="12"/>
    </row>
    <row r="53" spans="1:14" x14ac:dyDescent="0.2">
      <c r="A53" s="36"/>
      <c r="I53" s="176"/>
      <c r="J53" s="178"/>
      <c r="K53" s="171"/>
      <c r="L53" s="12"/>
      <c r="M53" s="12"/>
      <c r="N53" s="12"/>
    </row>
    <row r="54" spans="1:14" ht="9.75" customHeight="1" x14ac:dyDescent="0.2">
      <c r="A54" s="36"/>
      <c r="I54" s="176"/>
      <c r="J54" s="178"/>
      <c r="K54" s="171"/>
      <c r="L54" s="12"/>
      <c r="M54" s="12"/>
      <c r="N54" s="12"/>
    </row>
    <row r="55" spans="1:14" ht="9.75" customHeight="1" x14ac:dyDescent="0.2">
      <c r="A55" s="36"/>
      <c r="I55" s="176"/>
      <c r="J55" s="171"/>
      <c r="K55" s="171"/>
      <c r="L55" s="12"/>
      <c r="M55" s="12"/>
      <c r="N55" s="12"/>
    </row>
    <row r="56" spans="1:14" ht="9.75" customHeight="1" x14ac:dyDescent="0.2">
      <c r="A56" s="36"/>
      <c r="I56" s="176"/>
      <c r="J56" s="171"/>
      <c r="K56" s="171"/>
      <c r="L56" s="12"/>
      <c r="M56" s="12"/>
      <c r="N56" s="12"/>
    </row>
    <row r="57" spans="1:14" x14ac:dyDescent="0.2">
      <c r="A57" s="36"/>
      <c r="I57" s="176"/>
      <c r="J57" s="171"/>
      <c r="K57" s="171"/>
      <c r="L57" s="12"/>
      <c r="M57" s="12"/>
      <c r="N57" s="12"/>
    </row>
    <row r="58" spans="1:14" x14ac:dyDescent="0.2">
      <c r="A58" s="36"/>
      <c r="I58" s="176"/>
      <c r="J58" s="171"/>
      <c r="K58" s="171"/>
      <c r="L58" s="12"/>
      <c r="M58" s="12"/>
      <c r="N58" s="12"/>
    </row>
    <row r="59" spans="1:14" x14ac:dyDescent="0.2">
      <c r="A59" s="36"/>
      <c r="I59" s="176"/>
      <c r="J59" s="171"/>
      <c r="K59" s="171"/>
      <c r="L59" s="12"/>
      <c r="M59" s="12"/>
      <c r="N59" s="12"/>
    </row>
    <row r="60" spans="1:14" x14ac:dyDescent="0.2">
      <c r="A60" s="36"/>
      <c r="J60" s="40"/>
      <c r="K60" s="40"/>
    </row>
    <row r="61" spans="1:14" x14ac:dyDescent="0.2">
      <c r="A61" s="36"/>
      <c r="J61" s="40"/>
      <c r="K61" s="40"/>
    </row>
    <row r="62" spans="1:14" x14ac:dyDescent="0.2">
      <c r="A62" s="36"/>
      <c r="J62" s="40"/>
      <c r="K62" s="40"/>
    </row>
    <row r="63" spans="1:14" x14ac:dyDescent="0.2">
      <c r="A63" s="36"/>
      <c r="J63" s="40"/>
      <c r="K63" s="40"/>
    </row>
    <row r="64" spans="1:14" x14ac:dyDescent="0.2">
      <c r="A64" s="36"/>
      <c r="J64" s="40"/>
      <c r="K64" s="40"/>
    </row>
    <row r="65" spans="1:11" x14ac:dyDescent="0.2">
      <c r="A65" s="36"/>
      <c r="J65" s="40"/>
      <c r="K65" s="40"/>
    </row>
    <row r="66" spans="1:11" x14ac:dyDescent="0.2">
      <c r="A66" s="36"/>
      <c r="J66" s="40"/>
      <c r="K66" s="40"/>
    </row>
    <row r="67" spans="1:11" x14ac:dyDescent="0.2">
      <c r="A67" s="36"/>
      <c r="J67" s="40"/>
      <c r="K67" s="40"/>
    </row>
    <row r="68" spans="1:11" x14ac:dyDescent="0.2">
      <c r="A68" s="36"/>
    </row>
    <row r="69" spans="1:11" x14ac:dyDescent="0.2">
      <c r="A69" s="36"/>
    </row>
    <row r="70" spans="1:11" x14ac:dyDescent="0.2">
      <c r="A70" s="36"/>
    </row>
    <row r="71" spans="1:11" x14ac:dyDescent="0.2">
      <c r="A71" s="36"/>
    </row>
    <row r="72" spans="1:11" x14ac:dyDescent="0.2">
      <c r="A72" s="36"/>
    </row>
    <row r="73" spans="1:11" x14ac:dyDescent="0.2">
      <c r="A73" s="36"/>
    </row>
    <row r="74" spans="1:11" x14ac:dyDescent="0.2">
      <c r="A74" s="36"/>
    </row>
    <row r="75" spans="1:11" x14ac:dyDescent="0.2">
      <c r="A75" s="36"/>
    </row>
    <row r="76" spans="1:11" x14ac:dyDescent="0.2">
      <c r="A76" s="36"/>
    </row>
    <row r="77" spans="1:11" x14ac:dyDescent="0.2">
      <c r="A77" s="36"/>
    </row>
    <row r="78" spans="1:11" x14ac:dyDescent="0.2">
      <c r="A78" s="36"/>
    </row>
    <row r="79" spans="1:11" x14ac:dyDescent="0.2">
      <c r="A79" s="36"/>
    </row>
    <row r="80" spans="1:11" x14ac:dyDescent="0.2">
      <c r="A80" s="36"/>
    </row>
    <row r="81" spans="1:1" x14ac:dyDescent="0.2">
      <c r="A81" s="36"/>
    </row>
    <row r="82" spans="1:1" x14ac:dyDescent="0.2">
      <c r="A82" s="36"/>
    </row>
    <row r="83" spans="1:1" x14ac:dyDescent="0.2">
      <c r="A83" s="36"/>
    </row>
    <row r="84" spans="1:1" x14ac:dyDescent="0.2">
      <c r="A84" s="36"/>
    </row>
    <row r="85" spans="1:1" x14ac:dyDescent="0.2">
      <c r="A85" s="36"/>
    </row>
    <row r="86" spans="1:1" x14ac:dyDescent="0.2">
      <c r="A86" s="36"/>
    </row>
    <row r="87" spans="1:1" x14ac:dyDescent="0.2">
      <c r="A87" s="36"/>
    </row>
    <row r="88" spans="1:1" x14ac:dyDescent="0.2">
      <c r="A88" s="36"/>
    </row>
    <row r="89" spans="1:1" x14ac:dyDescent="0.2">
      <c r="A89" s="36"/>
    </row>
    <row r="90" spans="1:1" x14ac:dyDescent="0.2">
      <c r="A90" s="36"/>
    </row>
    <row r="91" spans="1:1" x14ac:dyDescent="0.2">
      <c r="A91" s="36"/>
    </row>
    <row r="92" spans="1:1" x14ac:dyDescent="0.2">
      <c r="A92" s="36"/>
    </row>
    <row r="93" spans="1:1" x14ac:dyDescent="0.2">
      <c r="A93" s="36"/>
    </row>
    <row r="94" spans="1:1" x14ac:dyDescent="0.2">
      <c r="A94" s="36"/>
    </row>
    <row r="95" spans="1:1" x14ac:dyDescent="0.2">
      <c r="A95" s="36"/>
    </row>
    <row r="96" spans="1:1" x14ac:dyDescent="0.2">
      <c r="A96" s="36"/>
    </row>
    <row r="97" spans="1:1" x14ac:dyDescent="0.2">
      <c r="A97" s="36"/>
    </row>
    <row r="98" spans="1:1" x14ac:dyDescent="0.2">
      <c r="A98" s="36"/>
    </row>
    <row r="99" spans="1:1" x14ac:dyDescent="0.2">
      <c r="A99" s="36"/>
    </row>
    <row r="100" spans="1:1" x14ac:dyDescent="0.2">
      <c r="A100" s="36"/>
    </row>
    <row r="101" spans="1:1" x14ac:dyDescent="0.2">
      <c r="A101" s="36"/>
    </row>
    <row r="102" spans="1:1" x14ac:dyDescent="0.2">
      <c r="A102" s="36"/>
    </row>
    <row r="103" spans="1:1" x14ac:dyDescent="0.2">
      <c r="A103" s="36"/>
    </row>
    <row r="104" spans="1:1" x14ac:dyDescent="0.2">
      <c r="A104" s="36"/>
    </row>
    <row r="105" spans="1:1" x14ac:dyDescent="0.2">
      <c r="A105" s="36"/>
    </row>
    <row r="106" spans="1:1" x14ac:dyDescent="0.2">
      <c r="A106" s="36"/>
    </row>
    <row r="107" spans="1:1" x14ac:dyDescent="0.2">
      <c r="A107" s="36"/>
    </row>
    <row r="108" spans="1:1" x14ac:dyDescent="0.2">
      <c r="A108" s="36"/>
    </row>
    <row r="109" spans="1:1" x14ac:dyDescent="0.2">
      <c r="A109" s="36"/>
    </row>
    <row r="110" spans="1:1" x14ac:dyDescent="0.2">
      <c r="A110" s="36"/>
    </row>
    <row r="111" spans="1:1" x14ac:dyDescent="0.2">
      <c r="A111" s="36"/>
    </row>
    <row r="112" spans="1:1" x14ac:dyDescent="0.2">
      <c r="A112" s="36"/>
    </row>
    <row r="113" spans="1:1" x14ac:dyDescent="0.2">
      <c r="A113" s="36"/>
    </row>
    <row r="114" spans="1:1" x14ac:dyDescent="0.2">
      <c r="A114" s="36"/>
    </row>
    <row r="115" spans="1:1" x14ac:dyDescent="0.2">
      <c r="A115" s="36"/>
    </row>
    <row r="116" spans="1:1" x14ac:dyDescent="0.2">
      <c r="A116" s="36"/>
    </row>
    <row r="117" spans="1:1" x14ac:dyDescent="0.2">
      <c r="A117" s="36"/>
    </row>
    <row r="118" spans="1:1" x14ac:dyDescent="0.2">
      <c r="A118" s="36"/>
    </row>
    <row r="119" spans="1:1" x14ac:dyDescent="0.2">
      <c r="A119" s="36"/>
    </row>
    <row r="120" spans="1:1" x14ac:dyDescent="0.2">
      <c r="A120" s="36"/>
    </row>
    <row r="121" spans="1:1" x14ac:dyDescent="0.2">
      <c r="A121" s="36"/>
    </row>
    <row r="122" spans="1:1" x14ac:dyDescent="0.2">
      <c r="A122" s="36"/>
    </row>
    <row r="123" spans="1:1" x14ac:dyDescent="0.2">
      <c r="A123" s="36"/>
    </row>
    <row r="124" spans="1:1" x14ac:dyDescent="0.2">
      <c r="A124" s="36"/>
    </row>
    <row r="125" spans="1:1" x14ac:dyDescent="0.2">
      <c r="A125" s="36"/>
    </row>
    <row r="126" spans="1:1" x14ac:dyDescent="0.2">
      <c r="A126" s="36"/>
    </row>
    <row r="127" spans="1:1" x14ac:dyDescent="0.2">
      <c r="A127" s="36"/>
    </row>
    <row r="128" spans="1:1" x14ac:dyDescent="0.2">
      <c r="A128" s="36"/>
    </row>
    <row r="129" spans="1:1" x14ac:dyDescent="0.2">
      <c r="A129" s="36"/>
    </row>
    <row r="130" spans="1:1" x14ac:dyDescent="0.2">
      <c r="A130" s="36"/>
    </row>
    <row r="131" spans="1:1" x14ac:dyDescent="0.2">
      <c r="A131" s="36"/>
    </row>
    <row r="132" spans="1:1" x14ac:dyDescent="0.2">
      <c r="A132" s="36"/>
    </row>
    <row r="133" spans="1:1" x14ac:dyDescent="0.2">
      <c r="A133" s="36"/>
    </row>
    <row r="134" spans="1:1" x14ac:dyDescent="0.2">
      <c r="A134" s="36"/>
    </row>
    <row r="135" spans="1:1" x14ac:dyDescent="0.2">
      <c r="A135" s="36"/>
    </row>
    <row r="136" spans="1:1" x14ac:dyDescent="0.2">
      <c r="A136" s="36"/>
    </row>
    <row r="137" spans="1:1" x14ac:dyDescent="0.2">
      <c r="A137" s="36"/>
    </row>
    <row r="138" spans="1:1" x14ac:dyDescent="0.2">
      <c r="A138" s="36"/>
    </row>
    <row r="139" spans="1:1" x14ac:dyDescent="0.2">
      <c r="A139" s="36"/>
    </row>
    <row r="140" spans="1:1" x14ac:dyDescent="0.2">
      <c r="A140" s="36"/>
    </row>
    <row r="141" spans="1:1" x14ac:dyDescent="0.2">
      <c r="A141" s="36"/>
    </row>
    <row r="142" spans="1:1" x14ac:dyDescent="0.2">
      <c r="A142" s="36"/>
    </row>
    <row r="143" spans="1:1" x14ac:dyDescent="0.2">
      <c r="A143" s="36"/>
    </row>
    <row r="144" spans="1:1" x14ac:dyDescent="0.2">
      <c r="A144" s="36"/>
    </row>
    <row r="145" spans="1:15" x14ac:dyDescent="0.2">
      <c r="A145" s="36"/>
    </row>
    <row r="146" spans="1:15" x14ac:dyDescent="0.2">
      <c r="A146" s="36"/>
    </row>
    <row r="147" spans="1:15" x14ac:dyDescent="0.2">
      <c r="A147" s="36"/>
    </row>
    <row r="148" spans="1:15" x14ac:dyDescent="0.2">
      <c r="A148" s="36"/>
    </row>
    <row r="149" spans="1:15" x14ac:dyDescent="0.2">
      <c r="A149" s="36"/>
    </row>
    <row r="150" spans="1:15" x14ac:dyDescent="0.2">
      <c r="A150" s="36"/>
    </row>
    <row r="151" spans="1:15" x14ac:dyDescent="0.2">
      <c r="A151" s="36"/>
    </row>
    <row r="152" spans="1:15" x14ac:dyDescent="0.2">
      <c r="A152" s="36"/>
    </row>
    <row r="153" spans="1:15" x14ac:dyDescent="0.2">
      <c r="A153" s="36"/>
    </row>
    <row r="154" spans="1:15" s="2" customFormat="1" x14ac:dyDescent="0.2">
      <c r="A154" s="36"/>
      <c r="G154" s="3"/>
      <c r="H154" s="1"/>
      <c r="I154" s="4"/>
      <c r="J154" s="52"/>
      <c r="K154" s="52"/>
      <c r="L154" s="52"/>
      <c r="M154" s="52"/>
      <c r="N154" s="52"/>
      <c r="O154" s="52"/>
    </row>
    <row r="155" spans="1:15" s="2" customFormat="1" x14ac:dyDescent="0.2">
      <c r="A155" s="36"/>
      <c r="G155" s="3"/>
      <c r="H155" s="1"/>
      <c r="I155" s="4"/>
      <c r="J155" s="52"/>
      <c r="K155" s="52"/>
      <c r="L155" s="52"/>
      <c r="M155" s="52"/>
      <c r="N155" s="52"/>
      <c r="O155" s="52"/>
    </row>
    <row r="156" spans="1:15" s="2" customFormat="1" x14ac:dyDescent="0.2">
      <c r="A156" s="36"/>
      <c r="G156" s="3"/>
      <c r="H156" s="1"/>
      <c r="I156" s="4"/>
      <c r="J156" s="52"/>
      <c r="K156" s="52"/>
      <c r="L156" s="52"/>
      <c r="M156" s="52"/>
      <c r="N156" s="52"/>
      <c r="O156" s="52"/>
    </row>
    <row r="157" spans="1:15" s="2" customFormat="1" x14ac:dyDescent="0.2">
      <c r="A157" s="36"/>
      <c r="G157" s="3"/>
      <c r="H157" s="1"/>
      <c r="I157" s="4"/>
      <c r="J157" s="52"/>
      <c r="K157" s="52"/>
      <c r="L157" s="52"/>
      <c r="M157" s="52"/>
      <c r="N157" s="52"/>
      <c r="O157" s="52"/>
    </row>
    <row r="158" spans="1:15" s="2" customFormat="1" x14ac:dyDescent="0.2">
      <c r="A158" s="36"/>
      <c r="G158" s="3"/>
      <c r="H158" s="1"/>
      <c r="I158" s="4"/>
      <c r="J158" s="52"/>
      <c r="K158" s="52"/>
      <c r="L158" s="52"/>
      <c r="M158" s="52"/>
      <c r="N158" s="52"/>
      <c r="O158" s="52"/>
    </row>
    <row r="159" spans="1:15" s="2" customFormat="1" x14ac:dyDescent="0.2">
      <c r="A159" s="36"/>
      <c r="G159" s="3"/>
      <c r="H159" s="1"/>
      <c r="I159" s="4"/>
      <c r="J159" s="52"/>
      <c r="K159" s="52"/>
      <c r="L159" s="52"/>
      <c r="M159" s="52"/>
      <c r="N159" s="52"/>
      <c r="O159" s="52"/>
    </row>
    <row r="160" spans="1:15" s="2" customFormat="1" x14ac:dyDescent="0.2">
      <c r="A160" s="36"/>
      <c r="G160" s="3"/>
      <c r="H160" s="1"/>
      <c r="I160" s="4"/>
      <c r="J160" s="52"/>
      <c r="K160" s="52"/>
      <c r="L160" s="52"/>
      <c r="M160" s="52"/>
      <c r="N160" s="52"/>
      <c r="O160" s="52"/>
    </row>
    <row r="161" spans="1:15" s="2" customFormat="1" x14ac:dyDescent="0.2">
      <c r="A161" s="36"/>
      <c r="G161" s="3"/>
      <c r="H161" s="1"/>
      <c r="I161" s="4"/>
      <c r="J161" s="52"/>
      <c r="K161" s="52"/>
      <c r="L161" s="52"/>
      <c r="M161" s="52"/>
      <c r="N161" s="52"/>
      <c r="O161" s="52"/>
    </row>
    <row r="162" spans="1:15" s="2" customFormat="1" x14ac:dyDescent="0.2">
      <c r="A162" s="36"/>
      <c r="G162" s="3"/>
      <c r="H162" s="1"/>
      <c r="I162" s="4"/>
      <c r="J162" s="52"/>
      <c r="K162" s="52"/>
      <c r="L162" s="52"/>
      <c r="M162" s="52"/>
      <c r="N162" s="52"/>
      <c r="O162" s="52"/>
    </row>
    <row r="163" spans="1:15" s="2" customFormat="1" x14ac:dyDescent="0.2">
      <c r="A163" s="36"/>
      <c r="G163" s="3"/>
      <c r="H163" s="1"/>
      <c r="I163" s="4"/>
      <c r="J163" s="52"/>
      <c r="K163" s="52"/>
      <c r="L163" s="52"/>
      <c r="M163" s="52"/>
      <c r="N163" s="52"/>
      <c r="O163" s="52"/>
    </row>
    <row r="164" spans="1:15" s="2" customFormat="1" x14ac:dyDescent="0.2">
      <c r="A164" s="36"/>
      <c r="G164" s="3"/>
      <c r="H164" s="1"/>
      <c r="I164" s="4"/>
      <c r="J164" s="52"/>
      <c r="K164" s="52"/>
      <c r="L164" s="52"/>
      <c r="M164" s="52"/>
      <c r="N164" s="52"/>
      <c r="O164" s="52"/>
    </row>
    <row r="165" spans="1:15" s="2" customFormat="1" x14ac:dyDescent="0.2">
      <c r="A165" s="36"/>
      <c r="G165" s="3"/>
      <c r="H165" s="1"/>
      <c r="I165" s="4"/>
      <c r="J165" s="52"/>
      <c r="K165" s="52"/>
      <c r="L165" s="52"/>
      <c r="M165" s="52"/>
      <c r="N165" s="52"/>
      <c r="O165" s="52"/>
    </row>
    <row r="166" spans="1:15" s="2" customFormat="1" x14ac:dyDescent="0.2">
      <c r="A166" s="36"/>
      <c r="G166" s="3"/>
      <c r="H166" s="1"/>
      <c r="I166" s="4"/>
      <c r="J166" s="52"/>
      <c r="K166" s="52"/>
      <c r="L166" s="52"/>
      <c r="M166" s="52"/>
      <c r="N166" s="52"/>
      <c r="O166" s="52"/>
    </row>
    <row r="167" spans="1:15" s="2" customFormat="1" x14ac:dyDescent="0.2">
      <c r="A167" s="36"/>
      <c r="G167" s="3"/>
      <c r="H167" s="1"/>
      <c r="I167" s="4"/>
      <c r="J167" s="52"/>
      <c r="K167" s="52"/>
      <c r="L167" s="52"/>
      <c r="M167" s="52"/>
      <c r="N167" s="52"/>
      <c r="O167" s="52"/>
    </row>
    <row r="168" spans="1:15" s="2" customFormat="1" x14ac:dyDescent="0.2">
      <c r="A168" s="36"/>
      <c r="G168" s="3"/>
      <c r="H168" s="1"/>
      <c r="I168" s="4"/>
      <c r="J168" s="52"/>
      <c r="K168" s="52"/>
      <c r="L168" s="52"/>
      <c r="M168" s="52"/>
      <c r="N168" s="52"/>
      <c r="O168" s="52"/>
    </row>
    <row r="169" spans="1:15" s="2" customFormat="1" x14ac:dyDescent="0.2">
      <c r="A169" s="36"/>
      <c r="G169" s="3"/>
      <c r="H169" s="1"/>
      <c r="I169" s="4"/>
      <c r="J169" s="52"/>
      <c r="K169" s="52"/>
      <c r="L169" s="52"/>
      <c r="M169" s="52"/>
      <c r="N169" s="52"/>
      <c r="O169" s="52"/>
    </row>
    <row r="170" spans="1:15" s="2" customFormat="1" x14ac:dyDescent="0.2">
      <c r="A170" s="36"/>
      <c r="G170" s="3"/>
      <c r="H170" s="1"/>
      <c r="I170" s="4"/>
      <c r="J170" s="52"/>
      <c r="K170" s="52"/>
      <c r="L170" s="52"/>
      <c r="M170" s="52"/>
      <c r="N170" s="52"/>
      <c r="O170" s="52"/>
    </row>
    <row r="171" spans="1:15" s="2" customFormat="1" x14ac:dyDescent="0.2">
      <c r="A171" s="36"/>
      <c r="G171" s="3"/>
      <c r="H171" s="1"/>
      <c r="I171" s="4"/>
      <c r="J171" s="52"/>
      <c r="K171" s="52"/>
      <c r="L171" s="52"/>
      <c r="M171" s="52"/>
      <c r="N171" s="52"/>
      <c r="O171" s="52"/>
    </row>
    <row r="172" spans="1:15" s="2" customFormat="1" x14ac:dyDescent="0.2">
      <c r="A172" s="36"/>
      <c r="G172" s="3"/>
      <c r="H172" s="1"/>
      <c r="I172" s="4"/>
      <c r="J172" s="52"/>
      <c r="K172" s="52"/>
      <c r="L172" s="52"/>
      <c r="M172" s="52"/>
      <c r="N172" s="52"/>
      <c r="O172" s="52"/>
    </row>
    <row r="173" spans="1:15" s="2" customFormat="1" x14ac:dyDescent="0.2">
      <c r="A173" s="36"/>
      <c r="G173" s="3"/>
      <c r="H173" s="1"/>
      <c r="I173" s="4"/>
      <c r="J173" s="52"/>
      <c r="K173" s="52"/>
      <c r="L173" s="52"/>
      <c r="M173" s="52"/>
      <c r="N173" s="52"/>
      <c r="O173" s="52"/>
    </row>
    <row r="174" spans="1:15" s="2" customFormat="1" x14ac:dyDescent="0.2">
      <c r="A174" s="36"/>
      <c r="G174" s="3"/>
      <c r="H174" s="1"/>
      <c r="I174" s="4"/>
      <c r="J174" s="52"/>
      <c r="K174" s="52"/>
      <c r="L174" s="52"/>
      <c r="M174" s="52"/>
      <c r="N174" s="52"/>
      <c r="O174" s="52"/>
    </row>
    <row r="175" spans="1:15" s="2" customFormat="1" x14ac:dyDescent="0.2">
      <c r="A175" s="36"/>
      <c r="G175" s="3"/>
      <c r="H175" s="1"/>
      <c r="I175" s="4"/>
      <c r="J175" s="52"/>
      <c r="K175" s="52"/>
      <c r="L175" s="52"/>
      <c r="M175" s="52"/>
      <c r="N175" s="52"/>
      <c r="O175" s="52"/>
    </row>
    <row r="176" spans="1:15" s="2" customFormat="1" x14ac:dyDescent="0.2">
      <c r="A176" s="36"/>
      <c r="G176" s="3"/>
      <c r="H176" s="1"/>
      <c r="I176" s="4"/>
      <c r="J176" s="52"/>
      <c r="K176" s="52"/>
      <c r="L176" s="52"/>
      <c r="M176" s="52"/>
      <c r="N176" s="52"/>
      <c r="O176" s="52"/>
    </row>
    <row r="177" spans="1:15" s="2" customFormat="1" x14ac:dyDescent="0.2">
      <c r="A177" s="36"/>
      <c r="G177" s="3"/>
      <c r="H177" s="1"/>
      <c r="I177" s="4"/>
      <c r="J177" s="52"/>
      <c r="K177" s="52"/>
      <c r="L177" s="52"/>
      <c r="M177" s="52"/>
      <c r="N177" s="52"/>
      <c r="O177" s="52"/>
    </row>
    <row r="178" spans="1:15" s="2" customFormat="1" x14ac:dyDescent="0.2">
      <c r="A178" s="36"/>
      <c r="G178" s="3"/>
      <c r="H178" s="1"/>
      <c r="I178" s="4"/>
      <c r="J178" s="52"/>
      <c r="K178" s="52"/>
      <c r="L178" s="52"/>
      <c r="M178" s="52"/>
      <c r="N178" s="52"/>
      <c r="O178" s="52"/>
    </row>
    <row r="179" spans="1:15" s="2" customFormat="1" x14ac:dyDescent="0.2">
      <c r="A179" s="36"/>
      <c r="G179" s="3"/>
      <c r="H179" s="1"/>
      <c r="I179" s="4"/>
      <c r="J179" s="52"/>
      <c r="K179" s="52"/>
      <c r="L179" s="52"/>
      <c r="M179" s="52"/>
      <c r="N179" s="52"/>
      <c r="O179" s="52"/>
    </row>
    <row r="180" spans="1:15" s="2" customFormat="1" x14ac:dyDescent="0.2">
      <c r="A180" s="36"/>
      <c r="G180" s="3"/>
      <c r="H180" s="1"/>
      <c r="I180" s="4"/>
      <c r="J180" s="52"/>
      <c r="K180" s="52"/>
      <c r="L180" s="52"/>
      <c r="M180" s="52"/>
      <c r="N180" s="52"/>
      <c r="O180" s="52"/>
    </row>
    <row r="181" spans="1:15" s="2" customFormat="1" x14ac:dyDescent="0.2">
      <c r="A181" s="36"/>
      <c r="G181" s="3"/>
      <c r="H181" s="1"/>
      <c r="I181" s="4"/>
      <c r="J181" s="52"/>
      <c r="K181" s="52"/>
      <c r="L181" s="52"/>
      <c r="M181" s="52"/>
      <c r="N181" s="52"/>
      <c r="O181" s="52"/>
    </row>
    <row r="182" spans="1:15" s="2" customFormat="1" x14ac:dyDescent="0.2">
      <c r="A182" s="36"/>
      <c r="G182" s="3"/>
      <c r="H182" s="1"/>
      <c r="I182" s="4"/>
      <c r="J182" s="52"/>
      <c r="K182" s="52"/>
      <c r="L182" s="52"/>
      <c r="M182" s="52"/>
      <c r="N182" s="52"/>
      <c r="O182" s="52"/>
    </row>
    <row r="183" spans="1:15" s="2" customFormat="1" x14ac:dyDescent="0.2">
      <c r="A183" s="36"/>
      <c r="G183" s="3"/>
      <c r="H183" s="1"/>
      <c r="I183" s="4"/>
      <c r="J183" s="52"/>
      <c r="K183" s="52"/>
      <c r="L183" s="52"/>
      <c r="M183" s="52"/>
      <c r="N183" s="52"/>
      <c r="O183" s="52"/>
    </row>
    <row r="184" spans="1:15" s="2" customFormat="1" x14ac:dyDescent="0.2">
      <c r="A184" s="36"/>
      <c r="G184" s="3"/>
      <c r="H184" s="1"/>
      <c r="I184" s="4"/>
      <c r="J184" s="52"/>
      <c r="K184" s="52"/>
      <c r="L184" s="52"/>
      <c r="M184" s="52"/>
      <c r="N184" s="52"/>
      <c r="O184" s="52"/>
    </row>
    <row r="185" spans="1:15" s="2" customFormat="1" x14ac:dyDescent="0.2">
      <c r="A185" s="36"/>
      <c r="G185" s="3"/>
      <c r="H185" s="1"/>
      <c r="I185" s="4"/>
      <c r="J185" s="52"/>
      <c r="K185" s="52"/>
      <c r="L185" s="52"/>
      <c r="M185" s="52"/>
      <c r="N185" s="52"/>
      <c r="O185" s="52"/>
    </row>
    <row r="186" spans="1:15" s="2" customFormat="1" x14ac:dyDescent="0.2">
      <c r="A186" s="36"/>
      <c r="G186" s="3"/>
      <c r="H186" s="1"/>
      <c r="I186" s="4"/>
      <c r="J186" s="52"/>
      <c r="K186" s="52"/>
      <c r="L186" s="52"/>
      <c r="M186" s="52"/>
      <c r="N186" s="52"/>
      <c r="O186" s="52"/>
    </row>
    <row r="187" spans="1:15" s="2" customFormat="1" x14ac:dyDescent="0.2">
      <c r="A187" s="36"/>
      <c r="G187" s="3"/>
      <c r="H187" s="1"/>
      <c r="I187" s="4"/>
      <c r="J187" s="52"/>
      <c r="K187" s="52"/>
      <c r="L187" s="52"/>
      <c r="M187" s="52"/>
      <c r="N187" s="52"/>
      <c r="O187" s="52"/>
    </row>
    <row r="188" spans="1:15" s="2" customFormat="1" x14ac:dyDescent="0.2">
      <c r="A188" s="36"/>
      <c r="G188" s="3"/>
      <c r="H188" s="1"/>
      <c r="I188" s="4"/>
      <c r="J188" s="52"/>
      <c r="K188" s="52"/>
      <c r="L188" s="52"/>
      <c r="M188" s="52"/>
      <c r="N188" s="52"/>
      <c r="O188" s="52"/>
    </row>
    <row r="189" spans="1:15" s="2" customFormat="1" x14ac:dyDescent="0.2">
      <c r="A189" s="36"/>
      <c r="G189" s="3"/>
      <c r="H189" s="1"/>
      <c r="I189" s="4"/>
      <c r="J189" s="52"/>
      <c r="K189" s="52"/>
      <c r="L189" s="52"/>
      <c r="M189" s="52"/>
      <c r="N189" s="52"/>
      <c r="O189" s="52"/>
    </row>
    <row r="190" spans="1:15" s="2" customFormat="1" x14ac:dyDescent="0.2">
      <c r="A190" s="36"/>
      <c r="G190" s="3"/>
      <c r="H190" s="1"/>
      <c r="I190" s="4"/>
      <c r="J190" s="52"/>
      <c r="K190" s="52"/>
      <c r="L190" s="52"/>
      <c r="M190" s="52"/>
      <c r="N190" s="52"/>
      <c r="O190" s="52"/>
    </row>
    <row r="191" spans="1:15" s="2" customFormat="1" x14ac:dyDescent="0.2">
      <c r="A191" s="36"/>
      <c r="G191" s="3"/>
      <c r="H191" s="1"/>
      <c r="I191" s="4"/>
      <c r="J191" s="52"/>
      <c r="K191" s="52"/>
      <c r="L191" s="52"/>
      <c r="M191" s="52"/>
      <c r="N191" s="52"/>
      <c r="O191" s="52"/>
    </row>
    <row r="192" spans="1:15" s="2" customFormat="1" x14ac:dyDescent="0.2">
      <c r="A192" s="36"/>
      <c r="G192" s="3"/>
      <c r="H192" s="1"/>
      <c r="I192" s="4"/>
      <c r="J192" s="52"/>
      <c r="K192" s="52"/>
      <c r="L192" s="52"/>
      <c r="M192" s="52"/>
      <c r="N192" s="52"/>
      <c r="O192" s="52"/>
    </row>
    <row r="193" spans="1:15" s="2" customFormat="1" x14ac:dyDescent="0.2">
      <c r="A193" s="36"/>
      <c r="G193" s="3"/>
      <c r="H193" s="1"/>
      <c r="I193" s="4"/>
      <c r="J193" s="52"/>
      <c r="K193" s="52"/>
      <c r="L193" s="52"/>
      <c r="M193" s="52"/>
      <c r="N193" s="52"/>
      <c r="O193" s="52"/>
    </row>
    <row r="194" spans="1:15" s="2" customFormat="1" x14ac:dyDescent="0.2">
      <c r="A194" s="36"/>
      <c r="G194" s="3"/>
      <c r="H194" s="1"/>
      <c r="I194" s="4"/>
      <c r="J194" s="52"/>
      <c r="K194" s="52"/>
      <c r="L194" s="52"/>
      <c r="M194" s="52"/>
      <c r="N194" s="52"/>
      <c r="O194" s="52"/>
    </row>
    <row r="195" spans="1:15" s="2" customFormat="1" x14ac:dyDescent="0.2">
      <c r="A195" s="36"/>
      <c r="G195" s="3"/>
      <c r="H195" s="1"/>
      <c r="I195" s="4"/>
      <c r="J195" s="52"/>
      <c r="K195" s="52"/>
      <c r="L195" s="52"/>
      <c r="M195" s="52"/>
      <c r="N195" s="52"/>
      <c r="O195" s="52"/>
    </row>
    <row r="196" spans="1:15" s="2" customFormat="1" x14ac:dyDescent="0.2">
      <c r="A196" s="36"/>
      <c r="G196" s="3"/>
      <c r="H196" s="1"/>
      <c r="I196" s="4"/>
      <c r="J196" s="52"/>
      <c r="K196" s="52"/>
      <c r="L196" s="52"/>
      <c r="M196" s="52"/>
      <c r="N196" s="52"/>
      <c r="O196" s="52"/>
    </row>
    <row r="197" spans="1:15" s="2" customFormat="1" x14ac:dyDescent="0.2">
      <c r="A197" s="36"/>
      <c r="G197" s="3"/>
      <c r="H197" s="1"/>
      <c r="I197" s="4"/>
      <c r="J197" s="52"/>
      <c r="K197" s="52"/>
      <c r="L197" s="52"/>
      <c r="M197" s="52"/>
      <c r="N197" s="52"/>
      <c r="O197" s="52"/>
    </row>
    <row r="198" spans="1:15" s="2" customFormat="1" x14ac:dyDescent="0.2">
      <c r="A198" s="36"/>
      <c r="G198" s="3"/>
      <c r="H198" s="1"/>
      <c r="I198" s="4"/>
      <c r="J198" s="52"/>
      <c r="K198" s="52"/>
      <c r="L198" s="52"/>
      <c r="M198" s="52"/>
      <c r="N198" s="52"/>
      <c r="O198" s="52"/>
    </row>
    <row r="199" spans="1:15" s="2" customFormat="1" x14ac:dyDescent="0.2">
      <c r="A199" s="36"/>
      <c r="G199" s="3"/>
      <c r="H199" s="1"/>
      <c r="I199" s="4"/>
      <c r="J199" s="52"/>
      <c r="K199" s="52"/>
      <c r="L199" s="52"/>
      <c r="M199" s="52"/>
      <c r="N199" s="52"/>
      <c r="O199" s="52"/>
    </row>
    <row r="200" spans="1:15" s="2" customFormat="1" x14ac:dyDescent="0.2">
      <c r="A200" s="36"/>
      <c r="G200" s="3"/>
      <c r="H200" s="1"/>
      <c r="I200" s="4"/>
      <c r="J200" s="52"/>
      <c r="K200" s="52"/>
      <c r="L200" s="52"/>
      <c r="M200" s="52"/>
      <c r="N200" s="52"/>
      <c r="O200" s="52"/>
    </row>
    <row r="201" spans="1:15" s="2" customFormat="1" x14ac:dyDescent="0.2">
      <c r="A201" s="36"/>
      <c r="G201" s="3"/>
      <c r="H201" s="1"/>
      <c r="I201" s="4"/>
      <c r="J201" s="52"/>
      <c r="K201" s="52"/>
      <c r="L201" s="52"/>
      <c r="M201" s="52"/>
      <c r="N201" s="52"/>
      <c r="O201" s="52"/>
    </row>
    <row r="202" spans="1:15" s="2" customFormat="1" x14ac:dyDescent="0.2">
      <c r="A202" s="36"/>
      <c r="G202" s="3"/>
      <c r="H202" s="1"/>
      <c r="I202" s="4"/>
      <c r="J202" s="52"/>
      <c r="K202" s="52"/>
      <c r="L202" s="52"/>
      <c r="M202" s="52"/>
      <c r="N202" s="52"/>
      <c r="O202" s="52"/>
    </row>
    <row r="203" spans="1:15" s="2" customFormat="1" x14ac:dyDescent="0.2">
      <c r="A203" s="36"/>
      <c r="G203" s="3"/>
      <c r="H203" s="1"/>
      <c r="I203" s="4"/>
      <c r="J203" s="52"/>
      <c r="K203" s="52"/>
      <c r="L203" s="52"/>
      <c r="M203" s="52"/>
      <c r="N203" s="52"/>
      <c r="O203" s="52"/>
    </row>
    <row r="204" spans="1:15" s="2" customFormat="1" x14ac:dyDescent="0.2">
      <c r="A204" s="36"/>
      <c r="G204" s="3"/>
      <c r="H204" s="1"/>
      <c r="I204" s="4"/>
      <c r="J204" s="52"/>
      <c r="K204" s="52"/>
      <c r="L204" s="52"/>
      <c r="M204" s="52"/>
      <c r="N204" s="52"/>
      <c r="O204" s="52"/>
    </row>
    <row r="205" spans="1:15" s="2" customFormat="1" x14ac:dyDescent="0.2">
      <c r="A205" s="36"/>
      <c r="G205" s="3"/>
      <c r="H205" s="1"/>
      <c r="I205" s="4"/>
      <c r="J205" s="52"/>
      <c r="K205" s="52"/>
      <c r="L205" s="52"/>
      <c r="M205" s="52"/>
      <c r="N205" s="52"/>
      <c r="O205" s="52"/>
    </row>
    <row r="206" spans="1:15" s="2" customFormat="1" x14ac:dyDescent="0.2">
      <c r="A206" s="36"/>
      <c r="G206" s="3"/>
      <c r="H206" s="1"/>
      <c r="I206" s="4"/>
      <c r="J206" s="52"/>
      <c r="K206" s="52"/>
      <c r="L206" s="52"/>
      <c r="M206" s="52"/>
      <c r="N206" s="52"/>
      <c r="O206" s="52"/>
    </row>
    <row r="207" spans="1:15" s="2" customFormat="1" x14ac:dyDescent="0.2">
      <c r="A207" s="36"/>
      <c r="G207" s="3"/>
      <c r="H207" s="1"/>
      <c r="I207" s="4"/>
      <c r="J207" s="52"/>
      <c r="K207" s="52"/>
      <c r="L207" s="52"/>
      <c r="M207" s="52"/>
      <c r="N207" s="52"/>
      <c r="O207" s="52"/>
    </row>
    <row r="208" spans="1:15" s="2" customFormat="1" x14ac:dyDescent="0.2">
      <c r="A208" s="36"/>
      <c r="G208" s="3"/>
      <c r="H208" s="1"/>
      <c r="I208" s="4"/>
      <c r="J208" s="52"/>
      <c r="K208" s="52"/>
      <c r="L208" s="52"/>
      <c r="M208" s="52"/>
      <c r="N208" s="52"/>
      <c r="O208" s="52"/>
    </row>
    <row r="209" spans="1:15" s="2" customFormat="1" x14ac:dyDescent="0.2">
      <c r="A209" s="36"/>
      <c r="G209" s="3"/>
      <c r="H209" s="1"/>
      <c r="I209" s="4"/>
      <c r="J209" s="52"/>
      <c r="K209" s="52"/>
      <c r="L209" s="52"/>
      <c r="M209" s="52"/>
      <c r="N209" s="52"/>
      <c r="O209" s="52"/>
    </row>
    <row r="210" spans="1:15" s="2" customFormat="1" x14ac:dyDescent="0.2">
      <c r="A210" s="36"/>
      <c r="G210" s="3"/>
      <c r="H210" s="1"/>
      <c r="I210" s="4"/>
      <c r="J210" s="52"/>
      <c r="K210" s="52"/>
      <c r="L210" s="52"/>
      <c r="M210" s="52"/>
      <c r="N210" s="52"/>
      <c r="O210" s="52"/>
    </row>
    <row r="211" spans="1:15" s="2" customFormat="1" x14ac:dyDescent="0.2">
      <c r="A211" s="36"/>
      <c r="G211" s="3"/>
      <c r="H211" s="1"/>
      <c r="I211" s="4"/>
      <c r="J211" s="52"/>
      <c r="K211" s="52"/>
      <c r="L211" s="52"/>
      <c r="M211" s="52"/>
      <c r="N211" s="52"/>
      <c r="O211" s="52"/>
    </row>
    <row r="212" spans="1:15" s="2" customFormat="1" x14ac:dyDescent="0.2">
      <c r="A212" s="36"/>
      <c r="G212" s="3"/>
      <c r="H212" s="1"/>
      <c r="I212" s="4"/>
      <c r="J212" s="52"/>
      <c r="K212" s="52"/>
      <c r="L212" s="52"/>
      <c r="M212" s="52"/>
      <c r="N212" s="52"/>
      <c r="O212" s="52"/>
    </row>
    <row r="213" spans="1:15" s="2" customFormat="1" x14ac:dyDescent="0.2">
      <c r="A213" s="36"/>
      <c r="G213" s="3"/>
      <c r="H213" s="1"/>
      <c r="I213" s="4"/>
      <c r="J213" s="52"/>
      <c r="K213" s="52"/>
      <c r="L213" s="52"/>
      <c r="M213" s="52"/>
      <c r="N213" s="52"/>
      <c r="O213" s="52"/>
    </row>
    <row r="214" spans="1:15" s="2" customFormat="1" x14ac:dyDescent="0.2">
      <c r="A214" s="36"/>
      <c r="G214" s="3"/>
      <c r="H214" s="1"/>
      <c r="I214" s="4"/>
      <c r="J214" s="52"/>
      <c r="K214" s="52"/>
      <c r="L214" s="52"/>
      <c r="M214" s="52"/>
      <c r="N214" s="52"/>
      <c r="O214" s="52"/>
    </row>
    <row r="215" spans="1:15" s="2" customFormat="1" x14ac:dyDescent="0.2">
      <c r="A215" s="36"/>
      <c r="G215" s="3"/>
      <c r="H215" s="1"/>
      <c r="I215" s="4"/>
      <c r="J215" s="52"/>
      <c r="K215" s="52"/>
      <c r="L215" s="52"/>
      <c r="M215" s="52"/>
      <c r="N215" s="52"/>
      <c r="O215" s="52"/>
    </row>
    <row r="216" spans="1:15" s="2" customFormat="1" x14ac:dyDescent="0.2">
      <c r="A216" s="36"/>
      <c r="G216" s="3"/>
      <c r="H216" s="1"/>
      <c r="I216" s="4"/>
      <c r="J216" s="52"/>
      <c r="K216" s="52"/>
      <c r="L216" s="52"/>
      <c r="M216" s="52"/>
      <c r="N216" s="52"/>
      <c r="O216" s="52"/>
    </row>
    <row r="217" spans="1:15" s="2" customFormat="1" x14ac:dyDescent="0.2">
      <c r="A217" s="36"/>
      <c r="G217" s="3"/>
      <c r="H217" s="1"/>
      <c r="I217" s="4"/>
      <c r="J217" s="52"/>
      <c r="K217" s="52"/>
      <c r="L217" s="52"/>
      <c r="M217" s="52"/>
      <c r="N217" s="52"/>
      <c r="O217" s="52"/>
    </row>
    <row r="218" spans="1:15" s="2" customFormat="1" x14ac:dyDescent="0.2">
      <c r="A218" s="36"/>
      <c r="G218" s="3"/>
      <c r="H218" s="1"/>
      <c r="I218" s="4"/>
      <c r="J218" s="52"/>
      <c r="K218" s="52"/>
      <c r="L218" s="52"/>
      <c r="M218" s="52"/>
      <c r="N218" s="52"/>
      <c r="O218" s="52"/>
    </row>
    <row r="219" spans="1:15" s="2" customFormat="1" x14ac:dyDescent="0.2">
      <c r="A219" s="36"/>
      <c r="G219" s="3"/>
      <c r="H219" s="1"/>
      <c r="I219" s="4"/>
      <c r="J219" s="52"/>
      <c r="K219" s="52"/>
      <c r="L219" s="52"/>
      <c r="M219" s="52"/>
      <c r="N219" s="52"/>
      <c r="O219" s="52"/>
    </row>
    <row r="220" spans="1:15" s="2" customFormat="1" x14ac:dyDescent="0.2">
      <c r="A220" s="36"/>
      <c r="G220" s="3"/>
      <c r="H220" s="1"/>
      <c r="I220" s="4"/>
      <c r="J220" s="52"/>
      <c r="K220" s="52"/>
      <c r="L220" s="52"/>
      <c r="M220" s="52"/>
      <c r="N220" s="52"/>
      <c r="O220" s="52"/>
    </row>
    <row r="221" spans="1:15" s="2" customFormat="1" x14ac:dyDescent="0.2">
      <c r="A221" s="36"/>
      <c r="G221" s="3"/>
      <c r="H221" s="1"/>
      <c r="I221" s="4"/>
      <c r="J221" s="52"/>
      <c r="K221" s="52"/>
      <c r="L221" s="52"/>
      <c r="M221" s="52"/>
      <c r="N221" s="52"/>
      <c r="O221" s="52"/>
    </row>
    <row r="222" spans="1:15" s="2" customFormat="1" x14ac:dyDescent="0.2">
      <c r="A222" s="36"/>
      <c r="G222" s="3"/>
      <c r="H222" s="1"/>
      <c r="I222" s="4"/>
      <c r="J222" s="52"/>
      <c r="K222" s="52"/>
      <c r="L222" s="52"/>
      <c r="M222" s="52"/>
      <c r="N222" s="52"/>
      <c r="O222" s="52"/>
    </row>
    <row r="223" spans="1:15" s="2" customFormat="1" x14ac:dyDescent="0.2">
      <c r="A223" s="36"/>
      <c r="G223" s="3"/>
      <c r="H223" s="1"/>
      <c r="I223" s="4"/>
      <c r="J223" s="52"/>
      <c r="K223" s="52"/>
      <c r="L223" s="52"/>
      <c r="M223" s="52"/>
      <c r="N223" s="52"/>
      <c r="O223" s="52"/>
    </row>
    <row r="224" spans="1:15" s="2" customFormat="1" x14ac:dyDescent="0.2">
      <c r="A224" s="36"/>
      <c r="G224" s="3"/>
      <c r="H224" s="1"/>
      <c r="I224" s="4"/>
      <c r="J224" s="52"/>
      <c r="K224" s="52"/>
      <c r="L224" s="52"/>
      <c r="M224" s="52"/>
      <c r="N224" s="52"/>
      <c r="O224" s="52"/>
    </row>
    <row r="225" spans="1:15" s="2" customFormat="1" x14ac:dyDescent="0.2">
      <c r="A225" s="36"/>
      <c r="G225" s="3"/>
      <c r="H225" s="1"/>
      <c r="I225" s="4"/>
      <c r="J225" s="52"/>
      <c r="K225" s="52"/>
      <c r="L225" s="52"/>
      <c r="M225" s="52"/>
      <c r="N225" s="52"/>
      <c r="O225" s="52"/>
    </row>
    <row r="226" spans="1:15" s="2" customFormat="1" x14ac:dyDescent="0.2">
      <c r="A226" s="36"/>
      <c r="G226" s="3"/>
      <c r="H226" s="1"/>
      <c r="I226" s="4"/>
      <c r="J226" s="52"/>
      <c r="K226" s="52"/>
      <c r="L226" s="52"/>
      <c r="M226" s="52"/>
      <c r="N226" s="52"/>
      <c r="O226" s="52"/>
    </row>
    <row r="227" spans="1:15" s="2" customFormat="1" x14ac:dyDescent="0.2">
      <c r="A227" s="36"/>
      <c r="G227" s="3"/>
      <c r="H227" s="1"/>
      <c r="I227" s="4"/>
      <c r="J227" s="52"/>
      <c r="K227" s="52"/>
      <c r="L227" s="52"/>
      <c r="M227" s="52"/>
      <c r="N227" s="52"/>
      <c r="O227" s="52"/>
    </row>
    <row r="228" spans="1:15" s="2" customFormat="1" x14ac:dyDescent="0.2">
      <c r="A228" s="36"/>
      <c r="G228" s="3"/>
      <c r="H228" s="1"/>
      <c r="I228" s="4"/>
      <c r="J228" s="52"/>
      <c r="K228" s="52"/>
      <c r="L228" s="52"/>
      <c r="M228" s="52"/>
      <c r="N228" s="52"/>
      <c r="O228" s="52"/>
    </row>
    <row r="229" spans="1:15" s="2" customFormat="1" x14ac:dyDescent="0.2">
      <c r="A229" s="36"/>
      <c r="G229" s="3"/>
      <c r="H229" s="1"/>
      <c r="I229" s="4"/>
      <c r="J229" s="52"/>
      <c r="K229" s="52"/>
      <c r="L229" s="52"/>
      <c r="M229" s="52"/>
      <c r="N229" s="52"/>
      <c r="O229" s="52"/>
    </row>
    <row r="230" spans="1:15" s="2" customFormat="1" x14ac:dyDescent="0.2">
      <c r="A230" s="36"/>
      <c r="G230" s="3"/>
      <c r="H230" s="1"/>
      <c r="I230" s="4"/>
      <c r="J230" s="52"/>
      <c r="K230" s="52"/>
      <c r="L230" s="52"/>
      <c r="M230" s="52"/>
      <c r="N230" s="52"/>
      <c r="O230" s="52"/>
    </row>
    <row r="231" spans="1:15" s="2" customFormat="1" x14ac:dyDescent="0.2">
      <c r="A231" s="36"/>
      <c r="G231" s="3"/>
      <c r="H231" s="1"/>
      <c r="I231" s="4"/>
      <c r="J231" s="52"/>
      <c r="K231" s="52"/>
      <c r="L231" s="52"/>
      <c r="M231" s="52"/>
      <c r="N231" s="52"/>
      <c r="O231" s="52"/>
    </row>
    <row r="232" spans="1:15" s="2" customFormat="1" x14ac:dyDescent="0.2">
      <c r="A232" s="36"/>
      <c r="G232" s="3"/>
      <c r="H232" s="1"/>
      <c r="I232" s="4"/>
      <c r="J232" s="52"/>
      <c r="K232" s="52"/>
      <c r="L232" s="52"/>
      <c r="M232" s="52"/>
      <c r="N232" s="52"/>
      <c r="O232" s="52"/>
    </row>
    <row r="233" spans="1:15" s="2" customFormat="1" x14ac:dyDescent="0.2">
      <c r="A233" s="36"/>
      <c r="G233" s="3"/>
      <c r="H233" s="1"/>
      <c r="I233" s="4"/>
      <c r="J233" s="52"/>
      <c r="K233" s="52"/>
      <c r="L233" s="52"/>
      <c r="M233" s="52"/>
      <c r="N233" s="52"/>
      <c r="O233" s="52"/>
    </row>
    <row r="234" spans="1:15" s="2" customFormat="1" x14ac:dyDescent="0.2">
      <c r="A234" s="36"/>
      <c r="G234" s="3"/>
      <c r="H234" s="1"/>
      <c r="I234" s="4"/>
      <c r="J234" s="52"/>
      <c r="K234" s="52"/>
      <c r="L234" s="52"/>
      <c r="M234" s="52"/>
      <c r="N234" s="52"/>
      <c r="O234" s="52"/>
    </row>
    <row r="235" spans="1:15" s="2" customFormat="1" x14ac:dyDescent="0.2">
      <c r="A235" s="36"/>
      <c r="G235" s="3"/>
      <c r="H235" s="1"/>
      <c r="I235" s="4"/>
      <c r="J235" s="52"/>
      <c r="K235" s="52"/>
      <c r="L235" s="52"/>
      <c r="M235" s="52"/>
      <c r="N235" s="52"/>
      <c r="O235" s="52"/>
    </row>
    <row r="236" spans="1:15" s="2" customFormat="1" x14ac:dyDescent="0.2">
      <c r="A236" s="36"/>
      <c r="G236" s="3"/>
      <c r="H236" s="1"/>
      <c r="I236" s="4"/>
      <c r="J236" s="52"/>
      <c r="K236" s="52"/>
      <c r="L236" s="52"/>
      <c r="M236" s="52"/>
      <c r="N236" s="52"/>
      <c r="O236" s="52"/>
    </row>
    <row r="237" spans="1:15" s="2" customFormat="1" x14ac:dyDescent="0.2">
      <c r="A237" s="36"/>
      <c r="G237" s="3"/>
      <c r="H237" s="1"/>
      <c r="I237" s="4"/>
      <c r="J237" s="52"/>
      <c r="K237" s="52"/>
      <c r="L237" s="52"/>
      <c r="M237" s="52"/>
      <c r="N237" s="52"/>
      <c r="O237" s="52"/>
    </row>
    <row r="238" spans="1:15" s="2" customFormat="1" x14ac:dyDescent="0.2">
      <c r="A238" s="36"/>
      <c r="G238" s="3"/>
      <c r="H238" s="1"/>
      <c r="I238" s="4"/>
      <c r="J238" s="52"/>
      <c r="K238" s="52"/>
      <c r="L238" s="52"/>
      <c r="M238" s="52"/>
      <c r="N238" s="52"/>
      <c r="O238" s="52"/>
    </row>
    <row r="239" spans="1:15" s="2" customFormat="1" x14ac:dyDescent="0.2">
      <c r="A239" s="36"/>
      <c r="G239" s="3"/>
      <c r="H239" s="1"/>
      <c r="I239" s="4"/>
      <c r="J239" s="52"/>
      <c r="K239" s="52"/>
      <c r="L239" s="52"/>
      <c r="M239" s="52"/>
      <c r="N239" s="52"/>
      <c r="O239" s="52"/>
    </row>
    <row r="240" spans="1:15" s="2" customFormat="1" x14ac:dyDescent="0.2">
      <c r="A240" s="36"/>
      <c r="G240" s="3"/>
      <c r="H240" s="1"/>
      <c r="I240" s="4"/>
      <c r="J240" s="52"/>
      <c r="K240" s="52"/>
      <c r="L240" s="52"/>
      <c r="M240" s="52"/>
      <c r="N240" s="52"/>
      <c r="O240" s="52"/>
    </row>
    <row r="241" spans="1:15" s="2" customFormat="1" x14ac:dyDescent="0.2">
      <c r="A241" s="36"/>
      <c r="G241" s="3"/>
      <c r="H241" s="1"/>
      <c r="I241" s="4"/>
      <c r="J241" s="52"/>
      <c r="K241" s="52"/>
      <c r="L241" s="52"/>
      <c r="M241" s="52"/>
      <c r="N241" s="52"/>
      <c r="O241" s="52"/>
    </row>
    <row r="242" spans="1:15" s="2" customFormat="1" x14ac:dyDescent="0.2">
      <c r="A242" s="36"/>
      <c r="G242" s="3"/>
      <c r="H242" s="1"/>
      <c r="I242" s="4"/>
      <c r="J242" s="52"/>
      <c r="K242" s="52"/>
      <c r="L242" s="52"/>
      <c r="M242" s="52"/>
      <c r="N242" s="52"/>
      <c r="O242" s="52"/>
    </row>
    <row r="243" spans="1:15" s="2" customFormat="1" x14ac:dyDescent="0.2">
      <c r="A243" s="36"/>
      <c r="G243" s="3"/>
      <c r="H243" s="1"/>
      <c r="I243" s="4"/>
      <c r="J243" s="52"/>
      <c r="K243" s="52"/>
      <c r="L243" s="52"/>
      <c r="M243" s="52"/>
      <c r="N243" s="52"/>
      <c r="O243" s="52"/>
    </row>
    <row r="244" spans="1:15" s="2" customFormat="1" x14ac:dyDescent="0.2">
      <c r="A244" s="36"/>
      <c r="G244" s="3"/>
      <c r="H244" s="1"/>
      <c r="I244" s="4"/>
      <c r="J244" s="52"/>
      <c r="K244" s="52"/>
      <c r="L244" s="52"/>
      <c r="M244" s="52"/>
      <c r="N244" s="52"/>
      <c r="O244" s="52"/>
    </row>
    <row r="245" spans="1:15" s="2" customFormat="1" x14ac:dyDescent="0.2">
      <c r="A245" s="36"/>
      <c r="G245" s="3"/>
      <c r="H245" s="1"/>
      <c r="I245" s="4"/>
      <c r="J245" s="52"/>
      <c r="K245" s="52"/>
      <c r="L245" s="52"/>
      <c r="M245" s="52"/>
      <c r="N245" s="52"/>
      <c r="O245" s="52"/>
    </row>
    <row r="246" spans="1:15" s="2" customFormat="1" x14ac:dyDescent="0.2">
      <c r="A246" s="36"/>
      <c r="G246" s="3"/>
      <c r="H246" s="1"/>
      <c r="I246" s="4"/>
      <c r="J246" s="52"/>
      <c r="K246" s="52"/>
      <c r="L246" s="52"/>
      <c r="M246" s="52"/>
      <c r="N246" s="52"/>
      <c r="O246" s="52"/>
    </row>
    <row r="247" spans="1:15" s="2" customFormat="1" x14ac:dyDescent="0.2">
      <c r="A247" s="36"/>
      <c r="G247" s="3"/>
      <c r="H247" s="1"/>
      <c r="I247" s="4"/>
      <c r="J247" s="52"/>
      <c r="K247" s="52"/>
      <c r="L247" s="52"/>
      <c r="M247" s="52"/>
      <c r="N247" s="52"/>
      <c r="O247" s="52"/>
    </row>
    <row r="248" spans="1:15" s="2" customFormat="1" x14ac:dyDescent="0.2">
      <c r="A248" s="36"/>
      <c r="G248" s="3"/>
      <c r="H248" s="1"/>
      <c r="I248" s="4"/>
      <c r="J248" s="52"/>
      <c r="K248" s="52"/>
      <c r="L248" s="52"/>
      <c r="M248" s="52"/>
      <c r="N248" s="52"/>
      <c r="O248" s="52"/>
    </row>
    <row r="249" spans="1:15" s="2" customFormat="1" x14ac:dyDescent="0.2">
      <c r="A249" s="36"/>
      <c r="G249" s="3"/>
      <c r="H249" s="1"/>
      <c r="I249" s="4"/>
      <c r="J249" s="52"/>
      <c r="K249" s="52"/>
      <c r="L249" s="52"/>
      <c r="M249" s="52"/>
      <c r="N249" s="52"/>
      <c r="O249" s="52"/>
    </row>
    <row r="250" spans="1:15" s="2" customFormat="1" x14ac:dyDescent="0.2">
      <c r="A250" s="36"/>
      <c r="G250" s="3"/>
      <c r="H250" s="1"/>
      <c r="I250" s="4"/>
      <c r="J250" s="52"/>
      <c r="K250" s="52"/>
      <c r="L250" s="52"/>
      <c r="M250" s="52"/>
      <c r="N250" s="52"/>
      <c r="O250" s="52"/>
    </row>
    <row r="251" spans="1:15" s="2" customFormat="1" x14ac:dyDescent="0.2">
      <c r="A251" s="36"/>
      <c r="G251" s="3"/>
      <c r="H251" s="1"/>
      <c r="I251" s="4"/>
      <c r="J251" s="52"/>
      <c r="K251" s="52"/>
      <c r="L251" s="52"/>
      <c r="M251" s="52"/>
      <c r="N251" s="52"/>
      <c r="O251" s="52"/>
    </row>
    <row r="252" spans="1:15" s="2" customFormat="1" x14ac:dyDescent="0.2">
      <c r="A252" s="36"/>
      <c r="G252" s="3"/>
      <c r="H252" s="1"/>
      <c r="I252" s="4"/>
      <c r="J252" s="52"/>
      <c r="K252" s="52"/>
      <c r="L252" s="52"/>
      <c r="M252" s="52"/>
      <c r="N252" s="52"/>
      <c r="O252" s="52"/>
    </row>
    <row r="253" spans="1:15" s="2" customFormat="1" x14ac:dyDescent="0.2">
      <c r="A253" s="36"/>
      <c r="G253" s="3"/>
      <c r="H253" s="1"/>
      <c r="I253" s="4"/>
      <c r="J253" s="52"/>
      <c r="K253" s="52"/>
      <c r="L253" s="52"/>
      <c r="M253" s="52"/>
      <c r="N253" s="52"/>
      <c r="O253" s="52"/>
    </row>
    <row r="254" spans="1:15" s="2" customFormat="1" x14ac:dyDescent="0.2">
      <c r="A254" s="36"/>
      <c r="G254" s="3"/>
      <c r="H254" s="1"/>
      <c r="I254" s="4"/>
      <c r="J254" s="52"/>
      <c r="K254" s="52"/>
      <c r="L254" s="52"/>
      <c r="M254" s="52"/>
      <c r="N254" s="52"/>
      <c r="O254" s="52"/>
    </row>
    <row r="255" spans="1:15" s="2" customFormat="1" x14ac:dyDescent="0.2">
      <c r="A255" s="36"/>
      <c r="G255" s="3"/>
      <c r="H255" s="1"/>
      <c r="I255" s="4"/>
      <c r="J255" s="52"/>
      <c r="K255" s="52"/>
      <c r="L255" s="52"/>
      <c r="M255" s="52"/>
      <c r="N255" s="52"/>
      <c r="O255" s="52"/>
    </row>
    <row r="256" spans="1:15" s="2" customFormat="1" x14ac:dyDescent="0.2">
      <c r="A256" s="36"/>
      <c r="G256" s="3"/>
      <c r="H256" s="1"/>
      <c r="I256" s="4"/>
      <c r="J256" s="52"/>
      <c r="K256" s="52"/>
      <c r="L256" s="52"/>
      <c r="M256" s="52"/>
      <c r="N256" s="52"/>
      <c r="O256" s="52"/>
    </row>
    <row r="257" spans="1:15" s="2" customFormat="1" x14ac:dyDescent="0.2">
      <c r="A257" s="36"/>
      <c r="G257" s="3"/>
      <c r="H257" s="1"/>
      <c r="I257" s="4"/>
      <c r="J257" s="52"/>
      <c r="K257" s="52"/>
      <c r="L257" s="52"/>
      <c r="M257" s="52"/>
      <c r="N257" s="52"/>
      <c r="O257" s="52"/>
    </row>
    <row r="258" spans="1:15" s="2" customFormat="1" x14ac:dyDescent="0.2">
      <c r="A258" s="36"/>
      <c r="G258" s="3"/>
      <c r="H258" s="1"/>
      <c r="I258" s="4"/>
      <c r="J258" s="52"/>
      <c r="K258" s="52"/>
      <c r="L258" s="52"/>
      <c r="M258" s="52"/>
      <c r="N258" s="52"/>
      <c r="O258" s="52"/>
    </row>
    <row r="259" spans="1:15" s="2" customFormat="1" x14ac:dyDescent="0.2">
      <c r="A259" s="36"/>
      <c r="G259" s="3"/>
      <c r="H259" s="1"/>
      <c r="I259" s="4"/>
      <c r="J259" s="52"/>
      <c r="K259" s="52"/>
      <c r="L259" s="52"/>
      <c r="M259" s="52"/>
      <c r="N259" s="52"/>
      <c r="O259" s="52"/>
    </row>
    <row r="260" spans="1:15" s="2" customFormat="1" x14ac:dyDescent="0.2">
      <c r="A260" s="36"/>
      <c r="G260" s="3"/>
      <c r="H260" s="1"/>
      <c r="I260" s="4"/>
      <c r="J260" s="52"/>
      <c r="K260" s="52"/>
      <c r="L260" s="52"/>
      <c r="M260" s="52"/>
      <c r="N260" s="52"/>
      <c r="O260" s="52"/>
    </row>
    <row r="261" spans="1:15" s="2" customFormat="1" x14ac:dyDescent="0.2">
      <c r="A261" s="36"/>
      <c r="G261" s="3"/>
      <c r="H261" s="1"/>
      <c r="I261" s="4"/>
      <c r="J261" s="52"/>
      <c r="K261" s="52"/>
      <c r="L261" s="52"/>
      <c r="M261" s="52"/>
      <c r="N261" s="52"/>
      <c r="O261" s="52"/>
    </row>
    <row r="262" spans="1:15" s="2" customFormat="1" x14ac:dyDescent="0.2">
      <c r="A262" s="36"/>
      <c r="G262" s="3"/>
      <c r="H262" s="1"/>
      <c r="I262" s="4"/>
      <c r="J262" s="52"/>
      <c r="K262" s="52"/>
      <c r="L262" s="52"/>
      <c r="M262" s="52"/>
      <c r="N262" s="52"/>
      <c r="O262" s="52"/>
    </row>
    <row r="263" spans="1:15" s="2" customFormat="1" x14ac:dyDescent="0.2">
      <c r="A263" s="36"/>
      <c r="G263" s="3"/>
      <c r="H263" s="1"/>
      <c r="I263" s="4"/>
      <c r="J263" s="52"/>
      <c r="K263" s="52"/>
      <c r="L263" s="52"/>
      <c r="M263" s="52"/>
      <c r="N263" s="52"/>
      <c r="O263" s="52"/>
    </row>
    <row r="264" spans="1:15" s="2" customFormat="1" x14ac:dyDescent="0.2">
      <c r="A264" s="36"/>
      <c r="G264" s="3"/>
      <c r="H264" s="1"/>
      <c r="I264" s="4"/>
      <c r="J264" s="52"/>
      <c r="K264" s="52"/>
      <c r="L264" s="52"/>
      <c r="M264" s="52"/>
      <c r="N264" s="52"/>
      <c r="O264" s="52"/>
    </row>
    <row r="265" spans="1:15" s="2" customFormat="1" x14ac:dyDescent="0.2">
      <c r="A265" s="36"/>
      <c r="G265" s="3"/>
      <c r="H265" s="1"/>
      <c r="I265" s="4"/>
      <c r="J265" s="52"/>
      <c r="K265" s="52"/>
      <c r="L265" s="52"/>
      <c r="M265" s="52"/>
      <c r="N265" s="52"/>
      <c r="O265" s="52"/>
    </row>
    <row r="266" spans="1:15" s="2" customFormat="1" x14ac:dyDescent="0.2">
      <c r="A266" s="36"/>
      <c r="G266" s="3"/>
      <c r="H266" s="1"/>
      <c r="I266" s="4"/>
      <c r="J266" s="52"/>
      <c r="K266" s="52"/>
      <c r="L266" s="52"/>
      <c r="M266" s="52"/>
      <c r="N266" s="52"/>
      <c r="O266" s="52"/>
    </row>
    <row r="267" spans="1:15" s="2" customFormat="1" x14ac:dyDescent="0.2">
      <c r="A267" s="36"/>
      <c r="G267" s="3"/>
      <c r="H267" s="1"/>
      <c r="I267" s="4"/>
      <c r="J267" s="52"/>
      <c r="K267" s="52"/>
      <c r="L267" s="52"/>
      <c r="M267" s="52"/>
      <c r="N267" s="52"/>
      <c r="O267" s="52"/>
    </row>
    <row r="268" spans="1:15" s="2" customFormat="1" x14ac:dyDescent="0.2">
      <c r="A268" s="36"/>
      <c r="G268" s="3"/>
      <c r="H268" s="1"/>
      <c r="I268" s="4"/>
      <c r="J268" s="52"/>
      <c r="K268" s="52"/>
      <c r="L268" s="52"/>
      <c r="M268" s="52"/>
      <c r="N268" s="52"/>
      <c r="O268" s="52"/>
    </row>
    <row r="269" spans="1:15" s="2" customFormat="1" x14ac:dyDescent="0.2">
      <c r="A269" s="36"/>
      <c r="G269" s="3"/>
      <c r="H269" s="1"/>
      <c r="I269" s="4"/>
      <c r="J269" s="52"/>
      <c r="K269" s="52"/>
      <c r="L269" s="52"/>
      <c r="M269" s="52"/>
      <c r="N269" s="52"/>
      <c r="O269" s="52"/>
    </row>
    <row r="270" spans="1:15" s="2" customFormat="1" x14ac:dyDescent="0.2">
      <c r="A270" s="36"/>
      <c r="G270" s="3"/>
      <c r="H270" s="1"/>
      <c r="I270" s="4"/>
      <c r="J270" s="52"/>
      <c r="K270" s="52"/>
      <c r="L270" s="52"/>
      <c r="M270" s="52"/>
      <c r="N270" s="52"/>
      <c r="O270" s="52"/>
    </row>
    <row r="271" spans="1:15" s="2" customFormat="1" x14ac:dyDescent="0.2">
      <c r="A271" s="36"/>
      <c r="G271" s="3"/>
      <c r="H271" s="1"/>
      <c r="I271" s="4"/>
      <c r="J271" s="52"/>
      <c r="K271" s="52"/>
      <c r="L271" s="52"/>
      <c r="M271" s="52"/>
      <c r="N271" s="52"/>
      <c r="O271" s="52"/>
    </row>
    <row r="272" spans="1:15" s="2" customFormat="1" x14ac:dyDescent="0.2">
      <c r="A272" s="36"/>
      <c r="G272" s="3"/>
      <c r="H272" s="1"/>
      <c r="I272" s="4"/>
      <c r="J272" s="52"/>
      <c r="K272" s="52"/>
      <c r="L272" s="52"/>
      <c r="M272" s="52"/>
      <c r="N272" s="52"/>
      <c r="O272" s="52"/>
    </row>
    <row r="273" spans="1:15" s="2" customFormat="1" x14ac:dyDescent="0.2">
      <c r="A273" s="36"/>
      <c r="G273" s="3"/>
      <c r="H273" s="1"/>
      <c r="I273" s="4"/>
      <c r="J273" s="52"/>
      <c r="K273" s="52"/>
      <c r="L273" s="52"/>
      <c r="M273" s="52"/>
      <c r="N273" s="52"/>
      <c r="O273" s="52"/>
    </row>
    <row r="274" spans="1:15" s="2" customFormat="1" x14ac:dyDescent="0.2">
      <c r="A274" s="36"/>
      <c r="G274" s="3"/>
      <c r="H274" s="1"/>
      <c r="I274" s="4"/>
      <c r="J274" s="52"/>
      <c r="K274" s="52"/>
      <c r="L274" s="52"/>
      <c r="M274" s="52"/>
      <c r="N274" s="52"/>
      <c r="O274" s="52"/>
    </row>
    <row r="275" spans="1:15" s="2" customFormat="1" x14ac:dyDescent="0.2">
      <c r="A275" s="36"/>
      <c r="G275" s="3"/>
      <c r="H275" s="1"/>
      <c r="I275" s="4"/>
      <c r="J275" s="52"/>
      <c r="K275" s="52"/>
      <c r="L275" s="52"/>
      <c r="M275" s="52"/>
      <c r="N275" s="52"/>
      <c r="O275" s="52"/>
    </row>
    <row r="276" spans="1:15" s="2" customFormat="1" x14ac:dyDescent="0.2">
      <c r="A276" s="36"/>
      <c r="G276" s="3"/>
      <c r="H276" s="1"/>
      <c r="I276" s="4"/>
      <c r="J276" s="52"/>
      <c r="K276" s="52"/>
      <c r="L276" s="52"/>
      <c r="M276" s="52"/>
      <c r="N276" s="52"/>
      <c r="O276" s="52"/>
    </row>
    <row r="277" spans="1:15" s="2" customFormat="1" x14ac:dyDescent="0.2">
      <c r="A277" s="36"/>
      <c r="G277" s="3"/>
      <c r="H277" s="1"/>
      <c r="I277" s="4"/>
      <c r="J277" s="52"/>
      <c r="K277" s="52"/>
      <c r="L277" s="52"/>
      <c r="M277" s="52"/>
      <c r="N277" s="52"/>
      <c r="O277" s="52"/>
    </row>
    <row r="278" spans="1:15" s="2" customFormat="1" x14ac:dyDescent="0.2">
      <c r="A278" s="36"/>
      <c r="G278" s="3"/>
      <c r="H278" s="1"/>
      <c r="I278" s="4"/>
      <c r="J278" s="52"/>
      <c r="K278" s="52"/>
      <c r="L278" s="52"/>
      <c r="M278" s="52"/>
      <c r="N278" s="52"/>
      <c r="O278" s="52"/>
    </row>
    <row r="279" spans="1:15" s="2" customFormat="1" x14ac:dyDescent="0.2">
      <c r="A279" s="36"/>
      <c r="G279" s="3"/>
      <c r="H279" s="1"/>
      <c r="I279" s="4"/>
      <c r="J279" s="52"/>
      <c r="K279" s="52"/>
      <c r="L279" s="52"/>
      <c r="M279" s="52"/>
      <c r="N279" s="52"/>
      <c r="O279" s="52"/>
    </row>
    <row r="280" spans="1:15" s="2" customFormat="1" x14ac:dyDescent="0.2">
      <c r="A280" s="36"/>
      <c r="G280" s="3"/>
      <c r="H280" s="1"/>
      <c r="I280" s="4"/>
      <c r="J280" s="52"/>
      <c r="K280" s="52"/>
      <c r="L280" s="52"/>
      <c r="M280" s="52"/>
      <c r="N280" s="52"/>
      <c r="O280" s="52"/>
    </row>
    <row r="281" spans="1:15" s="2" customFormat="1" x14ac:dyDescent="0.2">
      <c r="A281" s="36"/>
      <c r="G281" s="3"/>
      <c r="H281" s="1"/>
      <c r="I281" s="4"/>
      <c r="J281" s="52"/>
      <c r="K281" s="52"/>
      <c r="L281" s="52"/>
      <c r="M281" s="52"/>
      <c r="N281" s="52"/>
      <c r="O281" s="52"/>
    </row>
    <row r="282" spans="1:15" s="2" customFormat="1" x14ac:dyDescent="0.2">
      <c r="A282" s="36"/>
      <c r="G282" s="3"/>
      <c r="H282" s="1"/>
      <c r="I282" s="4"/>
      <c r="J282" s="52"/>
      <c r="K282" s="52"/>
      <c r="L282" s="52"/>
      <c r="M282" s="52"/>
      <c r="N282" s="52"/>
      <c r="O282" s="52"/>
    </row>
    <row r="283" spans="1:15" s="2" customFormat="1" x14ac:dyDescent="0.2">
      <c r="A283" s="36"/>
      <c r="G283" s="3"/>
      <c r="H283" s="1"/>
      <c r="I283" s="4"/>
      <c r="J283" s="52"/>
      <c r="K283" s="52"/>
      <c r="L283" s="52"/>
      <c r="M283" s="52"/>
      <c r="N283" s="52"/>
      <c r="O283" s="52"/>
    </row>
    <row r="284" spans="1:15" s="2" customFormat="1" x14ac:dyDescent="0.2">
      <c r="A284" s="36"/>
      <c r="G284" s="3"/>
      <c r="H284" s="1"/>
      <c r="I284" s="4"/>
      <c r="J284" s="52"/>
      <c r="K284" s="52"/>
      <c r="L284" s="52"/>
      <c r="M284" s="52"/>
      <c r="N284" s="52"/>
      <c r="O284" s="52"/>
    </row>
    <row r="285" spans="1:15" s="2" customFormat="1" x14ac:dyDescent="0.2">
      <c r="A285" s="36"/>
      <c r="G285" s="3"/>
      <c r="H285" s="1"/>
      <c r="I285" s="4"/>
      <c r="J285" s="52"/>
      <c r="K285" s="52"/>
      <c r="L285" s="52"/>
      <c r="M285" s="52"/>
      <c r="N285" s="52"/>
      <c r="O285" s="52"/>
    </row>
    <row r="286" spans="1:15" s="2" customFormat="1" x14ac:dyDescent="0.2">
      <c r="A286" s="36"/>
      <c r="G286" s="3"/>
      <c r="H286" s="1"/>
      <c r="I286" s="4"/>
      <c r="J286" s="52"/>
      <c r="K286" s="52"/>
      <c r="L286" s="52"/>
      <c r="M286" s="52"/>
      <c r="N286" s="52"/>
      <c r="O286" s="52"/>
    </row>
    <row r="287" spans="1:15" s="2" customFormat="1" x14ac:dyDescent="0.2">
      <c r="A287" s="36"/>
      <c r="G287" s="3"/>
      <c r="H287" s="1"/>
      <c r="I287" s="4"/>
      <c r="J287" s="52"/>
      <c r="K287" s="52"/>
      <c r="L287" s="52"/>
      <c r="M287" s="52"/>
      <c r="N287" s="52"/>
      <c r="O287" s="52"/>
    </row>
    <row r="288" spans="1:15" s="2" customFormat="1" x14ac:dyDescent="0.2">
      <c r="A288" s="36"/>
      <c r="G288" s="3"/>
      <c r="H288" s="1"/>
      <c r="I288" s="4"/>
      <c r="J288" s="52"/>
      <c r="K288" s="52"/>
      <c r="L288" s="52"/>
      <c r="M288" s="52"/>
      <c r="N288" s="52"/>
      <c r="O288" s="52"/>
    </row>
    <row r="289" spans="1:15" s="2" customFormat="1" x14ac:dyDescent="0.2">
      <c r="A289" s="36"/>
      <c r="G289" s="3"/>
      <c r="H289" s="1"/>
      <c r="I289" s="4"/>
      <c r="J289" s="52"/>
      <c r="K289" s="52"/>
      <c r="L289" s="52"/>
      <c r="M289" s="52"/>
      <c r="N289" s="52"/>
      <c r="O289" s="52"/>
    </row>
    <row r="290" spans="1:15" s="2" customFormat="1" x14ac:dyDescent="0.2">
      <c r="A290" s="36"/>
      <c r="G290" s="3"/>
      <c r="H290" s="1"/>
      <c r="I290" s="4"/>
      <c r="J290" s="52"/>
      <c r="K290" s="52"/>
      <c r="L290" s="52"/>
      <c r="M290" s="52"/>
      <c r="N290" s="52"/>
      <c r="O290" s="52"/>
    </row>
    <row r="291" spans="1:15" s="2" customFormat="1" x14ac:dyDescent="0.2">
      <c r="A291" s="36"/>
      <c r="G291" s="3"/>
      <c r="H291" s="1"/>
      <c r="I291" s="4"/>
      <c r="J291" s="52"/>
      <c r="K291" s="52"/>
      <c r="L291" s="52"/>
      <c r="M291" s="52"/>
      <c r="N291" s="52"/>
      <c r="O291" s="52"/>
    </row>
    <row r="292" spans="1:15" s="2" customFormat="1" x14ac:dyDescent="0.2">
      <c r="A292" s="36"/>
      <c r="G292" s="3"/>
      <c r="H292" s="1"/>
      <c r="I292" s="4"/>
      <c r="J292" s="52"/>
      <c r="K292" s="52"/>
      <c r="L292" s="52"/>
      <c r="M292" s="52"/>
      <c r="N292" s="52"/>
      <c r="O292" s="52"/>
    </row>
    <row r="293" spans="1:15" s="2" customFormat="1" x14ac:dyDescent="0.2">
      <c r="A293" s="36"/>
      <c r="G293" s="3"/>
      <c r="H293" s="1"/>
      <c r="I293" s="4"/>
      <c r="J293" s="52"/>
      <c r="K293" s="52"/>
      <c r="L293" s="52"/>
      <c r="M293" s="52"/>
      <c r="N293" s="52"/>
      <c r="O293" s="52"/>
    </row>
    <row r="294" spans="1:15" s="2" customFormat="1" x14ac:dyDescent="0.2">
      <c r="A294" s="36"/>
      <c r="G294" s="3"/>
      <c r="H294" s="1"/>
      <c r="I294" s="4"/>
      <c r="J294" s="52"/>
      <c r="K294" s="52"/>
      <c r="L294" s="52"/>
      <c r="M294" s="52"/>
      <c r="N294" s="52"/>
      <c r="O294" s="52"/>
    </row>
    <row r="295" spans="1:15" s="2" customFormat="1" x14ac:dyDescent="0.2">
      <c r="A295" s="36"/>
      <c r="G295" s="3"/>
      <c r="H295" s="1"/>
      <c r="I295" s="4"/>
      <c r="J295" s="52"/>
      <c r="K295" s="52"/>
      <c r="L295" s="52"/>
      <c r="M295" s="52"/>
      <c r="N295" s="52"/>
      <c r="O295" s="52"/>
    </row>
  </sheetData>
  <mergeCells count="8">
    <mergeCell ref="I2:K2"/>
    <mergeCell ref="A7:K7"/>
    <mergeCell ref="A8:K8"/>
    <mergeCell ref="A11:H12"/>
    <mergeCell ref="I11:I12"/>
    <mergeCell ref="J11:K11"/>
    <mergeCell ref="A6:K6"/>
    <mergeCell ref="I3:K3"/>
  </mergeCells>
  <printOptions horizontalCentered="1"/>
  <pageMargins left="0.7" right="0.7" top="0.75" bottom="0.75" header="0.3" footer="0.3"/>
  <pageSetup paperSize="9" scale="51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2021 год</vt:lpstr>
      <vt:lpstr>2022-2023 г.г</vt:lpstr>
      <vt:lpstr>'2021 год'!Заголовки_для_печати</vt:lpstr>
      <vt:lpstr>'2022-2023 г.г'!Заголовки_для_печати</vt:lpstr>
      <vt:lpstr>'2021 год'!Область_печати</vt:lpstr>
      <vt:lpstr>'2022-2023 г.г'!Область_печати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УПРАВЛЕНИЕ ФИНАНСОВ</cp:lastModifiedBy>
  <cp:lastPrinted>2020-12-18T12:52:21Z</cp:lastPrinted>
  <dcterms:created xsi:type="dcterms:W3CDTF">2004-09-24T06:05:19Z</dcterms:created>
  <dcterms:modified xsi:type="dcterms:W3CDTF">2020-12-24T06:45:50Z</dcterms:modified>
</cp:coreProperties>
</file>