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60" windowWidth="12120" windowHeight="8760"/>
  </bookViews>
  <sheets>
    <sheet name="2021 год" sheetId="1" r:id="rId1"/>
    <sheet name="2022-2023" sheetId="3" r:id="rId2"/>
  </sheets>
  <definedNames>
    <definedName name="Z_6CD08D24_8AC5_4A04_B397_3AE13EDEAB7E_.wvu.Cols" localSheetId="0" hidden="1">'2021 год'!$C:$C</definedName>
    <definedName name="Z_6CD08D24_8AC5_4A04_B397_3AE13EDEAB7E_.wvu.PrintArea" localSheetId="0" hidden="1">'2021 год'!$A$6:$C$310</definedName>
    <definedName name="Z_6CD08D24_8AC5_4A04_B397_3AE13EDEAB7E_.wvu.PrintTitles" localSheetId="0" hidden="1">'2021 год'!$10:$10</definedName>
    <definedName name="Z_6CD08D24_8AC5_4A04_B397_3AE13EDEAB7E_.wvu.Rows" localSheetId="0" hidden="1">'2021 год'!#REF!,'2021 год'!$41:$41,'2021 год'!#REF!,'2021 год'!#REF!</definedName>
    <definedName name="Z_9054D699_994C_4D84_B308_71B17EA63933_.wvu.Cols" localSheetId="0" hidden="1">'2021 год'!$C:$C</definedName>
    <definedName name="Z_9054D699_994C_4D84_B308_71B17EA63933_.wvu.PrintArea" localSheetId="0" hidden="1">'2021 год'!$A$6:$C$310</definedName>
    <definedName name="Z_9054D699_994C_4D84_B308_71B17EA63933_.wvu.PrintTitles" localSheetId="0" hidden="1">'2021 год'!$10:$10</definedName>
    <definedName name="Z_9054D699_994C_4D84_B308_71B17EA63933_.wvu.Rows" localSheetId="0" hidden="1">'2021 год'!#REF!,'2021 год'!#REF!</definedName>
    <definedName name="Z_A896AC50_C409_40E3_B60D_5CAD071B06C2_.wvu.Cols" localSheetId="0" hidden="1">'2021 год'!$C:$C</definedName>
    <definedName name="Z_A896AC50_C409_40E3_B60D_5CAD071B06C2_.wvu.PrintArea" localSheetId="0" hidden="1">'2021 год'!$A$6:$C$310</definedName>
    <definedName name="Z_A896AC50_C409_40E3_B60D_5CAD071B06C2_.wvu.PrintTitles" localSheetId="0" hidden="1">'2021 год'!$10:$10</definedName>
    <definedName name="Z_A896AC50_C409_40E3_B60D_5CAD071B06C2_.wvu.Rows" localSheetId="0" hidden="1">'2021 год'!#REF!,'2021 год'!$41:$41,'2021 год'!#REF!</definedName>
    <definedName name="Z_AFF0A21F_E6DE_4E7C_BAF7_C28C97DAE642_.wvu.Cols" localSheetId="0" hidden="1">'2021 год'!$C:$C</definedName>
    <definedName name="Z_AFF0A21F_E6DE_4E7C_BAF7_C28C97DAE642_.wvu.PrintArea" localSheetId="0" hidden="1">'2021 год'!$A$6:$C$310</definedName>
    <definedName name="Z_AFF0A21F_E6DE_4E7C_BAF7_C28C97DAE642_.wvu.PrintTitles" localSheetId="0" hidden="1">'2021 год'!$10:$10</definedName>
    <definedName name="Z_AFF0A21F_E6DE_4E7C_BAF7_C28C97DAE642_.wvu.Rows" localSheetId="0" hidden="1">'2021 год'!#REF!,'2021 год'!#REF!</definedName>
    <definedName name="Z_B382D9F3_028B_4C80_8DA8_1D8F01944114_.wvu.PrintArea" localSheetId="0" hidden="1">'2021 год'!$A$6:$C$310</definedName>
    <definedName name="Z_B382D9F3_028B_4C80_8DA8_1D8F01944114_.wvu.PrintTitles" localSheetId="0" hidden="1">'2021 год'!$10:$10</definedName>
    <definedName name="Z_B382D9F3_028B_4C80_8DA8_1D8F01944114_.wvu.Rows" localSheetId="0" hidden="1">'2021 год'!#REF!,'2021 год'!#REF!,'2021 год'!#REF!</definedName>
    <definedName name="Z_E17D1875_B289_49B1_B77A_E0DF820CCF98_.wvu.Cols" localSheetId="0" hidden="1">'2021 год'!$C:$C</definedName>
    <definedName name="Z_E17D1875_B289_49B1_B77A_E0DF820CCF98_.wvu.PrintArea" localSheetId="0" hidden="1">'2021 год'!$A$6:$C$310</definedName>
    <definedName name="Z_E17D1875_B289_49B1_B77A_E0DF820CCF98_.wvu.PrintTitles" localSheetId="0" hidden="1">'2021 год'!$10:$10</definedName>
    <definedName name="Z_E17D1875_B289_49B1_B77A_E0DF820CCF98_.wvu.Rows" localSheetId="0" hidden="1">'2021 год'!#REF!,'2021 год'!$41:$41,'2021 год'!#REF!,'2021 год'!#REF!</definedName>
    <definedName name="_xlnm.Print_Area" localSheetId="0">'2021 год'!$A$1:$C$310</definedName>
    <definedName name="_xlnm.Print_Area" localSheetId="1">'2022-2023'!$A$1:$D$285</definedName>
  </definedNames>
  <calcPr calcId="1445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C13" i="1" l="1"/>
  <c r="D14" i="3"/>
  <c r="C14" i="3"/>
  <c r="D244" i="3" l="1"/>
  <c r="C244" i="3"/>
  <c r="C259" i="1"/>
  <c r="C282" i="1" l="1"/>
  <c r="C257" i="1" l="1"/>
  <c r="C80" i="1"/>
  <c r="D267" i="3" l="1"/>
  <c r="C267" i="3"/>
  <c r="D134" i="3" l="1"/>
  <c r="D133" i="3" s="1"/>
  <c r="C134" i="3"/>
  <c r="C133" i="3" s="1"/>
  <c r="D128" i="3"/>
  <c r="C128" i="3"/>
  <c r="D126" i="3"/>
  <c r="C126" i="3"/>
  <c r="D113" i="3"/>
  <c r="C113" i="3"/>
  <c r="D122" i="3"/>
  <c r="C122" i="3"/>
  <c r="D109" i="3"/>
  <c r="C109" i="3"/>
  <c r="C132" i="1" l="1"/>
  <c r="C131" i="1" s="1"/>
  <c r="C127" i="1" l="1"/>
  <c r="C125" i="1"/>
  <c r="C110" i="1"/>
  <c r="C106" i="1"/>
  <c r="C63" i="1" l="1"/>
  <c r="C155" i="1" l="1"/>
  <c r="D283" i="3"/>
  <c r="C283" i="3"/>
  <c r="D280" i="3"/>
  <c r="C280" i="3"/>
  <c r="C279" i="3" s="1"/>
  <c r="C278" i="3" s="1"/>
  <c r="C277" i="3" s="1"/>
  <c r="D275" i="3"/>
  <c r="C275" i="3"/>
  <c r="D272" i="3"/>
  <c r="D271" i="3" s="1"/>
  <c r="C272" i="3"/>
  <c r="C271" i="3" s="1"/>
  <c r="D269" i="3"/>
  <c r="C269" i="3"/>
  <c r="D265" i="3"/>
  <c r="C265" i="3"/>
  <c r="D263" i="3"/>
  <c r="C263" i="3"/>
  <c r="D259" i="3"/>
  <c r="D258" i="3" s="1"/>
  <c r="C259" i="3"/>
  <c r="C258" i="3" s="1"/>
  <c r="D256" i="3"/>
  <c r="C256" i="3"/>
  <c r="D254" i="3"/>
  <c r="C254" i="3"/>
  <c r="D252" i="3"/>
  <c r="C252" i="3"/>
  <c r="D250" i="3"/>
  <c r="C250" i="3"/>
  <c r="D248" i="3"/>
  <c r="C248" i="3"/>
  <c r="D246" i="3"/>
  <c r="C246" i="3"/>
  <c r="D242" i="3"/>
  <c r="C242" i="3"/>
  <c r="D224" i="3"/>
  <c r="D223" i="3" s="1"/>
  <c r="C224" i="3"/>
  <c r="C223" i="3" s="1"/>
  <c r="D221" i="3"/>
  <c r="C221" i="3"/>
  <c r="D217" i="3"/>
  <c r="C217" i="3"/>
  <c r="D196" i="3"/>
  <c r="D195" i="3" s="1"/>
  <c r="C196" i="3"/>
  <c r="C195" i="3" s="1"/>
  <c r="D193" i="3"/>
  <c r="C193" i="3"/>
  <c r="D191" i="3"/>
  <c r="C191" i="3"/>
  <c r="D189" i="3"/>
  <c r="C189" i="3"/>
  <c r="D187" i="3"/>
  <c r="C187" i="3"/>
  <c r="D185" i="3"/>
  <c r="C185" i="3"/>
  <c r="D183" i="3"/>
  <c r="C183" i="3"/>
  <c r="D181" i="3"/>
  <c r="C181" i="3"/>
  <c r="D179" i="3"/>
  <c r="C179" i="3"/>
  <c r="D176" i="3"/>
  <c r="D175" i="3" s="1"/>
  <c r="C176" i="3"/>
  <c r="C175" i="3" s="1"/>
  <c r="D172" i="3"/>
  <c r="D171" i="3" s="1"/>
  <c r="C172" i="3"/>
  <c r="C171" i="3" s="1"/>
  <c r="D164" i="3"/>
  <c r="C164" i="3"/>
  <c r="D162" i="3"/>
  <c r="C162" i="3"/>
  <c r="D160" i="3"/>
  <c r="C160" i="3"/>
  <c r="D158" i="3"/>
  <c r="C158" i="3"/>
  <c r="D156" i="3"/>
  <c r="C156" i="3"/>
  <c r="D153" i="3"/>
  <c r="C153" i="3"/>
  <c r="D151" i="3"/>
  <c r="C151" i="3"/>
  <c r="D146" i="3"/>
  <c r="D145" i="3" s="1"/>
  <c r="C146" i="3"/>
  <c r="C145" i="3" s="1"/>
  <c r="D143" i="3"/>
  <c r="C143" i="3"/>
  <c r="D141" i="3"/>
  <c r="C141" i="3"/>
  <c r="D139" i="3"/>
  <c r="C139" i="3"/>
  <c r="D137" i="3"/>
  <c r="C137" i="3"/>
  <c r="D130" i="3"/>
  <c r="C130" i="3"/>
  <c r="D124" i="3"/>
  <c r="C124" i="3"/>
  <c r="D120" i="3"/>
  <c r="C120" i="3"/>
  <c r="D118" i="3"/>
  <c r="C118" i="3"/>
  <c r="D115" i="3"/>
  <c r="C115" i="3"/>
  <c r="D111" i="3"/>
  <c r="C111" i="3"/>
  <c r="D105" i="3"/>
  <c r="C105" i="3"/>
  <c r="D102" i="3"/>
  <c r="C102" i="3"/>
  <c r="D99" i="3"/>
  <c r="C99" i="3"/>
  <c r="D96" i="3"/>
  <c r="D95" i="3" s="1"/>
  <c r="C96" i="3"/>
  <c r="C95" i="3" s="1"/>
  <c r="D92" i="3"/>
  <c r="C92" i="3"/>
  <c r="D90" i="3"/>
  <c r="D89" i="3" s="1"/>
  <c r="C90" i="3"/>
  <c r="C89" i="3" s="1"/>
  <c r="D87" i="3"/>
  <c r="D86" i="3" s="1"/>
  <c r="C87" i="3"/>
  <c r="C86" i="3" s="1"/>
  <c r="D81" i="3"/>
  <c r="D77" i="3" s="1"/>
  <c r="D76" i="3" s="1"/>
  <c r="C81" i="3"/>
  <c r="C77" i="3" s="1"/>
  <c r="C76" i="3" s="1"/>
  <c r="D74" i="3"/>
  <c r="D73" i="3" s="1"/>
  <c r="C74" i="3"/>
  <c r="C73" i="3" s="1"/>
  <c r="D71" i="3"/>
  <c r="D70" i="3" s="1"/>
  <c r="C71" i="3"/>
  <c r="C70" i="3" s="1"/>
  <c r="D68" i="3"/>
  <c r="C68" i="3"/>
  <c r="D66" i="3"/>
  <c r="C66" i="3"/>
  <c r="D64" i="3"/>
  <c r="C64" i="3"/>
  <c r="D61" i="3"/>
  <c r="C61" i="3"/>
  <c r="D58" i="3"/>
  <c r="C58" i="3"/>
  <c r="D55" i="3"/>
  <c r="D54" i="3" s="1"/>
  <c r="D53" i="3" s="1"/>
  <c r="C55" i="3"/>
  <c r="C54" i="3" s="1"/>
  <c r="C53" i="3" s="1"/>
  <c r="D51" i="3"/>
  <c r="D49" i="3" s="1"/>
  <c r="C51" i="3"/>
  <c r="C49" i="3" s="1"/>
  <c r="D47" i="3"/>
  <c r="C47" i="3"/>
  <c r="D44" i="3"/>
  <c r="C44" i="3"/>
  <c r="D41" i="3"/>
  <c r="C41" i="3"/>
  <c r="D38" i="3"/>
  <c r="C38" i="3"/>
  <c r="D35" i="3"/>
  <c r="C35" i="3"/>
  <c r="D32" i="3"/>
  <c r="C32" i="3"/>
  <c r="D28" i="3"/>
  <c r="C28" i="3"/>
  <c r="D26" i="3"/>
  <c r="C26" i="3"/>
  <c r="D24" i="3"/>
  <c r="C24" i="3"/>
  <c r="D22" i="3"/>
  <c r="C22" i="3"/>
  <c r="D13" i="3"/>
  <c r="C13" i="3"/>
  <c r="D262" i="3" l="1"/>
  <c r="D108" i="3"/>
  <c r="D279" i="3"/>
  <c r="D278" i="3" s="1"/>
  <c r="D277" i="3" s="1"/>
  <c r="C150" i="3"/>
  <c r="C214" i="3"/>
  <c r="D214" i="3"/>
  <c r="C262" i="3"/>
  <c r="D85" i="3"/>
  <c r="D155" i="3"/>
  <c r="C108" i="3"/>
  <c r="D98" i="3"/>
  <c r="D94" i="3"/>
  <c r="C60" i="3"/>
  <c r="C57" i="3" s="1"/>
  <c r="D46" i="3"/>
  <c r="D31" i="3"/>
  <c r="D30" i="3" s="1"/>
  <c r="D21" i="3"/>
  <c r="D20" i="3" s="1"/>
  <c r="D136" i="3"/>
  <c r="C21" i="3"/>
  <c r="C20" i="3" s="1"/>
  <c r="C46" i="3"/>
  <c r="D60" i="3"/>
  <c r="D57" i="3" s="1"/>
  <c r="C98" i="3"/>
  <c r="C94" i="3" s="1"/>
  <c r="C136" i="3"/>
  <c r="C31" i="3"/>
  <c r="C30" i="3" s="1"/>
  <c r="C85" i="3"/>
  <c r="D150" i="3"/>
  <c r="C155" i="3"/>
  <c r="C149" i="3" l="1"/>
  <c r="C148" i="3" s="1"/>
  <c r="D104" i="3"/>
  <c r="D12" i="3" s="1"/>
  <c r="C104" i="3"/>
  <c r="C12" i="3" s="1"/>
  <c r="D149" i="3"/>
  <c r="D148" i="3" s="1"/>
  <c r="C205" i="1"/>
  <c r="C303" i="1"/>
  <c r="C302" i="1" s="1"/>
  <c r="C301" i="1" s="1"/>
  <c r="C292" i="1"/>
  <c r="C285" i="3" l="1"/>
  <c r="D285" i="3"/>
  <c r="C153" i="1"/>
  <c r="C172" i="1"/>
  <c r="C196" i="1"/>
  <c r="C295" i="1"/>
  <c r="C294" i="1" s="1"/>
  <c r="C300" i="1"/>
  <c r="C204" i="1"/>
  <c r="C298" i="1"/>
  <c r="C297" i="1" s="1"/>
  <c r="C308" i="1"/>
  <c r="C307" i="1" s="1"/>
  <c r="C12" i="1"/>
  <c r="C21" i="1"/>
  <c r="C23" i="1"/>
  <c r="C25" i="1"/>
  <c r="C27" i="1"/>
  <c r="C31" i="1"/>
  <c r="C34" i="1"/>
  <c r="C37" i="1"/>
  <c r="C40" i="1"/>
  <c r="C43" i="1"/>
  <c r="C46" i="1"/>
  <c r="C50" i="1"/>
  <c r="C48" i="1" s="1"/>
  <c r="C54" i="1"/>
  <c r="C53" i="1" s="1"/>
  <c r="C52" i="1" s="1"/>
  <c r="C57" i="1"/>
  <c r="C60" i="1"/>
  <c r="C65" i="1"/>
  <c r="C67" i="1"/>
  <c r="C70" i="1"/>
  <c r="C69" i="1" s="1"/>
  <c r="C73" i="1"/>
  <c r="C72" i="1" s="1"/>
  <c r="C76" i="1"/>
  <c r="C75" i="1" s="1"/>
  <c r="C86" i="1"/>
  <c r="C85" i="1" s="1"/>
  <c r="C89" i="1"/>
  <c r="C91" i="1"/>
  <c r="C95" i="1"/>
  <c r="C94" i="1" s="1"/>
  <c r="C99" i="1"/>
  <c r="C102" i="1"/>
  <c r="C108" i="1"/>
  <c r="C112" i="1"/>
  <c r="C115" i="1"/>
  <c r="C117" i="1"/>
  <c r="C119" i="1"/>
  <c r="C121" i="1"/>
  <c r="C122" i="1"/>
  <c r="C129" i="1"/>
  <c r="C135" i="1"/>
  <c r="C137" i="1"/>
  <c r="C139" i="1"/>
  <c r="C141" i="1"/>
  <c r="C144" i="1"/>
  <c r="C143" i="1" s="1"/>
  <c r="C149" i="1"/>
  <c r="C151" i="1"/>
  <c r="C160" i="1"/>
  <c r="C162" i="1"/>
  <c r="C164" i="1"/>
  <c r="C167" i="1"/>
  <c r="C166" i="1" s="1"/>
  <c r="C170" i="1"/>
  <c r="C174" i="1"/>
  <c r="C176" i="1"/>
  <c r="C178" i="1"/>
  <c r="C180" i="1"/>
  <c r="C182" i="1"/>
  <c r="C184" i="1"/>
  <c r="C186" i="1"/>
  <c r="C188" i="1"/>
  <c r="C190" i="1"/>
  <c r="C192" i="1"/>
  <c r="C194" i="1"/>
  <c r="C198" i="1"/>
  <c r="C200" i="1"/>
  <c r="C202" i="1"/>
  <c r="C236" i="1"/>
  <c r="C249" i="1"/>
  <c r="C261" i="1"/>
  <c r="C263" i="1"/>
  <c r="C265" i="1"/>
  <c r="C267" i="1"/>
  <c r="C269" i="1"/>
  <c r="C271" i="1"/>
  <c r="C274" i="1"/>
  <c r="C273" i="1" s="1"/>
  <c r="C278" i="1"/>
  <c r="C280" i="1"/>
  <c r="C284" i="1"/>
  <c r="C287" i="1"/>
  <c r="C286" i="1" s="1"/>
  <c r="C157" i="1" l="1"/>
  <c r="C277" i="1"/>
  <c r="C105" i="1"/>
  <c r="C148" i="1"/>
  <c r="C239" i="1"/>
  <c r="C238" i="1" s="1"/>
  <c r="C229" i="1" s="1"/>
  <c r="C98" i="1"/>
  <c r="C93" i="1" s="1"/>
  <c r="C88" i="1"/>
  <c r="C84" i="1" s="1"/>
  <c r="C30" i="1"/>
  <c r="C29" i="1" s="1"/>
  <c r="C45" i="1"/>
  <c r="C134" i="1"/>
  <c r="C59" i="1"/>
  <c r="C56" i="1" s="1"/>
  <c r="C20" i="1"/>
  <c r="C19" i="1" s="1"/>
  <c r="C104" i="1" l="1"/>
  <c r="C11" i="1" s="1"/>
  <c r="C147" i="1"/>
  <c r="C146" i="1" s="1"/>
  <c r="C310" i="1" l="1"/>
</calcChain>
</file>

<file path=xl/sharedStrings.xml><?xml version="1.0" encoding="utf-8"?>
<sst xmlns="http://schemas.openxmlformats.org/spreadsheetml/2006/main" count="1133" uniqueCount="654">
  <si>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</si>
  <si>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</si>
  <si>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</si>
  <si>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</si>
  <si>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</si>
  <si>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</si>
  <si>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Денежные взыскания (штрафы) за нарушение законодательства о налогах и сборах</t>
  </si>
  <si>
    <t>ПРОЧИЕ  НЕНАЛОГОВЫЕ  ДОХОДЫ</t>
  </si>
  <si>
    <t>Прочие неналоговые доходы</t>
  </si>
  <si>
    <t>000 1 17 00000 00 0000 000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</si>
  <si>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</si>
  <si>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</si>
  <si>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</si>
  <si>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</si>
  <si>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</si>
  <si>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 xml:space="preserve">000 1 17 05050 05 0000 180   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</si>
  <si>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</si>
  <si>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</si>
  <si>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</si>
  <si>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</si>
  <si>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</si>
  <si>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</si>
  <si>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</si>
  <si>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</si>
  <si>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</si>
  <si>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</si>
  <si>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</si>
  <si>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</si>
  <si>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</si>
  <si>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</si>
  <si>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</si>
  <si>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</si>
  <si>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</si>
  <si>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</si>
  <si>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</si>
  <si>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</si>
  <si>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</si>
  <si>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</si>
  <si>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000 1 17 05000 00 0000 180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</si>
  <si>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</si>
  <si>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</si>
  <si>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</si>
  <si>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</si>
  <si>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</si>
  <si>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</si>
  <si>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</si>
  <si>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</si>
  <si>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000 1 05 01012 01 0000 110</t>
  </si>
  <si>
    <t>000 1 05 01022 01 0000 110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</si>
  <si>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</si>
  <si>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000 1 05 03020 01 0000 110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</si>
  <si>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</si>
  <si>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</si>
  <si>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</si>
  <si>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</si>
  <si>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</si>
  <si>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</si>
  <si>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</si>
  <si>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</si>
  <si>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</si>
  <si>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</si>
  <si>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</si>
  <si>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</si>
  <si>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</si>
  <si>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</si>
  <si>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000 1 12 01020 01 0000 120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</si>
  <si>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</si>
  <si>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</si>
  <si>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</si>
  <si>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</si>
  <si>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</si>
  <si>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</si>
  <si>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</si>
  <si>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>Субсидии бюджетам на модернизацию региональных  систем общего образования</t>
  </si>
  <si>
    <t>Субсидии бюджетам муниципальных районов на модернизацию региональных систем общего образования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</si>
  <si>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</si>
  <si>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</si>
  <si>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</si>
  <si>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</si>
  <si>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</si>
  <si>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</si>
  <si>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</si>
  <si>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</si>
  <si>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</si>
  <si>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</si>
  <si>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</si>
  <si>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</si>
  <si>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</si>
  <si>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</si>
  <si>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</si>
  <si>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</si>
  <si>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</si>
  <si>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</si>
  <si>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</si>
  <si>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</si>
  <si>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</si>
  <si>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</si>
  <si>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</si>
  <si>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</si>
  <si>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</si>
  <si>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</si>
  <si>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</si>
  <si>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</si>
  <si>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</si>
  <si>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</si>
  <si>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</si>
  <si>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</si>
  <si>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</si>
  <si>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</si>
  <si>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</si>
  <si>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</si>
  <si>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</si>
  <si>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</si>
  <si>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</si>
  <si>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</si>
  <si>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</si>
  <si>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</si>
  <si>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</si>
  <si>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</si>
  <si>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</si>
  <si>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</si>
  <si>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</si>
  <si>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</si>
  <si>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</si>
  <si>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</si>
  <si>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</si>
  <si>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</si>
  <si>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</si>
  <si>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</si>
  <si>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</si>
  <si>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</si>
  <si>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</si>
  <si>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</si>
  <si>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</si>
  <si>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</si>
  <si>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</si>
  <si>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</si>
  <si>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</si>
  <si>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</si>
  <si>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</si>
  <si>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</si>
  <si>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</si>
  <si>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</si>
  <si>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</si>
  <si>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</si>
  <si>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</si>
  <si>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</si>
  <si>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</si>
  <si>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</si>
  <si>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</si>
  <si>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</si>
  <si>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</si>
  <si>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</si>
  <si>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</si>
  <si>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</si>
  <si>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</si>
  <si>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</si>
  <si>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</si>
  <si>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</si>
  <si>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</si>
  <si>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</si>
  <si>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</si>
  <si>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</si>
  <si>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</si>
  <si>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</si>
  <si>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</si>
  <si>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</si>
  <si>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</si>
  <si>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</si>
  <si>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</si>
  <si>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</si>
  <si>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</si>
  <si>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</si>
  <si>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</si>
  <si>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</si>
  <si>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</si>
  <si>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</si>
  <si>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</si>
  <si>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</si>
  <si>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</si>
  <si>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</si>
  <si>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</si>
  <si>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</si>
  <si>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1 16 03000 00 0000 140</t>
  </si>
  <si>
    <t>1 16 03010 01 0000 140</t>
  </si>
  <si>
    <t>1 16 03030 01 0000 140</t>
  </si>
  <si>
    <t>1 16 25085 05 0000 140</t>
  </si>
  <si>
    <t>2 00 00000 00 0000 000</t>
  </si>
  <si>
    <t>2 02 00000 00 0000 000</t>
  </si>
  <si>
    <t>2 07 00000 00 0000 000</t>
  </si>
  <si>
    <t xml:space="preserve">2 19 00000 00 0000 000 </t>
  </si>
  <si>
    <t>2 02 02132 00 0000 151</t>
  </si>
  <si>
    <t xml:space="preserve">2 02 02132 05 0000 151   </t>
  </si>
  <si>
    <t xml:space="preserve">2 02 02145 00 0000 151   </t>
  </si>
  <si>
    <t xml:space="preserve">2 02 02145 05 0000 151  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</si>
  <si>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</si>
  <si>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</si>
  <si>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</si>
  <si>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</si>
  <si>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2 02 29999 05 0000 151</t>
  </si>
  <si>
    <t>2 02 30024 05 0000 151</t>
  </si>
  <si>
    <t xml:space="preserve">2 02 39999 05 0000 151 </t>
  </si>
  <si>
    <t>2 02 49999 00 0000 151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</si>
  <si>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</si>
  <si>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</si>
  <si>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</si>
  <si>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</si>
  <si>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</si>
  <si>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</si>
  <si>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</si>
  <si>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</si>
  <si>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</si>
  <si>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</si>
  <si>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2 02 20077 00 0000 151 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</si>
  <si>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</si>
  <si>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</si>
  <si>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</si>
  <si>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</si>
  <si>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</si>
  <si>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</si>
  <si>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</si>
  <si>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</si>
  <si>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</si>
  <si>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</si>
  <si>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</si>
  <si>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</si>
  <si>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</si>
  <si>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</si>
  <si>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</si>
  <si>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</si>
  <si>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</si>
  <si>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</si>
  <si>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</si>
  <si>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</si>
  <si>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</si>
  <si>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</si>
  <si>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</si>
  <si>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</si>
  <si>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</si>
  <si>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</si>
  <si>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</si>
  <si>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</si>
  <si>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</si>
  <si>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</si>
  <si>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</si>
  <si>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</si>
  <si>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</si>
  <si>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</si>
  <si>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</si>
  <si>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</si>
  <si>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</si>
  <si>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</si>
  <si>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</si>
  <si>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</si>
  <si>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</si>
  <si>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</si>
  <si>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</si>
  <si>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</si>
  <si>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</si>
  <si>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</si>
  <si>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</si>
  <si>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</si>
  <si>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</si>
  <si>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</si>
  <si>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</si>
  <si>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</si>
  <si>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</si>
  <si>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</si>
  <si>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</si>
  <si>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</si>
  <si>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</si>
  <si>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</si>
  <si>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</si>
  <si>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</si>
  <si>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</si>
  <si>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</si>
  <si>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</si>
  <si>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</si>
  <si>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</si>
  <si>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1 16 30010 01 0000 140</t>
  </si>
  <si>
    <t>1 16 30014 01 0000 140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</si>
  <si>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семей ветеранов Великой Отечественной войны 1941-1945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</si>
  <si>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</si>
  <si>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</si>
  <si>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</si>
  <si>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</si>
  <si>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</si>
  <si>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</si>
  <si>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</si>
  <si>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</si>
  <si>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</si>
  <si>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</si>
  <si>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</si>
  <si>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</si>
  <si>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</si>
  <si>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</si>
  <si>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</si>
  <si>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</si>
  <si>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</si>
  <si>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</si>
  <si>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</si>
  <si>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2 02 45390 00 0000 151</t>
  </si>
  <si>
    <t>2 02 45390 05 0000 151</t>
  </si>
  <si>
    <t>Межбюджетные трансферты, передаваемые бюджетам муниципальных районов на финансовое обеспечение дорожной деятельности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</si>
  <si>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</si>
  <si>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2 02 45147 05 0000 151</t>
  </si>
  <si>
    <t>2 02 45147 00 0000 151</t>
  </si>
  <si>
    <t xml:space="preserve"> 2 18 00000 00 0000 000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</si>
  <si>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(пункт 5 статьи1 Закона РК № 115-РЗ от 1 декабря 2015 г.)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</si>
  <si>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</si>
  <si>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</si>
  <si>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</si>
  <si>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</si>
  <si>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</si>
  <si>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</si>
  <si>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</si>
  <si>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</si>
  <si>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</si>
  <si>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</si>
  <si>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</si>
  <si>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муниципальных районов на проведение комплексных кадастровых работ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</si>
  <si>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</si>
  <si>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</si>
  <si>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</si>
  <si>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</si>
  <si>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</si>
  <si>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</si>
  <si>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</si>
  <si>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</si>
  <si>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</si>
  <si>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</si>
  <si>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</si>
  <si>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</si>
  <si>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</si>
  <si>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</si>
  <si>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</si>
  <si>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</si>
  <si>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</si>
  <si>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</si>
  <si>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2 02 25027 00 0000 150</t>
  </si>
  <si>
    <t>2 02 25027 05 0000 150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</si>
  <si>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</si>
  <si>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</si>
  <si>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</si>
  <si>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</si>
  <si>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</si>
  <si>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</si>
  <si>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</si>
  <si>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</si>
  <si>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</si>
  <si>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</si>
  <si>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</si>
  <si>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</si>
  <si>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</si>
  <si>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</si>
  <si>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</si>
  <si>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</si>
  <si>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</si>
  <si>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</si>
  <si>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</si>
  <si>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</si>
  <si>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</si>
  <si>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</si>
  <si>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</si>
  <si>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</si>
  <si>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</si>
  <si>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</si>
  <si>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</si>
  <si>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</si>
  <si>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</si>
  <si>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</si>
  <si>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</si>
  <si>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</si>
  <si>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</si>
  <si>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</si>
  <si>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 )</t>
  </si>
  <si>
    <t>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</si>
  <si>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</si>
  <si>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</si>
  <si>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</si>
  <si>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1 03 02251 01 0000 110</t>
  </si>
  <si>
    <t>1 03 02261 01 0000 110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</si>
  <si>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</si>
  <si>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</si>
  <si>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</si>
  <si>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</si>
  <si>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</si>
  <si>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</si>
  <si>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</si>
  <si>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</si>
  <si>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</si>
  <si>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</si>
  <si>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</si>
  <si>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</si>
  <si>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</si>
  <si>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</si>
  <si>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</si>
  <si>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</si>
  <si>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</si>
  <si>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</si>
  <si>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</si>
  <si>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</si>
  <si>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</si>
  <si>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</si>
  <si>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</si>
  <si>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</si>
  <si>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</si>
  <si>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</si>
  <si>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</si>
  <si>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</si>
  <si>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</si>
  <si>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</si>
  <si>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</si>
  <si>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</si>
  <si>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</si>
  <si>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</si>
  <si>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</si>
  <si>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</si>
  <si>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</si>
  <si>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</si>
  <si>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</si>
  <si>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</si>
  <si>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</si>
  <si>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</si>
  <si>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>Субвенции бюджетам муниципальных районов на осуществление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</si>
  <si>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</si>
  <si>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</si>
  <si>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</si>
  <si>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</si>
  <si>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</si>
  <si>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</si>
  <si>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</si>
  <si>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</si>
  <si>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</si>
  <si>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2 02 25097 00 0000 150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</si>
  <si>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</si>
  <si>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2 02 25097 05 0000 150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</si>
  <si>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</si>
  <si>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</si>
  <si>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</si>
  <si>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</si>
  <si>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</si>
  <si>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2 02 25491 00 0000 150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</si>
  <si>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</si>
  <si>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2 02 25491 05 0000 150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</si>
  <si>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</si>
  <si>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</si>
  <si>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</si>
  <si>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</si>
  <si>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</si>
  <si>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</si>
  <si>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</si>
  <si>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</si>
  <si>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</si>
  <si>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</si>
  <si>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</si>
  <si>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</si>
  <si>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</si>
  <si>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</si>
  <si>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</si>
  <si>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</si>
  <si>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</si>
  <si>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</si>
  <si>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</si>
  <si>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</si>
  <si>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</si>
  <si>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</si>
  <si>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Субсидии предоставляемые в 2020 году из республиканского бюджета Республики Коми бюджетам муниципальных образований на 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(COVID-19) на территории Республики Коми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</si>
  <si>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</si>
  <si>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</si>
  <si>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</si>
  <si>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</si>
  <si>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</si>
  <si>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</si>
  <si>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2 02 45303 00 0000 150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</si>
  <si>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</si>
  <si>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</si>
  <si>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</si>
  <si>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</si>
  <si>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</si>
  <si>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Приложение № 2</t>
  </si>
  <si>
    <t>Сумма (тыс. рублей)</t>
  </si>
  <si>
    <t>2022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</si>
  <si>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</si>
  <si>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</si>
  <si>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</si>
  <si>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</si>
  <si>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</si>
  <si>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</si>
  <si>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</si>
  <si>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</si>
  <si>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>Государственная пошлина по делам, рассматриваемым в судах общей юрисдикции, мировыми судьями</t>
  </si>
  <si>
    <t xml:space="preserve">    000 1 08 07150 01 0000 110   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</si>
  <si>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</si>
  <si>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 xml:space="preserve">Доходы, поступающие в порядке возмещения расходов, понесенных в связи с эксплуатацией имущества </t>
  </si>
  <si>
    <t xml:space="preserve">Прочие доходы от  компенсации затрат бюджетов муниципальных районов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</si>
  <si>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</si>
  <si>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</si>
  <si>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1 14 06020 00 0000 430 </t>
  </si>
  <si>
    <t xml:space="preserve">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</si>
  <si>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</si>
  <si>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</si>
  <si>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2 02 15002 00 0000 151  </t>
  </si>
  <si>
    <t xml:space="preserve">2 02 15002 05 0000 151  </t>
  </si>
  <si>
    <t xml:space="preserve">000 2 02 02008 00 0000 151 </t>
  </si>
  <si>
    <t>Субсидии бюджетам на обеспечение  жильем молодых семей</t>
  </si>
  <si>
    <t>000 2 02 02008 05 0000 151</t>
  </si>
  <si>
    <t>Субсидии бюджетам муниципальных  районов на обеспечение жильем молодых семей</t>
  </si>
  <si>
    <t xml:space="preserve">000 2 02 25527 00 0000 151  </t>
  </si>
  <si>
    <t xml:space="preserve">000 2 02 25527 05 0000 151  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</si>
  <si>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</si>
  <si>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</si>
  <si>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</si>
  <si>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2 02 02051 00 0000 151</t>
  </si>
  <si>
    <t>2 02 02051 05 0000 151</t>
  </si>
  <si>
    <t>2 02 20077 00 0000 150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</si>
  <si>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</si>
  <si>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</si>
  <si>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2 02 20077 05 0000 151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</si>
  <si>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</si>
  <si>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 xml:space="preserve">000 2 02 02077 05 0000 151 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</si>
  <si>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</si>
  <si>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</si>
  <si>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</si>
  <si>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</si>
  <si>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</si>
  <si>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</si>
  <si>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</si>
  <si>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</si>
  <si>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</si>
  <si>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</si>
  <si>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</si>
  <si>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</si>
  <si>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</si>
  <si>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</si>
  <si>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</si>
  <si>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</si>
  <si>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</si>
  <si>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</si>
  <si>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</si>
  <si>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2 02 20299 00 0000 151 </t>
  </si>
  <si>
    <t xml:space="preserve">2 02 20299 05 0000 151 </t>
  </si>
  <si>
    <t>2 02 25467 00 0000 151</t>
  </si>
  <si>
    <t>2 02 25467 05 0000 151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</si>
  <si>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</si>
  <si>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</si>
  <si>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</si>
  <si>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Субсидии бюджетам муниципальных районов на повышение заработной платы воспитателям и медицинским работникам муниципальных образовательных учреждений Республики Коми, реализующих основную общеобразовательную программу дошкольного образования, а также муниципальных образовательных учреждений, реализующих программу начального общего, основного общего и среднего (полного) общего образования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</si>
  <si>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</si>
  <si>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</si>
  <si>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</si>
  <si>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</si>
  <si>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</si>
  <si>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</si>
  <si>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</si>
  <si>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</si>
  <si>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№115-РЗ) 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</si>
  <si>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</si>
  <si>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 пункт 5 статьи1 Закона РК № 115-РЗ от 1 декабря 2015 г.)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</si>
  <si>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</t>
  </si>
  <si>
    <t>000 2 02 30024 05 0000 151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</si>
  <si>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</si>
  <si>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</si>
  <si>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</si>
  <si>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</si>
  <si>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</si>
  <si>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000 2 02 35082 05 0000 151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</si>
  <si>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</si>
  <si>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</si>
  <si>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2 18 00000 00 0000 000</t>
  </si>
  <si>
    <t xml:space="preserve"> БЮДЖЕТА МУНИЦИПАЛЬНОГО ОБРАЗОВАНИЯ МУНИЦИПАЛЬНОГО РАЙОНА "ПЕЧОРА" В 2021 ГОДУ</t>
  </si>
  <si>
    <t xml:space="preserve"> БЮДЖЕТА МУНИЦИПАЛЬНОГО ОБРАЗОВАНИЯ МУНИЦИПАЛЬНОГО РАЙОНА "ПЕЧОРА" НА ПЛАНОВЫЙ ПЕРИОД 2022 И 2023 ГОДОВ</t>
  </si>
  <si>
    <t>2023 год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</si>
  <si>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</si>
  <si>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</si>
  <si>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</si>
  <si>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</si>
  <si>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</si>
  <si>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</si>
  <si>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</si>
  <si>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</si>
  <si>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</si>
  <si>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</si>
  <si>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</si>
  <si>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</si>
  <si>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</si>
  <si>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</si>
  <si>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</si>
  <si>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</si>
  <si>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</si>
  <si>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</si>
  <si>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</si>
  <si>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</si>
  <si>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</si>
  <si>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</si>
  <si>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</si>
  <si>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</si>
  <si>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</si>
  <si>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</si>
  <si>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</si>
  <si>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</si>
  <si>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</si>
  <si>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</si>
  <si>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</si>
  <si>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1 16 07000 01 0000 140</t>
  </si>
  <si>
    <t>1 16 07090 00 0000 140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</si>
  <si>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Федарации,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</si>
  <si>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Федарации,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</si>
  <si>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</si>
  <si>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</si>
  <si>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1 16 01150 01 0000 140</t>
  </si>
  <si>
    <t>1 16 01153 01 0000 140</t>
  </si>
  <si>
    <t xml:space="preserve"> 1 17 00000 00 0000 000</t>
  </si>
  <si>
    <t>1 17 05000 00 0000 180</t>
  </si>
  <si>
    <t xml:space="preserve">   1 17 05050 05 0000 180   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</si>
  <si>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</si>
  <si>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</si>
  <si>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Межбюджетные трансферты,передаваемые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</si>
  <si>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</si>
  <si>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2 02 39999 05 0000 150 </t>
  </si>
  <si>
    <t xml:space="preserve">2 02 40000 00 0000 150   </t>
  </si>
  <si>
    <t>2 02 45147 00 0000 150</t>
  </si>
  <si>
    <t>2 02 45147 05 0000 150</t>
  </si>
  <si>
    <t>2 02 45390 00 0000 150</t>
  </si>
  <si>
    <t>2 02 45390 05 0000 150</t>
  </si>
  <si>
    <t>2 02 49999 00 0000 150</t>
  </si>
  <si>
    <t>2 02 49999 05 0000 150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</si>
  <si>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</si>
  <si>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</si>
  <si>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</si>
  <si>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</si>
  <si>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на строительство внутрипоселковых газопроводов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</si>
  <si>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</si>
  <si>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</si>
  <si>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</si>
  <si>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</si>
  <si>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</si>
  <si>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</si>
  <si>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</si>
  <si>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2 19 00000 05 0000 150 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</si>
  <si>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</si>
  <si>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вреда,причиненного водным объектам), подлежащие зачислению в бюджет муниципального образования</t>
  </si>
  <si>
    <t>1 01 02080 01 0000 110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</si>
  <si>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</si>
  <si>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</si>
  <si>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</si>
  <si>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</si>
  <si>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</si>
  <si>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</si>
  <si>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Закона РК № 115-РЗ от 1 декабря 2015г.)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</si>
  <si>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(пункт 6 статьи1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</si>
  <si>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 г.)</t>
  </si>
  <si>
    <t>от 22 декабря 2020 года № 7-4/38</t>
  </si>
  <si>
    <t>от 22 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</si>
</sst>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_-* #,##0_р_._-;\-* #,##0_р_._-;_-* &quot;-&quot;??_р_._-;_-@_-"/>
    <numFmt numFmtId="166" formatCode="#,##0.0"/>
  </numFmts>
  <fonts count="12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166" fontId="3" fillId="3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66" fontId="3" fillId="0" borderId="1" xfId="0" quotePrefix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Font="1" applyFill="1" applyBorder="1"/>
    <xf numFmtId="0" fontId="6" fillId="0" borderId="1" xfId="0" applyFont="1" applyFill="1" applyBorder="1"/>
    <xf numFmtId="0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top" wrapText="1"/>
    </xf>
    <xf numFmtId="49" fontId="8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8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6" fontId="3" fillId="3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/>
    <xf numFmtId="0" fontId="2" fillId="0" borderId="3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left" vertical="top" wrapText="1"/>
    </xf>
    <xf numFmtId="166" fontId="3" fillId="0" borderId="1" xfId="0" quotePrefix="1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top"/>
    </xf>
    <xf numFmtId="166" fontId="3" fillId="0" borderId="1" xfId="1" applyNumberFormat="1" applyFont="1" applyFill="1" applyBorder="1" applyAlignment="1">
      <alignment horizontal="center" vertical="top"/>
    </xf>
    <xf numFmtId="166" fontId="2" fillId="0" borderId="1" xfId="1" applyNumberFormat="1" applyFont="1" applyFill="1" applyBorder="1" applyAlignment="1">
      <alignment horizontal="center" vertical="top"/>
    </xf>
    <xf numFmtId="166" fontId="2" fillId="0" borderId="1" xfId="1" applyNumberFormat="1" applyFont="1" applyFill="1" applyBorder="1" applyAlignment="1">
      <alignment horizontal="left" vertical="top" wrapText="1"/>
    </xf>
    <xf numFmtId="0" fontId="2" fillId="4" borderId="0" xfId="0" applyFont="1" applyFill="1" applyBorder="1"/>
    <xf numFmtId="166" fontId="2" fillId="0" borderId="1" xfId="0" applyNumberFormat="1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166" fontId="2" fillId="4" borderId="0" xfId="0" applyNumberFormat="1" applyFont="1" applyFill="1" applyBorder="1"/>
    <xf numFmtId="166" fontId="3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1" fontId="3" fillId="0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044"/>
  <sheetViews>
    <sheetView tabSelected="1" view="pageBreakPreview" topLeftCell="A119" zoomScaleNormal="75" zoomScaleSheetLayoutView="100" workbookViewId="0">
      <selection activeCell="B5" sqref="B5"/>
    </sheetView>
  </sheetViews>
  <sheetFormatPr defaultColWidth="10.5" defaultRowHeight="15" x14ac:dyDescent="0.25"/>
  <cols>
    <col min="1" max="1" width="28" style="53" customWidth="1"/>
    <col min="2" max="2" width="149.5" style="37" customWidth="1"/>
    <col min="3" max="3" width="17.5" style="3" customWidth="1"/>
    <col min="4" max="16384" width="10.5" style="2"/>
  </cols>
  <sheetData>
    <row r="1" spans="1:3" s="1" customFormat="1" x14ac:dyDescent="0.2">
      <c r="A1" s="50"/>
      <c r="B1" s="133" t="s">
        <v>309</v>
      </c>
      <c r="C1" s="133"/>
    </row>
    <row r="2" spans="1:3" s="1" customFormat="1" x14ac:dyDescent="0.2">
      <c r="A2" s="50"/>
      <c r="B2" s="133" t="s">
        <v>119</v>
      </c>
      <c r="C2" s="133"/>
    </row>
    <row r="3" spans="1:3" s="1" customFormat="1" x14ac:dyDescent="0.2">
      <c r="A3" s="50"/>
      <c r="B3" s="133" t="s">
        <v>653</v>
      </c>
      <c r="C3" s="133"/>
    </row>
    <row r="4" spans="1:3" s="1" customFormat="1" x14ac:dyDescent="0.2">
      <c r="A4" s="51"/>
      <c r="B4" s="46"/>
      <c r="C4" s="40"/>
    </row>
    <row r="5" spans="1:3" s="1" customFormat="1" x14ac:dyDescent="0.2">
      <c r="A5" s="51"/>
      <c r="B5" s="46"/>
      <c r="C5" s="40"/>
    </row>
    <row r="6" spans="1:3" x14ac:dyDescent="0.25">
      <c r="A6" s="132" t="s">
        <v>37</v>
      </c>
      <c r="B6" s="132"/>
      <c r="C6" s="132"/>
    </row>
    <row r="7" spans="1:3" x14ac:dyDescent="0.25">
      <c r="A7" s="132" t="s">
        <v>570</v>
      </c>
      <c r="B7" s="132"/>
      <c r="C7" s="132"/>
    </row>
    <row r="8" spans="1:3" x14ac:dyDescent="0.25">
      <c r="A8" s="52"/>
      <c r="B8" s="6"/>
      <c r="C8" s="2"/>
    </row>
    <row r="9" spans="1:3" x14ac:dyDescent="0.25">
      <c r="B9" s="6"/>
      <c r="C9" s="7"/>
    </row>
    <row r="10" spans="1:3" ht="44.25" customHeight="1" x14ac:dyDescent="0.25">
      <c r="A10" s="54" t="s">
        <v>124</v>
      </c>
      <c r="B10" s="8" t="s">
        <v>110</v>
      </c>
      <c r="C10" s="8" t="s">
        <v>437</v>
      </c>
    </row>
    <row r="11" spans="1:3" x14ac:dyDescent="0.25">
      <c r="A11" s="55" t="s">
        <v>122</v>
      </c>
      <c r="B11" s="9" t="s">
        <v>30</v>
      </c>
      <c r="C11" s="10">
        <f>C12+C29+C45+C56+C75+C84+C93+C104+C143+C52+C19</f>
        <v>711023.3</v>
      </c>
    </row>
    <row r="12" spans="1:3" x14ac:dyDescent="0.25">
      <c r="A12" s="56" t="s">
        <v>123</v>
      </c>
      <c r="B12" s="9" t="s">
        <v>239</v>
      </c>
      <c r="C12" s="10">
        <f>C13</f>
        <v>597901</v>
      </c>
    </row>
    <row r="13" spans="1:3" x14ac:dyDescent="0.25">
      <c r="A13" s="57" t="s">
        <v>125</v>
      </c>
      <c r="B13" s="5" t="s">
        <v>1</v>
      </c>
      <c r="C13" s="10">
        <f>C14+C15+C16+C17+C18</f>
        <v>597901</v>
      </c>
    </row>
    <row r="14" spans="1:3" ht="30" customHeight="1" x14ac:dyDescent="0.25">
      <c r="A14" s="57" t="s">
        <v>126</v>
      </c>
      <c r="B14" s="11" t="s">
        <v>112</v>
      </c>
      <c r="C14" s="12">
        <v>594387</v>
      </c>
    </row>
    <row r="15" spans="1:3" ht="45.75" customHeight="1" x14ac:dyDescent="0.25">
      <c r="A15" s="57" t="s">
        <v>127</v>
      </c>
      <c r="B15" s="5" t="s">
        <v>114</v>
      </c>
      <c r="C15" s="12">
        <v>1326</v>
      </c>
    </row>
    <row r="16" spans="1:3" ht="30" x14ac:dyDescent="0.25">
      <c r="A16" s="57" t="s">
        <v>128</v>
      </c>
      <c r="B16" s="5" t="s">
        <v>245</v>
      </c>
      <c r="C16" s="12">
        <v>1360</v>
      </c>
    </row>
    <row r="17" spans="1:3" ht="45" x14ac:dyDescent="0.25">
      <c r="A17" s="57" t="s">
        <v>298</v>
      </c>
      <c r="B17" s="13" t="s">
        <v>299</v>
      </c>
      <c r="C17" s="12">
        <v>828</v>
      </c>
    </row>
    <row r="18" spans="1:3" ht="30" hidden="1" x14ac:dyDescent="0.25">
      <c r="A18" s="57" t="s">
        <v>642</v>
      </c>
      <c r="B18" s="131" t="s">
        <v>643</v>
      </c>
      <c r="C18" s="12"/>
    </row>
    <row r="19" spans="1:3" ht="15" customHeight="1" x14ac:dyDescent="0.25">
      <c r="A19" s="58" t="s">
        <v>129</v>
      </c>
      <c r="B19" s="9" t="s">
        <v>240</v>
      </c>
      <c r="C19" s="14">
        <f>C20</f>
        <v>8315.2999999999993</v>
      </c>
    </row>
    <row r="20" spans="1:3" x14ac:dyDescent="0.25">
      <c r="A20" s="59" t="s">
        <v>130</v>
      </c>
      <c r="B20" s="5" t="s">
        <v>97</v>
      </c>
      <c r="C20" s="12">
        <f>C21+C23+C25+C27</f>
        <v>8315.2999999999993</v>
      </c>
    </row>
    <row r="21" spans="1:3" ht="30" customHeight="1" x14ac:dyDescent="0.25">
      <c r="A21" s="59" t="s">
        <v>131</v>
      </c>
      <c r="B21" s="5" t="s">
        <v>83</v>
      </c>
      <c r="C21" s="12">
        <f>C22</f>
        <v>3818.1</v>
      </c>
    </row>
    <row r="22" spans="1:3" ht="46.5" customHeight="1" x14ac:dyDescent="0.25">
      <c r="A22" s="59" t="s">
        <v>376</v>
      </c>
      <c r="B22" s="5" t="s">
        <v>377</v>
      </c>
      <c r="C22" s="12">
        <v>3818.1</v>
      </c>
    </row>
    <row r="23" spans="1:3" ht="48.75" customHeight="1" x14ac:dyDescent="0.25">
      <c r="A23" s="59" t="s">
        <v>132</v>
      </c>
      <c r="B23" s="5" t="s">
        <v>84</v>
      </c>
      <c r="C23" s="12">
        <f>C24</f>
        <v>21.7</v>
      </c>
    </row>
    <row r="24" spans="1:3" ht="62.25" customHeight="1" x14ac:dyDescent="0.25">
      <c r="A24" s="59" t="s">
        <v>378</v>
      </c>
      <c r="B24" s="5" t="s">
        <v>379</v>
      </c>
      <c r="C24" s="12">
        <v>21.7</v>
      </c>
    </row>
    <row r="25" spans="1:3" ht="32.25" customHeight="1" x14ac:dyDescent="0.25">
      <c r="A25" s="59" t="s">
        <v>133</v>
      </c>
      <c r="B25" s="5" t="s">
        <v>267</v>
      </c>
      <c r="C25" s="12">
        <f>C26</f>
        <v>5022.5</v>
      </c>
    </row>
    <row r="26" spans="1:3" ht="45" customHeight="1" x14ac:dyDescent="0.25">
      <c r="A26" s="59" t="s">
        <v>380</v>
      </c>
      <c r="B26" s="5" t="s">
        <v>425</v>
      </c>
      <c r="C26" s="12">
        <v>5022.5</v>
      </c>
    </row>
    <row r="27" spans="1:3" ht="33" customHeight="1" x14ac:dyDescent="0.25">
      <c r="A27" s="59" t="s">
        <v>207</v>
      </c>
      <c r="B27" s="5" t="s">
        <v>85</v>
      </c>
      <c r="C27" s="12">
        <f>C28</f>
        <v>-547</v>
      </c>
    </row>
    <row r="28" spans="1:3" ht="47.25" customHeight="1" x14ac:dyDescent="0.25">
      <c r="A28" s="59" t="s">
        <v>381</v>
      </c>
      <c r="B28" s="5" t="s">
        <v>382</v>
      </c>
      <c r="C28" s="12">
        <v>-547</v>
      </c>
    </row>
    <row r="29" spans="1:3" x14ac:dyDescent="0.25">
      <c r="A29" s="56" t="s">
        <v>272</v>
      </c>
      <c r="B29" s="9" t="s">
        <v>247</v>
      </c>
      <c r="C29" s="14">
        <f>C30+C37+C40+C43</f>
        <v>58110</v>
      </c>
    </row>
    <row r="30" spans="1:3" x14ac:dyDescent="0.25">
      <c r="A30" s="57" t="s">
        <v>134</v>
      </c>
      <c r="B30" s="5" t="s">
        <v>248</v>
      </c>
      <c r="C30" s="12">
        <f>C31+C34</f>
        <v>38000</v>
      </c>
    </row>
    <row r="31" spans="1:3" x14ac:dyDescent="0.25">
      <c r="A31" s="57" t="s">
        <v>135</v>
      </c>
      <c r="B31" s="5" t="s">
        <v>19</v>
      </c>
      <c r="C31" s="12">
        <f>C32+C33</f>
        <v>31000</v>
      </c>
    </row>
    <row r="32" spans="1:3" x14ac:dyDescent="0.25">
      <c r="A32" s="57" t="s">
        <v>136</v>
      </c>
      <c r="B32" s="5" t="s">
        <v>19</v>
      </c>
      <c r="C32" s="12">
        <v>31000</v>
      </c>
    </row>
    <row r="33" spans="1:3" ht="30" hidden="1" x14ac:dyDescent="0.25">
      <c r="A33" s="57" t="s">
        <v>47</v>
      </c>
      <c r="B33" s="5" t="s">
        <v>49</v>
      </c>
      <c r="C33" s="12"/>
    </row>
    <row r="34" spans="1:3" ht="18" customHeight="1" x14ac:dyDescent="0.25">
      <c r="A34" s="57" t="s">
        <v>137</v>
      </c>
      <c r="B34" s="5" t="s">
        <v>20</v>
      </c>
      <c r="C34" s="12">
        <f>C35+C36</f>
        <v>7000</v>
      </c>
    </row>
    <row r="35" spans="1:3" ht="31.5" customHeight="1" x14ac:dyDescent="0.25">
      <c r="A35" s="57" t="s">
        <v>138</v>
      </c>
      <c r="B35" s="5" t="s">
        <v>204</v>
      </c>
      <c r="C35" s="12">
        <v>7000</v>
      </c>
    </row>
    <row r="36" spans="1:3" ht="30" hidden="1" x14ac:dyDescent="0.25">
      <c r="A36" s="57" t="s">
        <v>48</v>
      </c>
      <c r="B36" s="5" t="s">
        <v>106</v>
      </c>
      <c r="C36" s="12"/>
    </row>
    <row r="37" spans="1:3" x14ac:dyDescent="0.25">
      <c r="A37" s="57" t="s">
        <v>139</v>
      </c>
      <c r="B37" s="5" t="s">
        <v>12</v>
      </c>
      <c r="C37" s="12">
        <f>C38+C39</f>
        <v>9000</v>
      </c>
    </row>
    <row r="38" spans="1:3" x14ac:dyDescent="0.25">
      <c r="A38" s="57" t="s">
        <v>140</v>
      </c>
      <c r="B38" s="5" t="s">
        <v>12</v>
      </c>
      <c r="C38" s="12">
        <v>9000</v>
      </c>
    </row>
    <row r="39" spans="1:3" ht="15.75" hidden="1" customHeight="1" x14ac:dyDescent="0.25">
      <c r="A39" s="57" t="s">
        <v>141</v>
      </c>
      <c r="B39" s="5" t="s">
        <v>107</v>
      </c>
      <c r="C39" s="12"/>
    </row>
    <row r="40" spans="1:3" x14ac:dyDescent="0.25">
      <c r="A40" s="57" t="s">
        <v>142</v>
      </c>
      <c r="B40" s="5" t="s">
        <v>2</v>
      </c>
      <c r="C40" s="12">
        <f>C42+C41</f>
        <v>110</v>
      </c>
    </row>
    <row r="41" spans="1:3" x14ac:dyDescent="0.25">
      <c r="A41" s="57" t="s">
        <v>143</v>
      </c>
      <c r="B41" s="5" t="s">
        <v>2</v>
      </c>
      <c r="C41" s="12">
        <v>110</v>
      </c>
    </row>
    <row r="42" spans="1:3" hidden="1" x14ac:dyDescent="0.25">
      <c r="A42" s="57" t="s">
        <v>50</v>
      </c>
      <c r="B42" s="5" t="s">
        <v>51</v>
      </c>
      <c r="C42" s="12"/>
    </row>
    <row r="43" spans="1:3" x14ac:dyDescent="0.25">
      <c r="A43" s="57" t="s">
        <v>274</v>
      </c>
      <c r="B43" s="5" t="s">
        <v>241</v>
      </c>
      <c r="C43" s="12">
        <f>C44</f>
        <v>11000</v>
      </c>
    </row>
    <row r="44" spans="1:3" ht="15.75" customHeight="1" x14ac:dyDescent="0.25">
      <c r="A44" s="57" t="s">
        <v>275</v>
      </c>
      <c r="B44" s="5" t="s">
        <v>78</v>
      </c>
      <c r="C44" s="12">
        <v>11000</v>
      </c>
    </row>
    <row r="45" spans="1:3" x14ac:dyDescent="0.25">
      <c r="A45" s="58" t="s">
        <v>144</v>
      </c>
      <c r="B45" s="77" t="s">
        <v>21</v>
      </c>
      <c r="C45" s="14">
        <f>C46+C48</f>
        <v>11185</v>
      </c>
    </row>
    <row r="46" spans="1:3" x14ac:dyDescent="0.25">
      <c r="A46" s="60" t="s">
        <v>145</v>
      </c>
      <c r="B46" s="16" t="s">
        <v>36</v>
      </c>
      <c r="C46" s="12">
        <f>C47</f>
        <v>11000</v>
      </c>
    </row>
    <row r="47" spans="1:3" ht="30" x14ac:dyDescent="0.25">
      <c r="A47" s="60" t="s">
        <v>146</v>
      </c>
      <c r="B47" s="16" t="s">
        <v>249</v>
      </c>
      <c r="C47" s="12">
        <v>11000</v>
      </c>
    </row>
    <row r="48" spans="1:3" ht="17.25" customHeight="1" x14ac:dyDescent="0.25">
      <c r="A48" s="60" t="s">
        <v>147</v>
      </c>
      <c r="B48" s="16" t="s">
        <v>13</v>
      </c>
      <c r="C48" s="12">
        <f>C49+C50</f>
        <v>185</v>
      </c>
    </row>
    <row r="49" spans="1:3" hidden="1" x14ac:dyDescent="0.25">
      <c r="A49" s="60" t="s">
        <v>148</v>
      </c>
      <c r="B49" s="16" t="s">
        <v>82</v>
      </c>
      <c r="C49" s="12"/>
    </row>
    <row r="50" spans="1:3" ht="30" x14ac:dyDescent="0.25">
      <c r="A50" s="60" t="s">
        <v>149</v>
      </c>
      <c r="B50" s="16" t="s">
        <v>103</v>
      </c>
      <c r="C50" s="12">
        <f>C51</f>
        <v>185</v>
      </c>
    </row>
    <row r="51" spans="1:3" ht="46.5" customHeight="1" x14ac:dyDescent="0.25">
      <c r="A51" s="60" t="s">
        <v>273</v>
      </c>
      <c r="B51" s="16" t="s">
        <v>81</v>
      </c>
      <c r="C51" s="12">
        <v>185</v>
      </c>
    </row>
    <row r="52" spans="1:3" ht="28.5" hidden="1" x14ac:dyDescent="0.25">
      <c r="A52" s="58" t="s">
        <v>54</v>
      </c>
      <c r="B52" s="17" t="s">
        <v>55</v>
      </c>
      <c r="C52" s="14">
        <f>C53</f>
        <v>0</v>
      </c>
    </row>
    <row r="53" spans="1:3" hidden="1" x14ac:dyDescent="0.25">
      <c r="A53" s="60" t="s">
        <v>56</v>
      </c>
      <c r="B53" s="16" t="s">
        <v>57</v>
      </c>
      <c r="C53" s="12">
        <f>C54</f>
        <v>0</v>
      </c>
    </row>
    <row r="54" spans="1:3" ht="30" hidden="1" x14ac:dyDescent="0.25">
      <c r="A54" s="60" t="s">
        <v>58</v>
      </c>
      <c r="B54" s="16" t="s">
        <v>59</v>
      </c>
      <c r="C54" s="12">
        <f>C55</f>
        <v>0</v>
      </c>
    </row>
    <row r="55" spans="1:3" ht="30" hidden="1" x14ac:dyDescent="0.25">
      <c r="A55" s="60" t="s">
        <v>99</v>
      </c>
      <c r="B55" s="16" t="s">
        <v>0</v>
      </c>
      <c r="C55" s="12"/>
    </row>
    <row r="56" spans="1:3" ht="28.5" x14ac:dyDescent="0.25">
      <c r="A56" s="56" t="s">
        <v>150</v>
      </c>
      <c r="B56" s="9" t="s">
        <v>289</v>
      </c>
      <c r="C56" s="14">
        <f>C59+C69+C72+C57</f>
        <v>25696</v>
      </c>
    </row>
    <row r="57" spans="1:3" ht="30.75" customHeight="1" x14ac:dyDescent="0.25">
      <c r="A57" s="57" t="s">
        <v>151</v>
      </c>
      <c r="B57" s="16" t="s">
        <v>242</v>
      </c>
      <c r="C57" s="12">
        <f>C58</f>
        <v>105</v>
      </c>
    </row>
    <row r="58" spans="1:3" ht="30" x14ac:dyDescent="0.25">
      <c r="A58" s="57" t="s">
        <v>152</v>
      </c>
      <c r="B58" s="16" t="s">
        <v>117</v>
      </c>
      <c r="C58" s="12">
        <v>105</v>
      </c>
    </row>
    <row r="59" spans="1:3" ht="45" x14ac:dyDescent="0.25">
      <c r="A59" s="57" t="s">
        <v>153</v>
      </c>
      <c r="B59" s="16" t="s">
        <v>39</v>
      </c>
      <c r="C59" s="12">
        <f>C60+C65+C63+C67</f>
        <v>21891</v>
      </c>
    </row>
    <row r="60" spans="1:3" ht="30" x14ac:dyDescent="0.25">
      <c r="A60" s="57" t="s">
        <v>154</v>
      </c>
      <c r="B60" s="16" t="s">
        <v>22</v>
      </c>
      <c r="C60" s="12">
        <f>C61+C62</f>
        <v>9649</v>
      </c>
    </row>
    <row r="61" spans="1:3" ht="45" x14ac:dyDescent="0.25">
      <c r="A61" s="57" t="s">
        <v>262</v>
      </c>
      <c r="B61" s="16" t="s">
        <v>263</v>
      </c>
      <c r="C61" s="12">
        <v>2420</v>
      </c>
    </row>
    <row r="62" spans="1:3" ht="45" x14ac:dyDescent="0.25">
      <c r="A62" s="57" t="s">
        <v>155</v>
      </c>
      <c r="B62" s="16" t="s">
        <v>101</v>
      </c>
      <c r="C62" s="12">
        <v>7229</v>
      </c>
    </row>
    <row r="63" spans="1:3" ht="45" x14ac:dyDescent="0.25">
      <c r="A63" s="57" t="s">
        <v>276</v>
      </c>
      <c r="B63" s="16" t="s">
        <v>261</v>
      </c>
      <c r="C63" s="12">
        <f>C64</f>
        <v>442</v>
      </c>
    </row>
    <row r="64" spans="1:3" ht="30.75" customHeight="1" x14ac:dyDescent="0.25">
      <c r="A64" s="57" t="s">
        <v>277</v>
      </c>
      <c r="B64" s="16" t="s">
        <v>246</v>
      </c>
      <c r="C64" s="12">
        <v>442</v>
      </c>
    </row>
    <row r="65" spans="1:3" ht="45" x14ac:dyDescent="0.25">
      <c r="A65" s="57" t="s">
        <v>156</v>
      </c>
      <c r="B65" s="16" t="s">
        <v>616</v>
      </c>
      <c r="C65" s="12">
        <f>C66</f>
        <v>400</v>
      </c>
    </row>
    <row r="66" spans="1:3" ht="30" x14ac:dyDescent="0.25">
      <c r="A66" s="57" t="s">
        <v>157</v>
      </c>
      <c r="B66" s="16" t="s">
        <v>228</v>
      </c>
      <c r="C66" s="12">
        <v>400</v>
      </c>
    </row>
    <row r="67" spans="1:3" ht="16.5" customHeight="1" x14ac:dyDescent="0.25">
      <c r="A67" s="57" t="s">
        <v>254</v>
      </c>
      <c r="B67" s="16" t="s">
        <v>253</v>
      </c>
      <c r="C67" s="12">
        <f>C68</f>
        <v>11400</v>
      </c>
    </row>
    <row r="68" spans="1:3" ht="15" customHeight="1" x14ac:dyDescent="0.25">
      <c r="A68" s="57" t="s">
        <v>251</v>
      </c>
      <c r="B68" s="16" t="s">
        <v>252</v>
      </c>
      <c r="C68" s="12">
        <v>11400</v>
      </c>
    </row>
    <row r="69" spans="1:3" x14ac:dyDescent="0.25">
      <c r="A69" s="57" t="s">
        <v>158</v>
      </c>
      <c r="B69" s="5" t="s">
        <v>3</v>
      </c>
      <c r="C69" s="12">
        <f>C70</f>
        <v>700</v>
      </c>
    </row>
    <row r="70" spans="1:3" ht="30" x14ac:dyDescent="0.25">
      <c r="A70" s="57" t="s">
        <v>159</v>
      </c>
      <c r="B70" s="5" t="s">
        <v>4</v>
      </c>
      <c r="C70" s="12">
        <f>C71</f>
        <v>700</v>
      </c>
    </row>
    <row r="71" spans="1:3" ht="30" x14ac:dyDescent="0.25">
      <c r="A71" s="60" t="s">
        <v>160</v>
      </c>
      <c r="B71" s="16" t="s">
        <v>260</v>
      </c>
      <c r="C71" s="12">
        <v>700</v>
      </c>
    </row>
    <row r="72" spans="1:3" ht="45" x14ac:dyDescent="0.25">
      <c r="A72" s="57" t="s">
        <v>161</v>
      </c>
      <c r="B72" s="16" t="s">
        <v>40</v>
      </c>
      <c r="C72" s="12">
        <f>C73</f>
        <v>3000</v>
      </c>
    </row>
    <row r="73" spans="1:3" ht="45" customHeight="1" x14ac:dyDescent="0.25">
      <c r="A73" s="57" t="s">
        <v>162</v>
      </c>
      <c r="B73" s="5" t="s">
        <v>41</v>
      </c>
      <c r="C73" s="12">
        <f>C74</f>
        <v>3000</v>
      </c>
    </row>
    <row r="74" spans="1:3" ht="32.25" customHeight="1" x14ac:dyDescent="0.25">
      <c r="A74" s="57" t="s">
        <v>163</v>
      </c>
      <c r="B74" s="5" t="s">
        <v>42</v>
      </c>
      <c r="C74" s="12">
        <v>3000</v>
      </c>
    </row>
    <row r="75" spans="1:3" x14ac:dyDescent="0.25">
      <c r="A75" s="56" t="s">
        <v>164</v>
      </c>
      <c r="B75" s="9" t="s">
        <v>250</v>
      </c>
      <c r="C75" s="14">
        <f>C76</f>
        <v>1550</v>
      </c>
    </row>
    <row r="76" spans="1:3" x14ac:dyDescent="0.25">
      <c r="A76" s="57" t="s">
        <v>165</v>
      </c>
      <c r="B76" s="5" t="s">
        <v>5</v>
      </c>
      <c r="C76" s="12">
        <f>SUM(C77:C80)</f>
        <v>1550</v>
      </c>
    </row>
    <row r="77" spans="1:3" x14ac:dyDescent="0.25">
      <c r="A77" s="57" t="s">
        <v>166</v>
      </c>
      <c r="B77" s="5" t="s">
        <v>62</v>
      </c>
      <c r="C77" s="12">
        <v>1314</v>
      </c>
    </row>
    <row r="78" spans="1:3" hidden="1" x14ac:dyDescent="0.25">
      <c r="A78" s="57" t="s">
        <v>65</v>
      </c>
      <c r="B78" s="5" t="s">
        <v>66</v>
      </c>
      <c r="C78" s="12"/>
    </row>
    <row r="79" spans="1:3" x14ac:dyDescent="0.25">
      <c r="A79" s="57" t="s">
        <v>167</v>
      </c>
      <c r="B79" s="5" t="s">
        <v>70</v>
      </c>
      <c r="C79" s="12">
        <v>186</v>
      </c>
    </row>
    <row r="80" spans="1:3" x14ac:dyDescent="0.25">
      <c r="A80" s="57" t="s">
        <v>168</v>
      </c>
      <c r="B80" s="5" t="s">
        <v>63</v>
      </c>
      <c r="C80" s="12">
        <f>C81+C82</f>
        <v>50</v>
      </c>
    </row>
    <row r="81" spans="1:3" x14ac:dyDescent="0.25">
      <c r="A81" s="57" t="s">
        <v>323</v>
      </c>
      <c r="B81" s="5" t="s">
        <v>325</v>
      </c>
      <c r="C81" s="12">
        <v>50</v>
      </c>
    </row>
    <row r="82" spans="1:3" hidden="1" x14ac:dyDescent="0.25">
      <c r="A82" s="57" t="s">
        <v>324</v>
      </c>
      <c r="B82" s="5" t="s">
        <v>326</v>
      </c>
      <c r="C82" s="12"/>
    </row>
    <row r="83" spans="1:3" ht="30" hidden="1" x14ac:dyDescent="0.25">
      <c r="A83" s="57" t="s">
        <v>169</v>
      </c>
      <c r="B83" s="5" t="s">
        <v>79</v>
      </c>
      <c r="C83" s="12"/>
    </row>
    <row r="84" spans="1:3" x14ac:dyDescent="0.25">
      <c r="A84" s="56" t="s">
        <v>170</v>
      </c>
      <c r="B84" s="9" t="s">
        <v>374</v>
      </c>
      <c r="C84" s="14">
        <f>C85+C88</f>
        <v>365</v>
      </c>
    </row>
    <row r="85" spans="1:3" hidden="1" x14ac:dyDescent="0.25">
      <c r="A85" s="57" t="s">
        <v>206</v>
      </c>
      <c r="B85" s="5" t="s">
        <v>205</v>
      </c>
      <c r="C85" s="12">
        <f>C86</f>
        <v>0</v>
      </c>
    </row>
    <row r="86" spans="1:3" hidden="1" x14ac:dyDescent="0.25">
      <c r="A86" s="57" t="s">
        <v>195</v>
      </c>
      <c r="B86" s="5" t="s">
        <v>197</v>
      </c>
      <c r="C86" s="12">
        <f>C87</f>
        <v>0</v>
      </c>
    </row>
    <row r="87" spans="1:3" hidden="1" x14ac:dyDescent="0.25">
      <c r="A87" s="57" t="s">
        <v>196</v>
      </c>
      <c r="B87" s="5" t="s">
        <v>243</v>
      </c>
      <c r="C87" s="12"/>
    </row>
    <row r="88" spans="1:3" x14ac:dyDescent="0.25">
      <c r="A88" s="57" t="s">
        <v>171</v>
      </c>
      <c r="B88" s="5" t="s">
        <v>60</v>
      </c>
      <c r="C88" s="12">
        <f>C91+C89</f>
        <v>365</v>
      </c>
    </row>
    <row r="89" spans="1:3" x14ac:dyDescent="0.25">
      <c r="A89" s="57" t="s">
        <v>172</v>
      </c>
      <c r="B89" s="5" t="s">
        <v>244</v>
      </c>
      <c r="C89" s="12">
        <f>C90</f>
        <v>365</v>
      </c>
    </row>
    <row r="90" spans="1:3" ht="15.75" customHeight="1" x14ac:dyDescent="0.25">
      <c r="A90" s="57" t="s">
        <v>278</v>
      </c>
      <c r="B90" s="5" t="s">
        <v>113</v>
      </c>
      <c r="C90" s="12">
        <v>365</v>
      </c>
    </row>
    <row r="91" spans="1:3" hidden="1" x14ac:dyDescent="0.25">
      <c r="A91" s="57" t="s">
        <v>173</v>
      </c>
      <c r="B91" s="5" t="s">
        <v>61</v>
      </c>
      <c r="C91" s="12">
        <f>C92</f>
        <v>0</v>
      </c>
    </row>
    <row r="92" spans="1:3" hidden="1" x14ac:dyDescent="0.25">
      <c r="A92" s="57" t="s">
        <v>174</v>
      </c>
      <c r="B92" s="5" t="s">
        <v>271</v>
      </c>
      <c r="C92" s="12"/>
    </row>
    <row r="93" spans="1:3" x14ac:dyDescent="0.25">
      <c r="A93" s="56" t="s">
        <v>175</v>
      </c>
      <c r="B93" s="9" t="s">
        <v>237</v>
      </c>
      <c r="C93" s="14">
        <f>C94+C98</f>
        <v>5044</v>
      </c>
    </row>
    <row r="94" spans="1:3" ht="45.75" customHeight="1" x14ac:dyDescent="0.25">
      <c r="A94" s="57" t="s">
        <v>176</v>
      </c>
      <c r="B94" s="5" t="s">
        <v>266</v>
      </c>
      <c r="C94" s="12">
        <f>C95</f>
        <v>3900</v>
      </c>
    </row>
    <row r="95" spans="1:3" ht="45" x14ac:dyDescent="0.25">
      <c r="A95" s="60" t="s">
        <v>177</v>
      </c>
      <c r="B95" s="5" t="s">
        <v>98</v>
      </c>
      <c r="C95" s="12">
        <f>C97+C96</f>
        <v>3900</v>
      </c>
    </row>
    <row r="96" spans="1:3" ht="45" hidden="1" x14ac:dyDescent="0.25">
      <c r="A96" s="60" t="s">
        <v>95</v>
      </c>
      <c r="B96" s="5" t="s">
        <v>96</v>
      </c>
      <c r="C96" s="12">
        <v>0</v>
      </c>
    </row>
    <row r="97" spans="1:3" ht="45" x14ac:dyDescent="0.25">
      <c r="A97" s="60" t="s">
        <v>178</v>
      </c>
      <c r="B97" s="5" t="s">
        <v>43</v>
      </c>
      <c r="C97" s="12">
        <v>3900</v>
      </c>
    </row>
    <row r="98" spans="1:3" x14ac:dyDescent="0.25">
      <c r="A98" s="60" t="s">
        <v>179</v>
      </c>
      <c r="B98" s="49" t="s">
        <v>93</v>
      </c>
      <c r="C98" s="12">
        <f>C99+C102</f>
        <v>1144</v>
      </c>
    </row>
    <row r="99" spans="1:3" x14ac:dyDescent="0.25">
      <c r="A99" s="60" t="s">
        <v>180</v>
      </c>
      <c r="B99" s="49" t="s">
        <v>23</v>
      </c>
      <c r="C99" s="12">
        <f>C100+C101</f>
        <v>844</v>
      </c>
    </row>
    <row r="100" spans="1:3" ht="30" x14ac:dyDescent="0.25">
      <c r="A100" s="60" t="s">
        <v>264</v>
      </c>
      <c r="B100" s="16" t="s">
        <v>265</v>
      </c>
      <c r="C100" s="12">
        <v>70</v>
      </c>
    </row>
    <row r="101" spans="1:3" ht="30" x14ac:dyDescent="0.25">
      <c r="A101" s="60" t="s">
        <v>181</v>
      </c>
      <c r="B101" s="16" t="s">
        <v>102</v>
      </c>
      <c r="C101" s="12">
        <v>774</v>
      </c>
    </row>
    <row r="102" spans="1:3" ht="30" x14ac:dyDescent="0.25">
      <c r="A102" s="60" t="s">
        <v>283</v>
      </c>
      <c r="B102" s="16" t="s">
        <v>290</v>
      </c>
      <c r="C102" s="12">
        <f>C103</f>
        <v>300</v>
      </c>
    </row>
    <row r="103" spans="1:3" ht="30" x14ac:dyDescent="0.25">
      <c r="A103" s="60" t="s">
        <v>284</v>
      </c>
      <c r="B103" s="16" t="s">
        <v>291</v>
      </c>
      <c r="C103" s="12">
        <v>300</v>
      </c>
    </row>
    <row r="104" spans="1:3" x14ac:dyDescent="0.25">
      <c r="A104" s="56" t="s">
        <v>182</v>
      </c>
      <c r="B104" s="9" t="s">
        <v>238</v>
      </c>
      <c r="C104" s="14">
        <f>C105+C131+C134+C141</f>
        <v>2857</v>
      </c>
    </row>
    <row r="105" spans="1:3" x14ac:dyDescent="0.25">
      <c r="A105" s="60" t="s">
        <v>397</v>
      </c>
      <c r="B105" s="16" t="s">
        <v>398</v>
      </c>
      <c r="C105" s="12">
        <f>C106+C108+C110+C112+C115+C117+C119+C121+C125+C127+C129</f>
        <v>407</v>
      </c>
    </row>
    <row r="106" spans="1:3" ht="30" x14ac:dyDescent="0.25">
      <c r="A106" s="60" t="s">
        <v>575</v>
      </c>
      <c r="B106" s="16" t="s">
        <v>576</v>
      </c>
      <c r="C106" s="12">
        <f>C107</f>
        <v>5</v>
      </c>
    </row>
    <row r="107" spans="1:3" ht="45.75" customHeight="1" x14ac:dyDescent="0.25">
      <c r="A107" s="60" t="s">
        <v>577</v>
      </c>
      <c r="B107" s="16" t="s">
        <v>578</v>
      </c>
      <c r="C107" s="12">
        <v>5</v>
      </c>
    </row>
    <row r="108" spans="1:3" ht="45" x14ac:dyDescent="0.25">
      <c r="A108" s="60" t="s">
        <v>388</v>
      </c>
      <c r="B108" s="16" t="s">
        <v>573</v>
      </c>
      <c r="C108" s="12">
        <f>C109</f>
        <v>149</v>
      </c>
    </row>
    <row r="109" spans="1:3" ht="48.75" customHeight="1" x14ac:dyDescent="0.25">
      <c r="A109" s="60" t="s">
        <v>387</v>
      </c>
      <c r="B109" s="16" t="s">
        <v>574</v>
      </c>
      <c r="C109" s="12">
        <v>149</v>
      </c>
    </row>
    <row r="110" spans="1:3" ht="30.75" customHeight="1" x14ac:dyDescent="0.25">
      <c r="A110" s="60" t="s">
        <v>579</v>
      </c>
      <c r="B110" s="16" t="s">
        <v>591</v>
      </c>
      <c r="C110" s="12">
        <f>C111</f>
        <v>19</v>
      </c>
    </row>
    <row r="111" spans="1:3" ht="45" customHeight="1" x14ac:dyDescent="0.25">
      <c r="A111" s="60" t="s">
        <v>580</v>
      </c>
      <c r="B111" s="16" t="s">
        <v>590</v>
      </c>
      <c r="C111" s="12">
        <v>19</v>
      </c>
    </row>
    <row r="112" spans="1:3" ht="30" x14ac:dyDescent="0.25">
      <c r="A112" s="60" t="s">
        <v>383</v>
      </c>
      <c r="B112" s="16" t="s">
        <v>581</v>
      </c>
      <c r="C112" s="12">
        <f>C113+C114</f>
        <v>24</v>
      </c>
    </row>
    <row r="113" spans="1:3" ht="45" hidden="1" x14ac:dyDescent="0.25">
      <c r="A113" s="60" t="s">
        <v>384</v>
      </c>
      <c r="B113" s="16" t="s">
        <v>385</v>
      </c>
      <c r="C113" s="12"/>
    </row>
    <row r="114" spans="1:3" ht="45" x14ac:dyDescent="0.25">
      <c r="A114" s="60" t="s">
        <v>386</v>
      </c>
      <c r="B114" s="16" t="s">
        <v>582</v>
      </c>
      <c r="C114" s="12">
        <v>24</v>
      </c>
    </row>
    <row r="115" spans="1:3" s="1" customFormat="1" ht="30" x14ac:dyDescent="0.2">
      <c r="A115" s="60" t="s">
        <v>389</v>
      </c>
      <c r="B115" s="16" t="s">
        <v>583</v>
      </c>
      <c r="C115" s="12">
        <f>C116</f>
        <v>90</v>
      </c>
    </row>
    <row r="116" spans="1:3" ht="45" x14ac:dyDescent="0.25">
      <c r="A116" s="60" t="s">
        <v>390</v>
      </c>
      <c r="B116" s="16" t="s">
        <v>584</v>
      </c>
      <c r="C116" s="12">
        <v>90</v>
      </c>
    </row>
    <row r="117" spans="1:3" ht="30" hidden="1" x14ac:dyDescent="0.25">
      <c r="A117" s="60" t="s">
        <v>391</v>
      </c>
      <c r="B117" s="16" t="s">
        <v>585</v>
      </c>
      <c r="C117" s="12">
        <f>C118</f>
        <v>0</v>
      </c>
    </row>
    <row r="118" spans="1:3" ht="45" hidden="1" x14ac:dyDescent="0.25">
      <c r="A118" s="60" t="s">
        <v>392</v>
      </c>
      <c r="B118" s="16" t="s">
        <v>586</v>
      </c>
      <c r="C118" s="12"/>
    </row>
    <row r="119" spans="1:3" ht="30" x14ac:dyDescent="0.25">
      <c r="A119" s="60" t="s">
        <v>587</v>
      </c>
      <c r="B119" s="16" t="s">
        <v>589</v>
      </c>
      <c r="C119" s="12">
        <f>C120</f>
        <v>8</v>
      </c>
    </row>
    <row r="120" spans="1:3" ht="47.25" customHeight="1" x14ac:dyDescent="0.25">
      <c r="A120" s="60" t="s">
        <v>588</v>
      </c>
      <c r="B120" s="16" t="s">
        <v>592</v>
      </c>
      <c r="C120" s="12">
        <v>8</v>
      </c>
    </row>
    <row r="121" spans="1:3" ht="32.25" customHeight="1" x14ac:dyDescent="0.25">
      <c r="A121" s="60" t="s">
        <v>393</v>
      </c>
      <c r="B121" s="16" t="s">
        <v>593</v>
      </c>
      <c r="C121" s="12">
        <f>C124</f>
        <v>1</v>
      </c>
    </row>
    <row r="122" spans="1:3" ht="30" hidden="1" x14ac:dyDescent="0.25">
      <c r="A122" s="60" t="s">
        <v>279</v>
      </c>
      <c r="B122" s="16" t="s">
        <v>88</v>
      </c>
      <c r="C122" s="12">
        <f>C123</f>
        <v>0</v>
      </c>
    </row>
    <row r="123" spans="1:3" ht="30" hidden="1" x14ac:dyDescent="0.25">
      <c r="A123" s="60" t="s">
        <v>280</v>
      </c>
      <c r="B123" s="16" t="s">
        <v>87</v>
      </c>
      <c r="C123" s="12"/>
    </row>
    <row r="124" spans="1:3" ht="45.75" customHeight="1" x14ac:dyDescent="0.25">
      <c r="A124" s="60" t="s">
        <v>394</v>
      </c>
      <c r="B124" s="16" t="s">
        <v>594</v>
      </c>
      <c r="C124" s="12">
        <v>1</v>
      </c>
    </row>
    <row r="125" spans="1:3" ht="32.25" customHeight="1" x14ac:dyDescent="0.25">
      <c r="A125" s="60" t="s">
        <v>595</v>
      </c>
      <c r="B125" s="16" t="s">
        <v>597</v>
      </c>
      <c r="C125" s="12">
        <f>C126</f>
        <v>1</v>
      </c>
    </row>
    <row r="126" spans="1:3" ht="60" x14ac:dyDescent="0.25">
      <c r="A126" s="60" t="s">
        <v>596</v>
      </c>
      <c r="B126" s="16" t="s">
        <v>644</v>
      </c>
      <c r="C126" s="12">
        <v>1</v>
      </c>
    </row>
    <row r="127" spans="1:3" ht="30" x14ac:dyDescent="0.25">
      <c r="A127" s="60" t="s">
        <v>598</v>
      </c>
      <c r="B127" s="16" t="s">
        <v>600</v>
      </c>
      <c r="C127" s="12">
        <f>C128</f>
        <v>20</v>
      </c>
    </row>
    <row r="128" spans="1:3" ht="45" x14ac:dyDescent="0.25">
      <c r="A128" s="60" t="s">
        <v>599</v>
      </c>
      <c r="B128" s="16" t="s">
        <v>601</v>
      </c>
      <c r="C128" s="12">
        <v>20</v>
      </c>
    </row>
    <row r="129" spans="1:3" ht="32.25" customHeight="1" x14ac:dyDescent="0.25">
      <c r="A129" s="60" t="s">
        <v>395</v>
      </c>
      <c r="B129" s="16" t="s">
        <v>602</v>
      </c>
      <c r="C129" s="12">
        <f>C130</f>
        <v>90</v>
      </c>
    </row>
    <row r="130" spans="1:3" ht="45" x14ac:dyDescent="0.25">
      <c r="A130" s="60" t="s">
        <v>396</v>
      </c>
      <c r="B130" s="16" t="s">
        <v>603</v>
      </c>
      <c r="C130" s="12">
        <v>90</v>
      </c>
    </row>
    <row r="131" spans="1:3" ht="60" hidden="1" x14ac:dyDescent="0.25">
      <c r="A131" s="60" t="s">
        <v>604</v>
      </c>
      <c r="B131" s="16" t="s">
        <v>606</v>
      </c>
      <c r="C131" s="12">
        <f>C132</f>
        <v>0</v>
      </c>
    </row>
    <row r="132" spans="1:3" ht="45.75" hidden="1" customHeight="1" x14ac:dyDescent="0.25">
      <c r="A132" s="60" t="s">
        <v>605</v>
      </c>
      <c r="B132" s="16" t="s">
        <v>607</v>
      </c>
      <c r="C132" s="12">
        <f>C133</f>
        <v>0</v>
      </c>
    </row>
    <row r="133" spans="1:3" ht="45.75" hidden="1" customHeight="1" x14ac:dyDescent="0.25">
      <c r="A133" s="60" t="s">
        <v>608</v>
      </c>
      <c r="B133" s="16" t="s">
        <v>609</v>
      </c>
      <c r="C133" s="12"/>
    </row>
    <row r="134" spans="1:3" x14ac:dyDescent="0.25">
      <c r="A134" s="60" t="s">
        <v>399</v>
      </c>
      <c r="B134" s="16" t="s">
        <v>400</v>
      </c>
      <c r="C134" s="12">
        <f>C135+C137+C139</f>
        <v>2450</v>
      </c>
    </row>
    <row r="135" spans="1:3" ht="45" hidden="1" x14ac:dyDescent="0.25">
      <c r="A135" s="60" t="s">
        <v>401</v>
      </c>
      <c r="B135" s="16" t="s">
        <v>402</v>
      </c>
      <c r="C135" s="12">
        <f>C136</f>
        <v>0</v>
      </c>
    </row>
    <row r="136" spans="1:3" ht="30" hidden="1" x14ac:dyDescent="0.25">
      <c r="A136" s="60" t="s">
        <v>403</v>
      </c>
      <c r="B136" s="16" t="s">
        <v>404</v>
      </c>
      <c r="C136" s="12"/>
    </row>
    <row r="137" spans="1:3" hidden="1" x14ac:dyDescent="0.25">
      <c r="A137" s="57" t="s">
        <v>405</v>
      </c>
      <c r="B137" s="5" t="s">
        <v>406</v>
      </c>
      <c r="C137" s="12">
        <f>C138</f>
        <v>0</v>
      </c>
    </row>
    <row r="138" spans="1:3" ht="75" hidden="1" x14ac:dyDescent="0.25">
      <c r="A138" s="57" t="s">
        <v>407</v>
      </c>
      <c r="B138" s="5" t="s">
        <v>428</v>
      </c>
      <c r="C138" s="12"/>
    </row>
    <row r="139" spans="1:3" ht="33.75" customHeight="1" x14ac:dyDescent="0.25">
      <c r="A139" s="57" t="s">
        <v>412</v>
      </c>
      <c r="B139" s="5" t="s">
        <v>430</v>
      </c>
      <c r="C139" s="12">
        <f>C140</f>
        <v>2450</v>
      </c>
    </row>
    <row r="140" spans="1:3" ht="33" customHeight="1" x14ac:dyDescent="0.25">
      <c r="A140" s="57" t="s">
        <v>413</v>
      </c>
      <c r="B140" s="5" t="s">
        <v>431</v>
      </c>
      <c r="C140" s="12">
        <v>2450</v>
      </c>
    </row>
    <row r="141" spans="1:3" hidden="1" x14ac:dyDescent="0.25">
      <c r="A141" s="57" t="s">
        <v>408</v>
      </c>
      <c r="B141" s="5" t="s">
        <v>409</v>
      </c>
      <c r="C141" s="12">
        <f>C142</f>
        <v>0</v>
      </c>
    </row>
    <row r="142" spans="1:3" ht="45" hidden="1" x14ac:dyDescent="0.25">
      <c r="A142" s="60" t="s">
        <v>410</v>
      </c>
      <c r="B142" s="16" t="s">
        <v>411</v>
      </c>
      <c r="C142" s="12"/>
    </row>
    <row r="143" spans="1:3" hidden="1" x14ac:dyDescent="0.25">
      <c r="A143" s="56" t="s">
        <v>9</v>
      </c>
      <c r="B143" s="9" t="s">
        <v>7</v>
      </c>
      <c r="C143" s="14">
        <f>C144</f>
        <v>0</v>
      </c>
    </row>
    <row r="144" spans="1:3" ht="30" hidden="1" x14ac:dyDescent="0.25">
      <c r="A144" s="61" t="s">
        <v>38</v>
      </c>
      <c r="B144" s="5" t="s">
        <v>8</v>
      </c>
      <c r="C144" s="12">
        <f>C145</f>
        <v>0</v>
      </c>
    </row>
    <row r="145" spans="1:3" ht="13.5" hidden="1" customHeight="1" x14ac:dyDescent="0.25">
      <c r="A145" s="60" t="s">
        <v>15</v>
      </c>
      <c r="B145" s="16" t="s">
        <v>16</v>
      </c>
      <c r="C145" s="12"/>
    </row>
    <row r="146" spans="1:3" x14ac:dyDescent="0.25">
      <c r="A146" s="62" t="s">
        <v>187</v>
      </c>
      <c r="B146" s="9" t="s">
        <v>10</v>
      </c>
      <c r="C146" s="18">
        <f>C147+C307+C300+C297+C294</f>
        <v>1421475.0000000002</v>
      </c>
    </row>
    <row r="147" spans="1:3" ht="15" customHeight="1" x14ac:dyDescent="0.25">
      <c r="A147" s="63" t="s">
        <v>188</v>
      </c>
      <c r="B147" s="9" t="s">
        <v>287</v>
      </c>
      <c r="C147" s="14">
        <f>C148+C157+C229+C277</f>
        <v>1421475.0000000002</v>
      </c>
    </row>
    <row r="148" spans="1:3" x14ac:dyDescent="0.25">
      <c r="A148" s="63" t="s">
        <v>329</v>
      </c>
      <c r="B148" s="9" t="s">
        <v>115</v>
      </c>
      <c r="C148" s="14">
        <f>C149+C151+C153+C155</f>
        <v>51579.600000000006</v>
      </c>
    </row>
    <row r="149" spans="1:3" x14ac:dyDescent="0.25">
      <c r="A149" s="64" t="s">
        <v>330</v>
      </c>
      <c r="B149" s="5" t="s">
        <v>24</v>
      </c>
      <c r="C149" s="12">
        <f>C150</f>
        <v>11342.7</v>
      </c>
    </row>
    <row r="150" spans="1:3" ht="17.25" customHeight="1" x14ac:dyDescent="0.25">
      <c r="A150" s="65" t="s">
        <v>331</v>
      </c>
      <c r="B150" s="16" t="s">
        <v>429</v>
      </c>
      <c r="C150" s="12">
        <v>11342.7</v>
      </c>
    </row>
    <row r="151" spans="1:3" x14ac:dyDescent="0.25">
      <c r="A151" s="65" t="s">
        <v>332</v>
      </c>
      <c r="B151" s="16" t="s">
        <v>67</v>
      </c>
      <c r="C151" s="12">
        <f>C152</f>
        <v>40236.9</v>
      </c>
    </row>
    <row r="152" spans="1:3" x14ac:dyDescent="0.25">
      <c r="A152" s="65" t="s">
        <v>333</v>
      </c>
      <c r="B152" s="16" t="s">
        <v>68</v>
      </c>
      <c r="C152" s="12">
        <v>40236.9</v>
      </c>
    </row>
    <row r="153" spans="1:3" hidden="1" x14ac:dyDescent="0.25">
      <c r="A153" s="65" t="s">
        <v>472</v>
      </c>
      <c r="B153" s="16" t="s">
        <v>473</v>
      </c>
      <c r="C153" s="12">
        <f>C154</f>
        <v>0</v>
      </c>
    </row>
    <row r="154" spans="1:3" hidden="1" x14ac:dyDescent="0.25">
      <c r="A154" s="65" t="s">
        <v>470</v>
      </c>
      <c r="B154" s="16" t="s">
        <v>471</v>
      </c>
      <c r="C154" s="12"/>
    </row>
    <row r="155" spans="1:3" hidden="1" x14ac:dyDescent="0.25">
      <c r="A155" s="65" t="s">
        <v>476</v>
      </c>
      <c r="B155" s="16" t="s">
        <v>477</v>
      </c>
      <c r="C155" s="12">
        <f>C156</f>
        <v>0</v>
      </c>
    </row>
    <row r="156" spans="1:3" hidden="1" x14ac:dyDescent="0.25">
      <c r="A156" s="65" t="s">
        <v>478</v>
      </c>
      <c r="B156" s="16" t="s">
        <v>479</v>
      </c>
      <c r="C156" s="12"/>
    </row>
    <row r="157" spans="1:3" ht="14.25" customHeight="1" x14ac:dyDescent="0.25">
      <c r="A157" s="62" t="s">
        <v>334</v>
      </c>
      <c r="B157" s="17" t="s">
        <v>80</v>
      </c>
      <c r="C157" s="14">
        <f>C160+C164+C166+C170+C172+C174+C176+C182+C184+C196+C204+C202+C190+C200+C194+C198+C186+C188+C192</f>
        <v>391148.10000000003</v>
      </c>
    </row>
    <row r="158" spans="1:3" ht="15" hidden="1" customHeight="1" x14ac:dyDescent="0.25">
      <c r="A158" s="66"/>
      <c r="B158" s="16"/>
      <c r="C158" s="12"/>
    </row>
    <row r="159" spans="1:3" ht="15" hidden="1" customHeight="1" x14ac:dyDescent="0.25">
      <c r="A159" s="66"/>
      <c r="B159" s="16"/>
      <c r="C159" s="12"/>
    </row>
    <row r="160" spans="1:3" ht="15" hidden="1" customHeight="1" x14ac:dyDescent="0.25">
      <c r="A160" s="67" t="s">
        <v>294</v>
      </c>
      <c r="B160" s="16" t="s">
        <v>46</v>
      </c>
      <c r="C160" s="12">
        <f>C161</f>
        <v>0</v>
      </c>
    </row>
    <row r="161" spans="1:3" ht="15" hidden="1" customHeight="1" x14ac:dyDescent="0.25">
      <c r="A161" s="67" t="s">
        <v>295</v>
      </c>
      <c r="B161" s="16" t="s">
        <v>118</v>
      </c>
      <c r="C161" s="12"/>
    </row>
    <row r="162" spans="1:3" ht="15" hidden="1" customHeight="1" x14ac:dyDescent="0.25">
      <c r="A162" s="66" t="s">
        <v>210</v>
      </c>
      <c r="B162" s="16" t="s">
        <v>53</v>
      </c>
      <c r="C162" s="12">
        <f>C163</f>
        <v>0</v>
      </c>
    </row>
    <row r="163" spans="1:3" ht="15" hidden="1" customHeight="1" x14ac:dyDescent="0.25">
      <c r="A163" s="66" t="s">
        <v>209</v>
      </c>
      <c r="B163" s="16" t="s">
        <v>52</v>
      </c>
      <c r="C163" s="12"/>
    </row>
    <row r="164" spans="1:3" ht="15" hidden="1" customHeight="1" x14ac:dyDescent="0.25">
      <c r="A164" s="67" t="s">
        <v>211</v>
      </c>
      <c r="B164" s="16" t="s">
        <v>86</v>
      </c>
      <c r="C164" s="12">
        <f>C165</f>
        <v>0</v>
      </c>
    </row>
    <row r="165" spans="1:3" ht="15" hidden="1" customHeight="1" x14ac:dyDescent="0.25">
      <c r="A165" s="67" t="s">
        <v>212</v>
      </c>
      <c r="B165" s="16" t="s">
        <v>255</v>
      </c>
      <c r="C165" s="12">
        <v>0</v>
      </c>
    </row>
    <row r="166" spans="1:3" ht="15" hidden="1" customHeight="1" x14ac:dyDescent="0.25">
      <c r="A166" s="67" t="s">
        <v>213</v>
      </c>
      <c r="B166" s="16" t="s">
        <v>229</v>
      </c>
      <c r="C166" s="12">
        <f>C167</f>
        <v>0</v>
      </c>
    </row>
    <row r="167" spans="1:3" ht="30" hidden="1" x14ac:dyDescent="0.25">
      <c r="A167" s="67" t="s">
        <v>214</v>
      </c>
      <c r="B167" s="16" t="s">
        <v>452</v>
      </c>
      <c r="C167" s="20">
        <f>C168+C169</f>
        <v>0</v>
      </c>
    </row>
    <row r="168" spans="1:3" ht="60" hidden="1" x14ac:dyDescent="0.25">
      <c r="A168" s="67" t="s">
        <v>214</v>
      </c>
      <c r="B168" s="16" t="s">
        <v>270</v>
      </c>
      <c r="C168" s="20"/>
    </row>
    <row r="169" spans="1:3" ht="60" hidden="1" x14ac:dyDescent="0.25">
      <c r="A169" s="67" t="s">
        <v>214</v>
      </c>
      <c r="B169" s="16" t="s">
        <v>75</v>
      </c>
      <c r="C169" s="20"/>
    </row>
    <row r="170" spans="1:3" ht="15" hidden="1" customHeight="1" x14ac:dyDescent="0.25">
      <c r="A170" s="67" t="s">
        <v>451</v>
      </c>
      <c r="B170" s="16" t="s">
        <v>216</v>
      </c>
      <c r="C170" s="20">
        <f>C171</f>
        <v>0</v>
      </c>
    </row>
    <row r="171" spans="1:3" s="3" customFormat="1" ht="15" hidden="1" customHeight="1" x14ac:dyDescent="0.25">
      <c r="A171" s="67" t="s">
        <v>450</v>
      </c>
      <c r="B171" s="21" t="s">
        <v>105</v>
      </c>
      <c r="C171" s="20"/>
    </row>
    <row r="172" spans="1:3" s="3" customFormat="1" ht="60" x14ac:dyDescent="0.25">
      <c r="A172" s="67" t="s">
        <v>335</v>
      </c>
      <c r="B172" s="21" t="s">
        <v>232</v>
      </c>
      <c r="C172" s="20">
        <f t="shared" ref="C172" si="0">C173</f>
        <v>211144.7</v>
      </c>
    </row>
    <row r="173" spans="1:3" ht="45" customHeight="1" x14ac:dyDescent="0.25">
      <c r="A173" s="67" t="s">
        <v>336</v>
      </c>
      <c r="B173" s="16" t="s">
        <v>233</v>
      </c>
      <c r="C173" s="20">
        <v>211144.7</v>
      </c>
    </row>
    <row r="174" spans="1:3" ht="72" hidden="1" customHeight="1" x14ac:dyDescent="0.25">
      <c r="A174" s="68" t="s">
        <v>217</v>
      </c>
      <c r="B174" s="16" t="s">
        <v>218</v>
      </c>
      <c r="C174" s="20">
        <f>C175</f>
        <v>0</v>
      </c>
    </row>
    <row r="175" spans="1:3" s="3" customFormat="1" ht="72" hidden="1" customHeight="1" x14ac:dyDescent="0.25">
      <c r="A175" s="68" t="s">
        <v>215</v>
      </c>
      <c r="B175" s="21" t="s">
        <v>219</v>
      </c>
      <c r="C175" s="20"/>
    </row>
    <row r="176" spans="1:3" s="3" customFormat="1" ht="42.75" customHeight="1" x14ac:dyDescent="0.25">
      <c r="A176" s="67" t="s">
        <v>337</v>
      </c>
      <c r="B176" s="21" t="s">
        <v>234</v>
      </c>
      <c r="C176" s="20">
        <f>C177</f>
        <v>8890.2999999999993</v>
      </c>
    </row>
    <row r="177" spans="1:3" ht="45" x14ac:dyDescent="0.25">
      <c r="A177" s="67" t="s">
        <v>338</v>
      </c>
      <c r="B177" s="16" t="s">
        <v>235</v>
      </c>
      <c r="C177" s="20">
        <v>8890.2999999999993</v>
      </c>
    </row>
    <row r="178" spans="1:3" ht="15" hidden="1" customHeight="1" x14ac:dyDescent="0.25">
      <c r="A178" s="66" t="s">
        <v>191</v>
      </c>
      <c r="B178" s="16" t="s">
        <v>71</v>
      </c>
      <c r="C178" s="20">
        <f>C179</f>
        <v>0</v>
      </c>
    </row>
    <row r="179" spans="1:3" ht="15" hidden="1" customHeight="1" x14ac:dyDescent="0.25">
      <c r="A179" s="66" t="s">
        <v>192</v>
      </c>
      <c r="B179" s="16" t="s">
        <v>72</v>
      </c>
      <c r="C179" s="20"/>
    </row>
    <row r="180" spans="1:3" ht="15" hidden="1" customHeight="1" x14ac:dyDescent="0.25">
      <c r="A180" s="66" t="s">
        <v>193</v>
      </c>
      <c r="B180" s="16" t="s">
        <v>73</v>
      </c>
      <c r="C180" s="20">
        <f>C181</f>
        <v>0</v>
      </c>
    </row>
    <row r="181" spans="1:3" ht="15" hidden="1" customHeight="1" x14ac:dyDescent="0.25">
      <c r="A181" s="66" t="s">
        <v>194</v>
      </c>
      <c r="B181" s="16" t="s">
        <v>74</v>
      </c>
      <c r="C181" s="20"/>
    </row>
    <row r="182" spans="1:3" ht="30" hidden="1" x14ac:dyDescent="0.25">
      <c r="A182" s="67" t="s">
        <v>438</v>
      </c>
      <c r="B182" s="16" t="s">
        <v>440</v>
      </c>
      <c r="C182" s="20">
        <f>C183</f>
        <v>0</v>
      </c>
    </row>
    <row r="183" spans="1:3" ht="45" hidden="1" customHeight="1" x14ac:dyDescent="0.25">
      <c r="A183" s="67" t="s">
        <v>439</v>
      </c>
      <c r="B183" s="16" t="s">
        <v>468</v>
      </c>
      <c r="C183" s="20"/>
    </row>
    <row r="184" spans="1:3" ht="30" hidden="1" x14ac:dyDescent="0.25">
      <c r="A184" s="66" t="s">
        <v>339</v>
      </c>
      <c r="B184" s="16" t="s">
        <v>317</v>
      </c>
      <c r="C184" s="20">
        <f>C185</f>
        <v>0</v>
      </c>
    </row>
    <row r="185" spans="1:3" ht="30" hidden="1" x14ac:dyDescent="0.25">
      <c r="A185" s="66" t="s">
        <v>340</v>
      </c>
      <c r="B185" s="16" t="s">
        <v>282</v>
      </c>
      <c r="C185" s="20"/>
    </row>
    <row r="186" spans="1:3" ht="30" hidden="1" x14ac:dyDescent="0.25">
      <c r="A186" s="67" t="s">
        <v>434</v>
      </c>
      <c r="B186" s="16" t="s">
        <v>435</v>
      </c>
      <c r="C186" s="20">
        <f>C187</f>
        <v>0</v>
      </c>
    </row>
    <row r="187" spans="1:3" ht="30" hidden="1" x14ac:dyDescent="0.25">
      <c r="A187" s="67" t="s">
        <v>436</v>
      </c>
      <c r="B187" s="16" t="s">
        <v>441</v>
      </c>
      <c r="C187" s="20"/>
    </row>
    <row r="188" spans="1:3" ht="30" x14ac:dyDescent="0.25">
      <c r="A188" s="67" t="s">
        <v>627</v>
      </c>
      <c r="B188" s="16" t="s">
        <v>628</v>
      </c>
      <c r="C188" s="20">
        <f>C189</f>
        <v>29379.4</v>
      </c>
    </row>
    <row r="189" spans="1:3" ht="30" x14ac:dyDescent="0.25">
      <c r="A189" s="67" t="s">
        <v>630</v>
      </c>
      <c r="B189" s="16" t="s">
        <v>629</v>
      </c>
      <c r="C189" s="20">
        <v>29379.4</v>
      </c>
    </row>
    <row r="190" spans="1:3" ht="30" hidden="1" x14ac:dyDescent="0.25">
      <c r="A190" s="19" t="s">
        <v>341</v>
      </c>
      <c r="B190" s="16" t="s">
        <v>315</v>
      </c>
      <c r="C190" s="12">
        <f>C191</f>
        <v>0</v>
      </c>
    </row>
    <row r="191" spans="1:3" ht="30" hidden="1" x14ac:dyDescent="0.25">
      <c r="A191" s="19" t="s">
        <v>342</v>
      </c>
      <c r="B191" s="16" t="s">
        <v>316</v>
      </c>
      <c r="C191" s="12"/>
    </row>
    <row r="192" spans="1:3" ht="30" hidden="1" x14ac:dyDescent="0.25">
      <c r="A192" s="19" t="s">
        <v>442</v>
      </c>
      <c r="B192" s="16" t="s">
        <v>443</v>
      </c>
      <c r="C192" s="12">
        <f>C193</f>
        <v>0</v>
      </c>
    </row>
    <row r="193" spans="1:3" ht="30" hidden="1" x14ac:dyDescent="0.25">
      <c r="A193" s="19" t="s">
        <v>444</v>
      </c>
      <c r="B193" s="16" t="s">
        <v>445</v>
      </c>
      <c r="C193" s="12"/>
    </row>
    <row r="194" spans="1:3" hidden="1" x14ac:dyDescent="0.25">
      <c r="A194" s="19" t="s">
        <v>343</v>
      </c>
      <c r="B194" s="16" t="s">
        <v>321</v>
      </c>
      <c r="C194" s="12">
        <f>C195</f>
        <v>0</v>
      </c>
    </row>
    <row r="195" spans="1:3" hidden="1" x14ac:dyDescent="0.25">
      <c r="A195" s="19" t="s">
        <v>344</v>
      </c>
      <c r="B195" s="16" t="s">
        <v>322</v>
      </c>
      <c r="C195" s="12"/>
    </row>
    <row r="196" spans="1:3" ht="15" customHeight="1" x14ac:dyDescent="0.25">
      <c r="A196" s="67" t="s">
        <v>345</v>
      </c>
      <c r="B196" s="16" t="s">
        <v>432</v>
      </c>
      <c r="C196" s="12">
        <f>C197</f>
        <v>5159.1000000000004</v>
      </c>
    </row>
    <row r="197" spans="1:3" ht="15" customHeight="1" x14ac:dyDescent="0.25">
      <c r="A197" s="67" t="s">
        <v>346</v>
      </c>
      <c r="B197" s="16" t="s">
        <v>433</v>
      </c>
      <c r="C197" s="12">
        <v>5159.1000000000004</v>
      </c>
    </row>
    <row r="198" spans="1:3" ht="30" hidden="1" x14ac:dyDescent="0.25">
      <c r="A198" s="19" t="s">
        <v>347</v>
      </c>
      <c r="B198" s="16" t="s">
        <v>327</v>
      </c>
      <c r="C198" s="12">
        <f>C199</f>
        <v>0</v>
      </c>
    </row>
    <row r="199" spans="1:3" ht="30" hidden="1" x14ac:dyDescent="0.25">
      <c r="A199" s="19" t="s">
        <v>348</v>
      </c>
      <c r="B199" s="16" t="s">
        <v>328</v>
      </c>
      <c r="C199" s="12"/>
    </row>
    <row r="200" spans="1:3" ht="30" hidden="1" customHeight="1" x14ac:dyDescent="0.25">
      <c r="A200" s="67" t="s">
        <v>310</v>
      </c>
      <c r="B200" s="16" t="s">
        <v>312</v>
      </c>
      <c r="C200" s="12">
        <f>C201</f>
        <v>0</v>
      </c>
    </row>
    <row r="201" spans="1:3" ht="30" hidden="1" customHeight="1" x14ac:dyDescent="0.25">
      <c r="A201" s="67" t="s">
        <v>311</v>
      </c>
      <c r="B201" s="16" t="s">
        <v>313</v>
      </c>
      <c r="C201" s="12"/>
    </row>
    <row r="202" spans="1:3" ht="30" hidden="1" x14ac:dyDescent="0.25">
      <c r="A202" s="67" t="s">
        <v>226</v>
      </c>
      <c r="B202" s="16" t="s">
        <v>224</v>
      </c>
      <c r="C202" s="12">
        <f>C203</f>
        <v>0</v>
      </c>
    </row>
    <row r="203" spans="1:3" ht="45" hidden="1" x14ac:dyDescent="0.25">
      <c r="A203" s="67" t="s">
        <v>225</v>
      </c>
      <c r="B203" s="16" t="s">
        <v>227</v>
      </c>
      <c r="C203" s="12"/>
    </row>
    <row r="204" spans="1:3" x14ac:dyDescent="0.25">
      <c r="A204" s="67" t="s">
        <v>349</v>
      </c>
      <c r="B204" s="16" t="s">
        <v>17</v>
      </c>
      <c r="C204" s="12">
        <f>C205</f>
        <v>136574.6</v>
      </c>
    </row>
    <row r="205" spans="1:3" ht="14.25" customHeight="1" x14ac:dyDescent="0.25">
      <c r="A205" s="67" t="s">
        <v>350</v>
      </c>
      <c r="B205" s="16" t="s">
        <v>25</v>
      </c>
      <c r="C205" s="12">
        <f>SUM(C206:C228)</f>
        <v>136574.6</v>
      </c>
    </row>
    <row r="206" spans="1:3" ht="30" customHeight="1" x14ac:dyDescent="0.25">
      <c r="A206" s="67" t="s">
        <v>350</v>
      </c>
      <c r="B206" s="16" t="s">
        <v>236</v>
      </c>
      <c r="C206" s="12">
        <v>2234.6999999999998</v>
      </c>
    </row>
    <row r="207" spans="1:3" x14ac:dyDescent="0.25">
      <c r="A207" s="67" t="s">
        <v>350</v>
      </c>
      <c r="B207" s="16" t="s">
        <v>77</v>
      </c>
      <c r="C207" s="12">
        <v>2216.4</v>
      </c>
    </row>
    <row r="208" spans="1:3" ht="30" x14ac:dyDescent="0.25">
      <c r="A208" s="67" t="s">
        <v>350</v>
      </c>
      <c r="B208" s="16" t="s">
        <v>285</v>
      </c>
      <c r="C208" s="12">
        <v>1172</v>
      </c>
    </row>
    <row r="209" spans="1:3" ht="14.25" customHeight="1" x14ac:dyDescent="0.25">
      <c r="A209" s="67" t="s">
        <v>350</v>
      </c>
      <c r="B209" s="16" t="s">
        <v>208</v>
      </c>
      <c r="C209" s="12">
        <v>12288.9</v>
      </c>
    </row>
    <row r="210" spans="1:3" x14ac:dyDescent="0.25">
      <c r="A210" s="67" t="s">
        <v>350</v>
      </c>
      <c r="B210" s="16" t="s">
        <v>646</v>
      </c>
      <c r="C210" s="12">
        <v>24156.6</v>
      </c>
    </row>
    <row r="211" spans="1:3" ht="32.25" hidden="1" customHeight="1" x14ac:dyDescent="0.25">
      <c r="A211" s="67" t="s">
        <v>350</v>
      </c>
      <c r="B211" s="16" t="s">
        <v>269</v>
      </c>
      <c r="C211" s="12"/>
    </row>
    <row r="212" spans="1:3" hidden="1" x14ac:dyDescent="0.25">
      <c r="A212" s="67" t="s">
        <v>199</v>
      </c>
      <c r="B212" s="16" t="s">
        <v>94</v>
      </c>
      <c r="C212" s="12"/>
    </row>
    <row r="213" spans="1:3" ht="30" x14ac:dyDescent="0.25">
      <c r="A213" s="67" t="s">
        <v>350</v>
      </c>
      <c r="B213" s="16" t="s">
        <v>268</v>
      </c>
      <c r="C213" s="12">
        <v>9381.9</v>
      </c>
    </row>
    <row r="214" spans="1:3" x14ac:dyDescent="0.25">
      <c r="A214" s="67" t="s">
        <v>350</v>
      </c>
      <c r="B214" s="16" t="s">
        <v>645</v>
      </c>
      <c r="C214" s="12">
        <v>192.2</v>
      </c>
    </row>
    <row r="215" spans="1:3" ht="30" hidden="1" x14ac:dyDescent="0.25">
      <c r="A215" s="67" t="s">
        <v>350</v>
      </c>
      <c r="B215" s="16" t="s">
        <v>221</v>
      </c>
      <c r="C215" s="12"/>
    </row>
    <row r="216" spans="1:3" ht="32.25" hidden="1" customHeight="1" x14ac:dyDescent="0.25">
      <c r="A216" s="67" t="s">
        <v>350</v>
      </c>
      <c r="B216" s="16" t="s">
        <v>198</v>
      </c>
      <c r="C216" s="12"/>
    </row>
    <row r="217" spans="1:3" ht="15" hidden="1" customHeight="1" x14ac:dyDescent="0.25">
      <c r="A217" s="67" t="s">
        <v>350</v>
      </c>
      <c r="B217" s="16" t="s">
        <v>449</v>
      </c>
      <c r="C217" s="12"/>
    </row>
    <row r="218" spans="1:3" ht="45" hidden="1" x14ac:dyDescent="0.25">
      <c r="A218" s="67" t="s">
        <v>350</v>
      </c>
      <c r="B218" s="16" t="s">
        <v>448</v>
      </c>
      <c r="C218" s="12"/>
    </row>
    <row r="219" spans="1:3" ht="30" x14ac:dyDescent="0.25">
      <c r="A219" s="67" t="s">
        <v>350</v>
      </c>
      <c r="B219" s="16" t="s">
        <v>314</v>
      </c>
      <c r="C219" s="12">
        <v>1453.1</v>
      </c>
    </row>
    <row r="220" spans="1:3" ht="30" x14ac:dyDescent="0.25">
      <c r="A220" s="67" t="s">
        <v>350</v>
      </c>
      <c r="B220" s="16" t="s">
        <v>417</v>
      </c>
      <c r="C220" s="12">
        <v>35665.199999999997</v>
      </c>
    </row>
    <row r="221" spans="1:3" ht="30" x14ac:dyDescent="0.25">
      <c r="A221" s="67" t="s">
        <v>350</v>
      </c>
      <c r="B221" s="16" t="s">
        <v>414</v>
      </c>
      <c r="C221" s="12">
        <v>20514.599999999999</v>
      </c>
    </row>
    <row r="222" spans="1:3" ht="45" hidden="1" x14ac:dyDescent="0.25">
      <c r="A222" s="67" t="s">
        <v>350</v>
      </c>
      <c r="B222" s="16" t="s">
        <v>467</v>
      </c>
      <c r="C222" s="12"/>
    </row>
    <row r="223" spans="1:3" ht="24" hidden="1" customHeight="1" x14ac:dyDescent="0.25">
      <c r="A223" s="67" t="s">
        <v>350</v>
      </c>
      <c r="B223" s="16" t="s">
        <v>320</v>
      </c>
      <c r="C223" s="12"/>
    </row>
    <row r="224" spans="1:3" ht="30.75" customHeight="1" x14ac:dyDescent="0.25">
      <c r="A224" s="67" t="s">
        <v>350</v>
      </c>
      <c r="B224" s="16" t="s">
        <v>415</v>
      </c>
      <c r="C224" s="12">
        <v>25500</v>
      </c>
    </row>
    <row r="225" spans="1:3" ht="19.5" customHeight="1" x14ac:dyDescent="0.25">
      <c r="A225" s="67" t="s">
        <v>350</v>
      </c>
      <c r="B225" s="16" t="s">
        <v>416</v>
      </c>
      <c r="C225" s="12">
        <v>1619.3</v>
      </c>
    </row>
    <row r="226" spans="1:3" ht="29.25" customHeight="1" x14ac:dyDescent="0.25">
      <c r="A226" s="67" t="s">
        <v>350</v>
      </c>
      <c r="B226" s="16" t="s">
        <v>418</v>
      </c>
      <c r="C226" s="12">
        <v>179.7</v>
      </c>
    </row>
    <row r="227" spans="1:3" hidden="1" x14ac:dyDescent="0.25">
      <c r="A227" s="67" t="s">
        <v>350</v>
      </c>
      <c r="B227" s="16" t="s">
        <v>466</v>
      </c>
      <c r="C227" s="12"/>
    </row>
    <row r="228" spans="1:3" ht="30" hidden="1" x14ac:dyDescent="0.25">
      <c r="A228" s="67" t="s">
        <v>350</v>
      </c>
      <c r="B228" s="16" t="s">
        <v>469</v>
      </c>
      <c r="C228" s="12"/>
    </row>
    <row r="229" spans="1:3" x14ac:dyDescent="0.25">
      <c r="A229" s="62" t="s">
        <v>351</v>
      </c>
      <c r="B229" s="9" t="s">
        <v>116</v>
      </c>
      <c r="C229" s="14">
        <f>C230+C234+C236+C238+C257+C261+C273+C249+C263+C265+C267+C271+C259+C269</f>
        <v>935619.5</v>
      </c>
    </row>
    <row r="230" spans="1:3" hidden="1" x14ac:dyDescent="0.25">
      <c r="A230" s="67"/>
      <c r="B230" s="16"/>
      <c r="C230" s="12"/>
    </row>
    <row r="231" spans="1:3" hidden="1" x14ac:dyDescent="0.25">
      <c r="A231" s="67"/>
      <c r="B231" s="16"/>
      <c r="C231" s="12"/>
    </row>
    <row r="232" spans="1:3" s="41" customFormat="1" hidden="1" x14ac:dyDescent="0.25">
      <c r="A232" s="78"/>
      <c r="B232" s="79"/>
      <c r="C232" s="42"/>
    </row>
    <row r="233" spans="1:3" s="41" customFormat="1" hidden="1" x14ac:dyDescent="0.25">
      <c r="A233" s="78"/>
      <c r="B233" s="79"/>
      <c r="C233" s="42"/>
    </row>
    <row r="234" spans="1:3" hidden="1" x14ac:dyDescent="0.25">
      <c r="A234" s="67"/>
      <c r="B234" s="16"/>
      <c r="C234" s="12"/>
    </row>
    <row r="235" spans="1:3" hidden="1" x14ac:dyDescent="0.25">
      <c r="A235" s="67"/>
      <c r="B235" s="16"/>
      <c r="C235" s="12"/>
    </row>
    <row r="236" spans="1:3" hidden="1" x14ac:dyDescent="0.25">
      <c r="A236" s="67"/>
      <c r="B236" s="16"/>
      <c r="C236" s="12">
        <f>C237</f>
        <v>0</v>
      </c>
    </row>
    <row r="237" spans="1:3" hidden="1" x14ac:dyDescent="0.25">
      <c r="A237" s="67"/>
      <c r="B237" s="16"/>
      <c r="C237" s="12">
        <v>0</v>
      </c>
    </row>
    <row r="238" spans="1:3" x14ac:dyDescent="0.25">
      <c r="A238" s="67" t="s">
        <v>352</v>
      </c>
      <c r="B238" s="16" t="s">
        <v>31</v>
      </c>
      <c r="C238" s="12">
        <f>C239</f>
        <v>25021.4</v>
      </c>
    </row>
    <row r="239" spans="1:3" x14ac:dyDescent="0.25">
      <c r="A239" s="67" t="s">
        <v>353</v>
      </c>
      <c r="B239" s="16" t="s">
        <v>32</v>
      </c>
      <c r="C239" s="12">
        <f>SUM(C240:C256)</f>
        <v>25021.4</v>
      </c>
    </row>
    <row r="240" spans="1:3" ht="45" x14ac:dyDescent="0.25">
      <c r="A240" s="67" t="s">
        <v>353</v>
      </c>
      <c r="B240" s="16" t="s">
        <v>375</v>
      </c>
      <c r="C240" s="12">
        <v>1074.5999999999999</v>
      </c>
    </row>
    <row r="241" spans="1:3" ht="60" hidden="1" customHeight="1" x14ac:dyDescent="0.25">
      <c r="A241" s="67" t="s">
        <v>353</v>
      </c>
      <c r="B241" s="16" t="s">
        <v>76</v>
      </c>
      <c r="C241" s="12"/>
    </row>
    <row r="242" spans="1:3" ht="76.5" hidden="1" customHeight="1" x14ac:dyDescent="0.25">
      <c r="A242" s="67" t="s">
        <v>353</v>
      </c>
      <c r="B242" s="16" t="s">
        <v>288</v>
      </c>
      <c r="C242" s="12"/>
    </row>
    <row r="243" spans="1:3" ht="60" hidden="1" x14ac:dyDescent="0.25">
      <c r="A243" s="67" t="s">
        <v>200</v>
      </c>
      <c r="B243" s="16" t="s">
        <v>121</v>
      </c>
      <c r="C243" s="12"/>
    </row>
    <row r="244" spans="1:3" ht="60" x14ac:dyDescent="0.25">
      <c r="A244" s="67" t="s">
        <v>353</v>
      </c>
      <c r="B244" s="16" t="s">
        <v>259</v>
      </c>
      <c r="C244" s="12">
        <v>883.6</v>
      </c>
    </row>
    <row r="245" spans="1:3" ht="30.75" customHeight="1" x14ac:dyDescent="0.25">
      <c r="A245" s="67" t="s">
        <v>353</v>
      </c>
      <c r="B245" s="16" t="s">
        <v>632</v>
      </c>
      <c r="C245" s="12">
        <v>1301.5</v>
      </c>
    </row>
    <row r="246" spans="1:3" ht="45" x14ac:dyDescent="0.25">
      <c r="A246" s="67" t="s">
        <v>353</v>
      </c>
      <c r="B246" s="16" t="s">
        <v>308</v>
      </c>
      <c r="C246" s="12">
        <v>99</v>
      </c>
    </row>
    <row r="247" spans="1:3" ht="30" customHeight="1" x14ac:dyDescent="0.25">
      <c r="A247" s="67" t="s">
        <v>353</v>
      </c>
      <c r="B247" s="16" t="s">
        <v>64</v>
      </c>
      <c r="C247" s="12">
        <v>3399.6</v>
      </c>
    </row>
    <row r="248" spans="1:3" ht="60" customHeight="1" x14ac:dyDescent="0.25">
      <c r="A248" s="67" t="s">
        <v>353</v>
      </c>
      <c r="B248" s="16" t="s">
        <v>426</v>
      </c>
      <c r="C248" s="12">
        <v>66.900000000000006</v>
      </c>
    </row>
    <row r="249" spans="1:3" ht="35.25" hidden="1" customHeight="1" x14ac:dyDescent="0.25">
      <c r="A249" s="67" t="s">
        <v>200</v>
      </c>
      <c r="B249" s="16"/>
      <c r="C249" s="12">
        <f>C250</f>
        <v>0</v>
      </c>
    </row>
    <row r="250" spans="1:3" ht="36" hidden="1" customHeight="1" x14ac:dyDescent="0.25">
      <c r="A250" s="67" t="s">
        <v>200</v>
      </c>
      <c r="B250" s="16"/>
      <c r="C250" s="12">
        <v>0</v>
      </c>
    </row>
    <row r="251" spans="1:3" ht="46.5" customHeight="1" x14ac:dyDescent="0.25">
      <c r="A251" s="67" t="s">
        <v>353</v>
      </c>
      <c r="B251" s="16" t="s">
        <v>427</v>
      </c>
      <c r="C251" s="12">
        <v>19.100000000000001</v>
      </c>
    </row>
    <row r="252" spans="1:3" ht="30" x14ac:dyDescent="0.25">
      <c r="A252" s="67" t="s">
        <v>353</v>
      </c>
      <c r="B252" s="16" t="s">
        <v>647</v>
      </c>
      <c r="C252" s="12">
        <v>2929.6</v>
      </c>
    </row>
    <row r="253" spans="1:3" ht="45" customHeight="1" x14ac:dyDescent="0.25">
      <c r="A253" s="67" t="s">
        <v>353</v>
      </c>
      <c r="B253" s="16" t="s">
        <v>649</v>
      </c>
      <c r="C253" s="12">
        <v>183.1</v>
      </c>
    </row>
    <row r="254" spans="1:3" ht="60.75" customHeight="1" x14ac:dyDescent="0.25">
      <c r="A254" s="67" t="s">
        <v>353</v>
      </c>
      <c r="B254" s="16" t="s">
        <v>648</v>
      </c>
      <c r="C254" s="12">
        <v>7</v>
      </c>
    </row>
    <row r="255" spans="1:3" ht="48.75" customHeight="1" x14ac:dyDescent="0.25">
      <c r="A255" s="67" t="s">
        <v>353</v>
      </c>
      <c r="B255" s="16" t="s">
        <v>256</v>
      </c>
      <c r="C255" s="12">
        <v>6020</v>
      </c>
    </row>
    <row r="256" spans="1:3" ht="30" x14ac:dyDescent="0.25">
      <c r="A256" s="67" t="s">
        <v>353</v>
      </c>
      <c r="B256" s="16" t="s">
        <v>419</v>
      </c>
      <c r="C256" s="12">
        <v>9037.4</v>
      </c>
    </row>
    <row r="257" spans="1:3" ht="29.25" customHeight="1" x14ac:dyDescent="0.25">
      <c r="A257" s="67" t="s">
        <v>354</v>
      </c>
      <c r="B257" s="16" t="s">
        <v>220</v>
      </c>
      <c r="C257" s="12">
        <f>C258</f>
        <v>10720.2</v>
      </c>
    </row>
    <row r="258" spans="1:3" ht="31.5" customHeight="1" x14ac:dyDescent="0.25">
      <c r="A258" s="67" t="s">
        <v>355</v>
      </c>
      <c r="B258" s="16" t="s">
        <v>108</v>
      </c>
      <c r="C258" s="12">
        <v>10720.2</v>
      </c>
    </row>
    <row r="259" spans="1:3" ht="30" x14ac:dyDescent="0.25">
      <c r="A259" s="67" t="s">
        <v>446</v>
      </c>
      <c r="B259" s="16" t="s">
        <v>230</v>
      </c>
      <c r="C259" s="12">
        <f>C260</f>
        <v>12416.4</v>
      </c>
    </row>
    <row r="260" spans="1:3" ht="31.5" customHeight="1" x14ac:dyDescent="0.25">
      <c r="A260" s="67" t="s">
        <v>447</v>
      </c>
      <c r="B260" s="16" t="s">
        <v>231</v>
      </c>
      <c r="C260" s="12">
        <v>12416.4</v>
      </c>
    </row>
    <row r="261" spans="1:3" ht="15" hidden="1" customHeight="1" x14ac:dyDescent="0.25">
      <c r="A261" s="67" t="s">
        <v>356</v>
      </c>
      <c r="B261" s="16" t="s">
        <v>28</v>
      </c>
      <c r="C261" s="12">
        <f>C262</f>
        <v>0</v>
      </c>
    </row>
    <row r="262" spans="1:3" ht="30" hidden="1" x14ac:dyDescent="0.25">
      <c r="A262" s="67" t="s">
        <v>357</v>
      </c>
      <c r="B262" s="16" t="s">
        <v>29</v>
      </c>
      <c r="C262" s="12"/>
    </row>
    <row r="263" spans="1:3" ht="30" x14ac:dyDescent="0.25">
      <c r="A263" s="69" t="s">
        <v>358</v>
      </c>
      <c r="B263" s="16" t="s">
        <v>292</v>
      </c>
      <c r="C263" s="44">
        <f>C264</f>
        <v>42.9</v>
      </c>
    </row>
    <row r="264" spans="1:3" ht="30" x14ac:dyDescent="0.25">
      <c r="A264" s="69" t="s">
        <v>359</v>
      </c>
      <c r="B264" s="43" t="s">
        <v>286</v>
      </c>
      <c r="C264" s="44">
        <v>42.9</v>
      </c>
    </row>
    <row r="265" spans="1:3" ht="30" hidden="1" x14ac:dyDescent="0.25">
      <c r="A265" s="67" t="s">
        <v>360</v>
      </c>
      <c r="B265" s="16" t="s">
        <v>318</v>
      </c>
      <c r="C265" s="12">
        <f>C266</f>
        <v>0</v>
      </c>
    </row>
    <row r="266" spans="1:3" ht="30" hidden="1" x14ac:dyDescent="0.25">
      <c r="A266" s="67" t="s">
        <v>361</v>
      </c>
      <c r="B266" s="16" t="s">
        <v>319</v>
      </c>
      <c r="C266" s="12">
        <v>0</v>
      </c>
    </row>
    <row r="267" spans="1:3" ht="32.25" customHeight="1" x14ac:dyDescent="0.25">
      <c r="A267" s="67" t="s">
        <v>362</v>
      </c>
      <c r="B267" s="16" t="s">
        <v>297</v>
      </c>
      <c r="C267" s="12">
        <f>C268</f>
        <v>834.5</v>
      </c>
    </row>
    <row r="268" spans="1:3" ht="30" customHeight="1" x14ac:dyDescent="0.25">
      <c r="A268" s="67" t="s">
        <v>363</v>
      </c>
      <c r="B268" s="16" t="s">
        <v>296</v>
      </c>
      <c r="C268" s="12">
        <v>834.5</v>
      </c>
    </row>
    <row r="269" spans="1:3" ht="17.25" customHeight="1" x14ac:dyDescent="0.25">
      <c r="A269" s="67" t="s">
        <v>420</v>
      </c>
      <c r="B269" s="16" t="s">
        <v>423</v>
      </c>
      <c r="C269" s="12">
        <f>C270</f>
        <v>714.2</v>
      </c>
    </row>
    <row r="270" spans="1:3" ht="17.25" customHeight="1" x14ac:dyDescent="0.25">
      <c r="A270" s="67" t="s">
        <v>421</v>
      </c>
      <c r="B270" s="16" t="s">
        <v>422</v>
      </c>
      <c r="C270" s="12">
        <v>714.2</v>
      </c>
    </row>
    <row r="271" spans="1:3" hidden="1" x14ac:dyDescent="0.25">
      <c r="A271" s="67" t="s">
        <v>364</v>
      </c>
      <c r="B271" s="16" t="s">
        <v>26</v>
      </c>
      <c r="C271" s="12">
        <f>C272</f>
        <v>0</v>
      </c>
    </row>
    <row r="272" spans="1:3" hidden="1" x14ac:dyDescent="0.25">
      <c r="A272" s="67" t="s">
        <v>365</v>
      </c>
      <c r="B272" s="16" t="s">
        <v>27</v>
      </c>
      <c r="C272" s="12"/>
    </row>
    <row r="273" spans="1:3" x14ac:dyDescent="0.25">
      <c r="A273" s="67" t="s">
        <v>366</v>
      </c>
      <c r="B273" s="16" t="s">
        <v>14</v>
      </c>
      <c r="C273" s="12">
        <f>C274</f>
        <v>885869.9</v>
      </c>
    </row>
    <row r="274" spans="1:3" x14ac:dyDescent="0.25">
      <c r="A274" s="67" t="s">
        <v>367</v>
      </c>
      <c r="B274" s="16" t="s">
        <v>18</v>
      </c>
      <c r="C274" s="12">
        <f>SUM(C275:C276)</f>
        <v>885869.9</v>
      </c>
    </row>
    <row r="275" spans="1:3" ht="30" x14ac:dyDescent="0.25">
      <c r="A275" s="67" t="s">
        <v>367</v>
      </c>
      <c r="B275" s="16" t="s">
        <v>257</v>
      </c>
      <c r="C275" s="12">
        <v>885869.9</v>
      </c>
    </row>
    <row r="276" spans="1:3" ht="45" hidden="1" x14ac:dyDescent="0.25">
      <c r="A276" s="67" t="s">
        <v>201</v>
      </c>
      <c r="B276" s="16" t="s">
        <v>111</v>
      </c>
      <c r="C276" s="12">
        <v>0</v>
      </c>
    </row>
    <row r="277" spans="1:3" x14ac:dyDescent="0.25">
      <c r="A277" s="62" t="s">
        <v>368</v>
      </c>
      <c r="B277" s="17" t="s">
        <v>33</v>
      </c>
      <c r="C277" s="14">
        <f>C278+C286+C280+C284+C292+C282</f>
        <v>43127.8</v>
      </c>
    </row>
    <row r="278" spans="1:3" ht="30" hidden="1" x14ac:dyDescent="0.25">
      <c r="A278" s="67" t="s">
        <v>369</v>
      </c>
      <c r="B278" s="16" t="s">
        <v>44</v>
      </c>
      <c r="C278" s="12">
        <f>C279</f>
        <v>0</v>
      </c>
    </row>
    <row r="279" spans="1:3" ht="30" hidden="1" x14ac:dyDescent="0.25">
      <c r="A279" s="67" t="s">
        <v>370</v>
      </c>
      <c r="B279" s="16" t="s">
        <v>45</v>
      </c>
      <c r="C279" s="12"/>
    </row>
    <row r="280" spans="1:3" ht="30" hidden="1" x14ac:dyDescent="0.25">
      <c r="A280" s="67" t="s">
        <v>306</v>
      </c>
      <c r="B280" s="22" t="s">
        <v>104</v>
      </c>
      <c r="C280" s="12">
        <f>C281</f>
        <v>0</v>
      </c>
    </row>
    <row r="281" spans="1:3" ht="30" hidden="1" x14ac:dyDescent="0.25">
      <c r="A281" s="67" t="s">
        <v>305</v>
      </c>
      <c r="B281" s="22" t="s">
        <v>304</v>
      </c>
      <c r="C281" s="12"/>
    </row>
    <row r="282" spans="1:3" ht="30" hidden="1" x14ac:dyDescent="0.25">
      <c r="A282" s="67" t="s">
        <v>634</v>
      </c>
      <c r="B282" s="22" t="s">
        <v>635</v>
      </c>
      <c r="C282" s="12">
        <f>C283</f>
        <v>0</v>
      </c>
    </row>
    <row r="283" spans="1:3" ht="37.5" hidden="1" customHeight="1" x14ac:dyDescent="0.25">
      <c r="A283" s="67" t="s">
        <v>475</v>
      </c>
      <c r="B283" s="22" t="s">
        <v>636</v>
      </c>
      <c r="C283" s="12"/>
    </row>
    <row r="284" spans="1:3" hidden="1" x14ac:dyDescent="0.25">
      <c r="A284" s="67" t="s">
        <v>301</v>
      </c>
      <c r="B284" s="16" t="s">
        <v>300</v>
      </c>
      <c r="C284" s="12">
        <f>C285</f>
        <v>0</v>
      </c>
    </row>
    <row r="285" spans="1:3" hidden="1" x14ac:dyDescent="0.25">
      <c r="A285" s="67" t="s">
        <v>302</v>
      </c>
      <c r="B285" s="16" t="s">
        <v>303</v>
      </c>
      <c r="C285" s="12"/>
    </row>
    <row r="286" spans="1:3" hidden="1" x14ac:dyDescent="0.25">
      <c r="A286" s="67" t="s">
        <v>202</v>
      </c>
      <c r="B286" s="16" t="s">
        <v>34</v>
      </c>
      <c r="C286" s="12">
        <f>C287</f>
        <v>0</v>
      </c>
    </row>
    <row r="287" spans="1:3" hidden="1" x14ac:dyDescent="0.25">
      <c r="A287" s="70" t="s">
        <v>203</v>
      </c>
      <c r="B287" s="16" t="s">
        <v>35</v>
      </c>
      <c r="C287" s="12">
        <f>C288+C289+C290+C291</f>
        <v>0</v>
      </c>
    </row>
    <row r="288" spans="1:3" ht="32.25" hidden="1" customHeight="1" x14ac:dyDescent="0.25">
      <c r="A288" s="70" t="s">
        <v>203</v>
      </c>
      <c r="B288" s="80"/>
      <c r="C288" s="12"/>
    </row>
    <row r="289" spans="1:3" ht="30" hidden="1" x14ac:dyDescent="0.25">
      <c r="A289" s="70" t="s">
        <v>203</v>
      </c>
      <c r="B289" s="16" t="s">
        <v>100</v>
      </c>
      <c r="C289" s="12">
        <v>0</v>
      </c>
    </row>
    <row r="290" spans="1:3" ht="45" hidden="1" x14ac:dyDescent="0.25">
      <c r="A290" s="70" t="s">
        <v>203</v>
      </c>
      <c r="B290" s="16" t="s">
        <v>109</v>
      </c>
      <c r="C290" s="12"/>
    </row>
    <row r="291" spans="1:3" ht="45" hidden="1" customHeight="1" x14ac:dyDescent="0.25">
      <c r="A291" s="70" t="s">
        <v>203</v>
      </c>
      <c r="B291" s="16" t="s">
        <v>281</v>
      </c>
      <c r="C291" s="12"/>
    </row>
    <row r="292" spans="1:3" ht="30.75" customHeight="1" x14ac:dyDescent="0.25">
      <c r="A292" s="70" t="s">
        <v>474</v>
      </c>
      <c r="B292" s="16" t="s">
        <v>617</v>
      </c>
      <c r="C292" s="12">
        <f>C293</f>
        <v>43127.8</v>
      </c>
    </row>
    <row r="293" spans="1:3" ht="32.25" customHeight="1" x14ac:dyDescent="0.25">
      <c r="A293" s="70" t="s">
        <v>475</v>
      </c>
      <c r="B293" s="16" t="s">
        <v>618</v>
      </c>
      <c r="C293" s="12">
        <v>43127.8</v>
      </c>
    </row>
    <row r="294" spans="1:3" ht="13.5" hidden="1" customHeight="1" x14ac:dyDescent="0.25">
      <c r="A294" s="81" t="s">
        <v>455</v>
      </c>
      <c r="B294" s="80" t="s">
        <v>453</v>
      </c>
      <c r="C294" s="82">
        <f>C295</f>
        <v>0</v>
      </c>
    </row>
    <row r="295" spans="1:3" hidden="1" x14ac:dyDescent="0.25">
      <c r="A295" s="70" t="s">
        <v>456</v>
      </c>
      <c r="B295" s="39" t="s">
        <v>454</v>
      </c>
      <c r="C295" s="12">
        <f>C296</f>
        <v>0</v>
      </c>
    </row>
    <row r="296" spans="1:3" ht="30" hidden="1" x14ac:dyDescent="0.25">
      <c r="A296" s="70" t="s">
        <v>457</v>
      </c>
      <c r="B296" s="16" t="s">
        <v>640</v>
      </c>
      <c r="C296" s="12"/>
    </row>
    <row r="297" spans="1:3" hidden="1" x14ac:dyDescent="0.25">
      <c r="A297" s="71" t="s">
        <v>189</v>
      </c>
      <c r="B297" s="23" t="s">
        <v>69</v>
      </c>
      <c r="C297" s="14">
        <f>C298</f>
        <v>0</v>
      </c>
    </row>
    <row r="298" spans="1:3" hidden="1" x14ac:dyDescent="0.25">
      <c r="A298" s="72" t="s">
        <v>371</v>
      </c>
      <c r="B298" s="24" t="s">
        <v>89</v>
      </c>
      <c r="C298" s="12">
        <f>C299</f>
        <v>0</v>
      </c>
    </row>
    <row r="299" spans="1:3" ht="30" hidden="1" x14ac:dyDescent="0.25">
      <c r="A299" s="72" t="s">
        <v>458</v>
      </c>
      <c r="B299" s="24" t="s">
        <v>459</v>
      </c>
      <c r="C299" s="12"/>
    </row>
    <row r="300" spans="1:3" ht="42.75" hidden="1" x14ac:dyDescent="0.25">
      <c r="A300" s="71" t="s">
        <v>307</v>
      </c>
      <c r="B300" s="23" t="s">
        <v>615</v>
      </c>
      <c r="C300" s="14">
        <f>C301</f>
        <v>0</v>
      </c>
    </row>
    <row r="301" spans="1:3" ht="43.5" hidden="1" customHeight="1" x14ac:dyDescent="0.25">
      <c r="A301" s="72" t="s">
        <v>460</v>
      </c>
      <c r="B301" s="24" t="s">
        <v>633</v>
      </c>
      <c r="C301" s="12">
        <f>C302</f>
        <v>0</v>
      </c>
    </row>
    <row r="302" spans="1:3" ht="45" hidden="1" customHeight="1" x14ac:dyDescent="0.25">
      <c r="A302" s="72" t="s">
        <v>637</v>
      </c>
      <c r="B302" s="24" t="s">
        <v>638</v>
      </c>
      <c r="C302" s="12">
        <f>C303</f>
        <v>0</v>
      </c>
    </row>
    <row r="303" spans="1:3" hidden="1" x14ac:dyDescent="0.25">
      <c r="A303" s="72" t="s">
        <v>461</v>
      </c>
      <c r="B303" s="24" t="s">
        <v>90</v>
      </c>
      <c r="C303" s="12">
        <f>SUM(C304:C306)</f>
        <v>0</v>
      </c>
    </row>
    <row r="304" spans="1:3" hidden="1" x14ac:dyDescent="0.25">
      <c r="A304" s="72" t="s">
        <v>462</v>
      </c>
      <c r="B304" s="24" t="s">
        <v>91</v>
      </c>
      <c r="C304" s="12"/>
    </row>
    <row r="305" spans="1:3" hidden="1" x14ac:dyDescent="0.25">
      <c r="A305" s="72" t="s">
        <v>463</v>
      </c>
      <c r="B305" s="48" t="s">
        <v>92</v>
      </c>
      <c r="C305" s="12"/>
    </row>
    <row r="306" spans="1:3" hidden="1" x14ac:dyDescent="0.25">
      <c r="A306" s="72" t="s">
        <v>464</v>
      </c>
      <c r="B306" s="24" t="s">
        <v>465</v>
      </c>
      <c r="C306" s="12"/>
    </row>
    <row r="307" spans="1:3" s="4" customFormat="1" ht="28.5" hidden="1" x14ac:dyDescent="0.2">
      <c r="A307" s="62" t="s">
        <v>190</v>
      </c>
      <c r="B307" s="17" t="s">
        <v>258</v>
      </c>
      <c r="C307" s="14">
        <f>C308</f>
        <v>0</v>
      </c>
    </row>
    <row r="308" spans="1:3" s="4" customFormat="1" ht="30" hidden="1" x14ac:dyDescent="0.2">
      <c r="A308" s="67" t="s">
        <v>372</v>
      </c>
      <c r="B308" s="39" t="s">
        <v>223</v>
      </c>
      <c r="C308" s="45">
        <f>C309</f>
        <v>0</v>
      </c>
    </row>
    <row r="309" spans="1:3" ht="30" hidden="1" x14ac:dyDescent="0.25">
      <c r="A309" s="67" t="s">
        <v>373</v>
      </c>
      <c r="B309" s="16" t="s">
        <v>222</v>
      </c>
      <c r="C309" s="45"/>
    </row>
    <row r="310" spans="1:3" x14ac:dyDescent="0.25">
      <c r="A310" s="67"/>
      <c r="B310" s="15" t="s">
        <v>11</v>
      </c>
      <c r="C310" s="76">
        <f>C146+C11</f>
        <v>2132498.3000000003</v>
      </c>
    </row>
    <row r="311" spans="1:3" x14ac:dyDescent="0.25">
      <c r="A311" s="73"/>
      <c r="B311" s="26"/>
      <c r="C311" s="25"/>
    </row>
    <row r="312" spans="1:3" x14ac:dyDescent="0.25">
      <c r="A312" s="74"/>
      <c r="B312" s="26"/>
      <c r="C312" s="25"/>
    </row>
    <row r="313" spans="1:3" x14ac:dyDescent="0.25">
      <c r="A313" s="74"/>
      <c r="B313" s="26"/>
      <c r="C313" s="25"/>
    </row>
    <row r="314" spans="1:3" x14ac:dyDescent="0.25">
      <c r="A314" s="74"/>
      <c r="B314" s="26"/>
      <c r="C314" s="25"/>
    </row>
    <row r="315" spans="1:3" x14ac:dyDescent="0.25">
      <c r="A315" s="74"/>
      <c r="B315" s="26"/>
      <c r="C315" s="27"/>
    </row>
    <row r="316" spans="1:3" x14ac:dyDescent="0.25">
      <c r="A316" s="74"/>
      <c r="B316" s="26"/>
      <c r="C316" s="28"/>
    </row>
    <row r="317" spans="1:3" x14ac:dyDescent="0.25">
      <c r="A317" s="74"/>
      <c r="C317" s="28"/>
    </row>
    <row r="318" spans="1:3" x14ac:dyDescent="0.25">
      <c r="A318" s="74"/>
      <c r="B318" s="26"/>
      <c r="C318" s="28"/>
    </row>
    <row r="319" spans="1:3" x14ac:dyDescent="0.25">
      <c r="A319" s="74"/>
      <c r="B319" s="26"/>
      <c r="C319" s="28"/>
    </row>
    <row r="320" spans="1:3" x14ac:dyDescent="0.25">
      <c r="A320" s="74"/>
      <c r="B320" s="26"/>
      <c r="C320" s="28"/>
    </row>
    <row r="321" spans="1:3" x14ac:dyDescent="0.25">
      <c r="A321" s="74"/>
      <c r="B321" s="26"/>
      <c r="C321" s="28"/>
    </row>
    <row r="322" spans="1:3" x14ac:dyDescent="0.25">
      <c r="A322" s="74"/>
      <c r="B322" s="26"/>
      <c r="C322" s="28"/>
    </row>
    <row r="323" spans="1:3" x14ac:dyDescent="0.25">
      <c r="A323" s="74"/>
      <c r="B323" s="26"/>
      <c r="C323" s="28"/>
    </row>
    <row r="324" spans="1:3" x14ac:dyDescent="0.25">
      <c r="A324" s="74"/>
      <c r="B324" s="26"/>
      <c r="C324" s="28"/>
    </row>
    <row r="325" spans="1:3" x14ac:dyDescent="0.25">
      <c r="A325" s="74"/>
      <c r="B325" s="26"/>
      <c r="C325" s="28"/>
    </row>
    <row r="326" spans="1:3" x14ac:dyDescent="0.25">
      <c r="A326" s="135"/>
      <c r="B326" s="135"/>
      <c r="C326" s="135"/>
    </row>
    <row r="327" spans="1:3" x14ac:dyDescent="0.25">
      <c r="A327" s="74"/>
      <c r="B327" s="26"/>
      <c r="C327" s="29"/>
    </row>
    <row r="328" spans="1:3" x14ac:dyDescent="0.25">
      <c r="A328" s="74"/>
      <c r="B328" s="26"/>
      <c r="C328" s="29"/>
    </row>
    <row r="329" spans="1:3" x14ac:dyDescent="0.25">
      <c r="A329" s="74"/>
      <c r="B329" s="26"/>
      <c r="C329" s="29"/>
    </row>
    <row r="330" spans="1:3" x14ac:dyDescent="0.25">
      <c r="A330" s="74"/>
      <c r="B330" s="26"/>
      <c r="C330" s="29"/>
    </row>
    <row r="331" spans="1:3" x14ac:dyDescent="0.25">
      <c r="A331" s="74"/>
      <c r="B331" s="26"/>
      <c r="C331" s="29"/>
    </row>
    <row r="332" spans="1:3" x14ac:dyDescent="0.25">
      <c r="A332" s="74"/>
      <c r="B332" s="26"/>
      <c r="C332" s="29"/>
    </row>
    <row r="333" spans="1:3" x14ac:dyDescent="0.25">
      <c r="A333" s="74"/>
      <c r="B333" s="26"/>
      <c r="C333" s="29"/>
    </row>
    <row r="334" spans="1:3" x14ac:dyDescent="0.25">
      <c r="A334" s="74"/>
      <c r="B334" s="26"/>
      <c r="C334" s="29"/>
    </row>
    <row r="335" spans="1:3" x14ac:dyDescent="0.25">
      <c r="A335" s="74"/>
      <c r="B335" s="26"/>
      <c r="C335" s="29"/>
    </row>
    <row r="336" spans="1:3" x14ac:dyDescent="0.25">
      <c r="A336" s="74"/>
      <c r="B336" s="26"/>
      <c r="C336" s="29"/>
    </row>
    <row r="337" spans="1:3" x14ac:dyDescent="0.25">
      <c r="A337" s="74"/>
      <c r="B337" s="26"/>
      <c r="C337" s="29"/>
    </row>
    <row r="338" spans="1:3" x14ac:dyDescent="0.25">
      <c r="A338" s="74"/>
      <c r="B338" s="26"/>
      <c r="C338" s="29"/>
    </row>
    <row r="339" spans="1:3" x14ac:dyDescent="0.25">
      <c r="A339" s="74"/>
      <c r="B339" s="26"/>
      <c r="C339" s="29"/>
    </row>
    <row r="340" spans="1:3" x14ac:dyDescent="0.25">
      <c r="A340" s="74"/>
      <c r="B340" s="47"/>
      <c r="C340" s="30"/>
    </row>
    <row r="341" spans="1:3" x14ac:dyDescent="0.25">
      <c r="A341" s="74"/>
      <c r="B341" s="47"/>
      <c r="C341" s="30"/>
    </row>
    <row r="342" spans="1:3" x14ac:dyDescent="0.25">
      <c r="A342" s="74"/>
      <c r="B342" s="26"/>
      <c r="C342" s="31"/>
    </row>
    <row r="343" spans="1:3" x14ac:dyDescent="0.25">
      <c r="A343" s="74"/>
      <c r="B343" s="26"/>
      <c r="C343" s="31"/>
    </row>
    <row r="344" spans="1:3" x14ac:dyDescent="0.25">
      <c r="A344" s="74"/>
      <c r="B344" s="26"/>
      <c r="C344" s="32"/>
    </row>
    <row r="345" spans="1:3" x14ac:dyDescent="0.25">
      <c r="A345" s="74"/>
      <c r="B345" s="26"/>
      <c r="C345" s="29"/>
    </row>
    <row r="346" spans="1:3" x14ac:dyDescent="0.25">
      <c r="A346" s="74"/>
      <c r="B346" s="26"/>
      <c r="C346" s="29"/>
    </row>
    <row r="347" spans="1:3" x14ac:dyDescent="0.25">
      <c r="A347" s="74"/>
      <c r="B347" s="26"/>
      <c r="C347" s="29"/>
    </row>
    <row r="348" spans="1:3" x14ac:dyDescent="0.25">
      <c r="A348" s="74"/>
      <c r="B348" s="26"/>
      <c r="C348" s="29"/>
    </row>
    <row r="349" spans="1:3" x14ac:dyDescent="0.25">
      <c r="A349" s="74"/>
      <c r="B349" s="26"/>
      <c r="C349" s="29"/>
    </row>
    <row r="350" spans="1:3" x14ac:dyDescent="0.25">
      <c r="A350" s="74"/>
      <c r="B350" s="26"/>
      <c r="C350" s="29"/>
    </row>
    <row r="351" spans="1:3" x14ac:dyDescent="0.25">
      <c r="A351" s="136"/>
      <c r="B351" s="136"/>
      <c r="C351" s="136"/>
    </row>
    <row r="352" spans="1:3" x14ac:dyDescent="0.25">
      <c r="A352" s="74"/>
      <c r="B352" s="26"/>
      <c r="C352" s="29"/>
    </row>
    <row r="353" spans="1:3" x14ac:dyDescent="0.25">
      <c r="A353" s="74"/>
      <c r="B353" s="26"/>
      <c r="C353" s="29"/>
    </row>
    <row r="354" spans="1:3" x14ac:dyDescent="0.25">
      <c r="A354" s="74"/>
      <c r="B354" s="26"/>
      <c r="C354" s="29"/>
    </row>
    <row r="355" spans="1:3" x14ac:dyDescent="0.25">
      <c r="A355" s="74"/>
      <c r="B355" s="26"/>
      <c r="C355" s="29"/>
    </row>
    <row r="356" spans="1:3" x14ac:dyDescent="0.25">
      <c r="A356" s="74"/>
      <c r="B356" s="26"/>
      <c r="C356" s="29"/>
    </row>
    <row r="357" spans="1:3" x14ac:dyDescent="0.25">
      <c r="A357" s="75"/>
      <c r="B357" s="33"/>
      <c r="C357" s="34"/>
    </row>
    <row r="358" spans="1:3" x14ac:dyDescent="0.25">
      <c r="A358" s="136"/>
      <c r="B358" s="136"/>
      <c r="C358" s="136"/>
    </row>
    <row r="359" spans="1:3" x14ac:dyDescent="0.25">
      <c r="A359" s="75"/>
      <c r="B359" s="26"/>
      <c r="C359" s="34"/>
    </row>
    <row r="360" spans="1:3" x14ac:dyDescent="0.25">
      <c r="A360" s="74"/>
      <c r="B360" s="26"/>
      <c r="C360" s="35"/>
    </row>
    <row r="361" spans="1:3" x14ac:dyDescent="0.25">
      <c r="A361" s="75"/>
      <c r="B361" s="26"/>
      <c r="C361" s="34"/>
    </row>
    <row r="362" spans="1:3" x14ac:dyDescent="0.25">
      <c r="A362" s="136"/>
      <c r="B362" s="136"/>
      <c r="C362" s="136"/>
    </row>
    <row r="363" spans="1:3" x14ac:dyDescent="0.25">
      <c r="A363" s="74"/>
      <c r="B363" s="26"/>
      <c r="C363" s="36"/>
    </row>
    <row r="364" spans="1:3" x14ac:dyDescent="0.25">
      <c r="A364" s="134"/>
      <c r="B364" s="134"/>
      <c r="C364" s="134"/>
    </row>
    <row r="365" spans="1:3" x14ac:dyDescent="0.25">
      <c r="A365" s="134"/>
      <c r="B365" s="134"/>
      <c r="C365" s="134"/>
    </row>
    <row r="366" spans="1:3" x14ac:dyDescent="0.25">
      <c r="A366" s="74"/>
      <c r="B366" s="26"/>
      <c r="C366" s="35"/>
    </row>
    <row r="367" spans="1:3" x14ac:dyDescent="0.25">
      <c r="A367" s="74"/>
      <c r="B367" s="26"/>
      <c r="C367" s="35"/>
    </row>
    <row r="368" spans="1:3" x14ac:dyDescent="0.25">
      <c r="A368" s="74"/>
      <c r="B368" s="26"/>
      <c r="C368" s="35"/>
    </row>
    <row r="369" spans="1:3" x14ac:dyDescent="0.25">
      <c r="A369" s="74"/>
      <c r="B369" s="26"/>
      <c r="C369" s="35"/>
    </row>
    <row r="370" spans="1:3" x14ac:dyDescent="0.25">
      <c r="A370" s="74"/>
      <c r="B370" s="26"/>
      <c r="C370" s="35"/>
    </row>
    <row r="371" spans="1:3" x14ac:dyDescent="0.25">
      <c r="A371" s="74"/>
      <c r="B371" s="26"/>
      <c r="C371" s="35"/>
    </row>
    <row r="372" spans="1:3" x14ac:dyDescent="0.25">
      <c r="A372" s="74"/>
      <c r="B372" s="26"/>
      <c r="C372" s="35"/>
    </row>
    <row r="373" spans="1:3" x14ac:dyDescent="0.25">
      <c r="A373" s="74"/>
      <c r="B373" s="26"/>
      <c r="C373" s="35"/>
    </row>
    <row r="374" spans="1:3" x14ac:dyDescent="0.25">
      <c r="A374" s="73"/>
      <c r="B374" s="26"/>
      <c r="C374" s="35"/>
    </row>
    <row r="375" spans="1:3" x14ac:dyDescent="0.25">
      <c r="A375" s="74"/>
      <c r="B375" s="26"/>
      <c r="C375" s="35"/>
    </row>
    <row r="376" spans="1:3" x14ac:dyDescent="0.25">
      <c r="A376" s="74"/>
      <c r="B376" s="26"/>
      <c r="C376" s="35"/>
    </row>
    <row r="377" spans="1:3" x14ac:dyDescent="0.25">
      <c r="A377" s="74"/>
      <c r="B377" s="26"/>
      <c r="C377" s="35"/>
    </row>
    <row r="378" spans="1:3" x14ac:dyDescent="0.25">
      <c r="A378" s="74"/>
      <c r="B378" s="26"/>
      <c r="C378" s="35"/>
    </row>
    <row r="379" spans="1:3" x14ac:dyDescent="0.25">
      <c r="A379" s="74"/>
      <c r="B379" s="26"/>
      <c r="C379" s="35"/>
    </row>
    <row r="380" spans="1:3" x14ac:dyDescent="0.25">
      <c r="A380" s="74"/>
      <c r="B380" s="26"/>
      <c r="C380" s="35"/>
    </row>
    <row r="381" spans="1:3" x14ac:dyDescent="0.25">
      <c r="A381" s="75"/>
      <c r="B381" s="26"/>
      <c r="C381" s="35"/>
    </row>
    <row r="382" spans="1:3" x14ac:dyDescent="0.25">
      <c r="A382" s="75"/>
      <c r="C382" s="38"/>
    </row>
    <row r="383" spans="1:3" x14ac:dyDescent="0.25">
      <c r="A383" s="75"/>
      <c r="C383" s="38"/>
    </row>
    <row r="384" spans="1:3" x14ac:dyDescent="0.25">
      <c r="A384" s="75"/>
      <c r="C384" s="38"/>
    </row>
    <row r="385" spans="1:3" x14ac:dyDescent="0.25">
      <c r="A385" s="75"/>
      <c r="C385" s="38"/>
    </row>
    <row r="386" spans="1:3" x14ac:dyDescent="0.25">
      <c r="A386" s="75"/>
      <c r="C386" s="38"/>
    </row>
    <row r="387" spans="1:3" x14ac:dyDescent="0.25">
      <c r="A387" s="75"/>
      <c r="C387" s="38"/>
    </row>
    <row r="388" spans="1:3" x14ac:dyDescent="0.25">
      <c r="A388" s="75"/>
      <c r="C388" s="38"/>
    </row>
    <row r="389" spans="1:3" x14ac:dyDescent="0.25">
      <c r="A389" s="75"/>
      <c r="C389" s="38"/>
    </row>
    <row r="390" spans="1:3" x14ac:dyDescent="0.25">
      <c r="A390" s="75"/>
      <c r="C390" s="38"/>
    </row>
    <row r="391" spans="1:3" x14ac:dyDescent="0.25">
      <c r="A391" s="75"/>
      <c r="C391" s="38"/>
    </row>
    <row r="392" spans="1:3" x14ac:dyDescent="0.25">
      <c r="A392" s="75"/>
      <c r="C392" s="38"/>
    </row>
    <row r="393" spans="1:3" x14ac:dyDescent="0.25">
      <c r="A393" s="75"/>
      <c r="C393" s="38"/>
    </row>
    <row r="394" spans="1:3" x14ac:dyDescent="0.25">
      <c r="A394" s="75"/>
      <c r="C394" s="38"/>
    </row>
    <row r="395" spans="1:3" x14ac:dyDescent="0.25">
      <c r="A395" s="75"/>
      <c r="C395" s="38"/>
    </row>
    <row r="396" spans="1:3" x14ac:dyDescent="0.25">
      <c r="A396" s="75"/>
      <c r="C396" s="38"/>
    </row>
    <row r="397" spans="1:3" x14ac:dyDescent="0.25">
      <c r="A397" s="75"/>
      <c r="C397" s="38"/>
    </row>
    <row r="398" spans="1:3" x14ac:dyDescent="0.25">
      <c r="A398" s="75"/>
      <c r="C398" s="38"/>
    </row>
    <row r="399" spans="1:3" x14ac:dyDescent="0.25">
      <c r="A399" s="75"/>
      <c r="C399" s="38"/>
    </row>
    <row r="400" spans="1:3" x14ac:dyDescent="0.25">
      <c r="A400" s="75"/>
      <c r="C400" s="38"/>
    </row>
    <row r="401" spans="1:3" x14ac:dyDescent="0.25">
      <c r="A401" s="75"/>
      <c r="C401" s="38"/>
    </row>
    <row r="402" spans="1:3" x14ac:dyDescent="0.25">
      <c r="A402" s="75"/>
      <c r="C402" s="38"/>
    </row>
    <row r="403" spans="1:3" x14ac:dyDescent="0.25">
      <c r="A403" s="75"/>
      <c r="C403" s="38"/>
    </row>
    <row r="404" spans="1:3" x14ac:dyDescent="0.25">
      <c r="A404" s="75"/>
      <c r="C404" s="38"/>
    </row>
    <row r="405" spans="1:3" x14ac:dyDescent="0.25">
      <c r="A405" s="75"/>
      <c r="C405" s="38"/>
    </row>
    <row r="406" spans="1:3" x14ac:dyDescent="0.25">
      <c r="A406" s="75"/>
      <c r="C406" s="38"/>
    </row>
    <row r="407" spans="1:3" x14ac:dyDescent="0.25">
      <c r="A407" s="75"/>
      <c r="C407" s="38"/>
    </row>
    <row r="408" spans="1:3" x14ac:dyDescent="0.25">
      <c r="A408" s="75"/>
      <c r="C408" s="38"/>
    </row>
    <row r="409" spans="1:3" x14ac:dyDescent="0.25">
      <c r="A409" s="75"/>
      <c r="C409" s="38"/>
    </row>
    <row r="410" spans="1:3" x14ac:dyDescent="0.25">
      <c r="A410" s="75"/>
      <c r="C410" s="38"/>
    </row>
    <row r="411" spans="1:3" x14ac:dyDescent="0.25">
      <c r="A411" s="75"/>
      <c r="C411" s="38"/>
    </row>
    <row r="412" spans="1:3" x14ac:dyDescent="0.25">
      <c r="A412" s="75"/>
      <c r="C412" s="38"/>
    </row>
    <row r="413" spans="1:3" x14ac:dyDescent="0.25">
      <c r="A413" s="75"/>
      <c r="C413" s="38"/>
    </row>
    <row r="414" spans="1:3" x14ac:dyDescent="0.25">
      <c r="A414" s="75"/>
      <c r="C414" s="38"/>
    </row>
    <row r="415" spans="1:3" x14ac:dyDescent="0.25">
      <c r="A415" s="75"/>
      <c r="C415" s="38"/>
    </row>
    <row r="416" spans="1:3" x14ac:dyDescent="0.25">
      <c r="A416" s="75"/>
      <c r="C416" s="38"/>
    </row>
    <row r="417" spans="1:3" x14ac:dyDescent="0.25">
      <c r="A417" s="75"/>
      <c r="C417" s="38"/>
    </row>
    <row r="418" spans="1:3" x14ac:dyDescent="0.25">
      <c r="A418" s="75"/>
      <c r="C418" s="38"/>
    </row>
    <row r="419" spans="1:3" x14ac:dyDescent="0.25">
      <c r="A419" s="75"/>
      <c r="C419" s="38"/>
    </row>
    <row r="420" spans="1:3" x14ac:dyDescent="0.25">
      <c r="A420" s="75"/>
      <c r="C420" s="38"/>
    </row>
    <row r="421" spans="1:3" x14ac:dyDescent="0.25">
      <c r="A421" s="75"/>
      <c r="C421" s="38"/>
    </row>
    <row r="422" spans="1:3" x14ac:dyDescent="0.25">
      <c r="A422" s="75"/>
      <c r="C422" s="38"/>
    </row>
    <row r="423" spans="1:3" x14ac:dyDescent="0.25">
      <c r="A423" s="75"/>
      <c r="C423" s="38"/>
    </row>
    <row r="424" spans="1:3" x14ac:dyDescent="0.25">
      <c r="A424" s="75"/>
      <c r="C424" s="38"/>
    </row>
    <row r="425" spans="1:3" x14ac:dyDescent="0.25">
      <c r="A425" s="75"/>
      <c r="C425" s="38"/>
    </row>
    <row r="426" spans="1:3" x14ac:dyDescent="0.25">
      <c r="A426" s="75"/>
      <c r="C426" s="38"/>
    </row>
    <row r="427" spans="1:3" x14ac:dyDescent="0.25">
      <c r="A427" s="75"/>
      <c r="C427" s="38"/>
    </row>
    <row r="428" spans="1:3" x14ac:dyDescent="0.25">
      <c r="A428" s="75"/>
      <c r="C428" s="38"/>
    </row>
    <row r="429" spans="1:3" x14ac:dyDescent="0.25">
      <c r="A429" s="75"/>
      <c r="C429" s="38"/>
    </row>
    <row r="430" spans="1:3" x14ac:dyDescent="0.25">
      <c r="A430" s="75"/>
      <c r="C430" s="38"/>
    </row>
    <row r="431" spans="1:3" x14ac:dyDescent="0.25">
      <c r="A431" s="75"/>
      <c r="C431" s="38"/>
    </row>
    <row r="432" spans="1:3" x14ac:dyDescent="0.25">
      <c r="A432" s="75"/>
      <c r="C432" s="38"/>
    </row>
    <row r="433" spans="1:3" x14ac:dyDescent="0.25">
      <c r="A433" s="75"/>
      <c r="C433" s="38"/>
    </row>
    <row r="434" spans="1:3" x14ac:dyDescent="0.25">
      <c r="A434" s="75"/>
      <c r="C434" s="38"/>
    </row>
    <row r="435" spans="1:3" x14ac:dyDescent="0.25">
      <c r="A435" s="75"/>
      <c r="C435" s="38"/>
    </row>
    <row r="436" spans="1:3" x14ac:dyDescent="0.25">
      <c r="A436" s="75"/>
      <c r="C436" s="38"/>
    </row>
    <row r="437" spans="1:3" x14ac:dyDescent="0.25">
      <c r="A437" s="75"/>
      <c r="C437" s="38"/>
    </row>
    <row r="438" spans="1:3" x14ac:dyDescent="0.25">
      <c r="A438" s="75"/>
      <c r="C438" s="38"/>
    </row>
    <row r="439" spans="1:3" x14ac:dyDescent="0.25">
      <c r="A439" s="75"/>
      <c r="C439" s="38"/>
    </row>
    <row r="440" spans="1:3" x14ac:dyDescent="0.25">
      <c r="A440" s="75"/>
      <c r="C440" s="38"/>
    </row>
    <row r="441" spans="1:3" x14ac:dyDescent="0.25">
      <c r="A441" s="75"/>
      <c r="C441" s="38"/>
    </row>
    <row r="442" spans="1:3" x14ac:dyDescent="0.25">
      <c r="A442" s="75"/>
      <c r="C442" s="38"/>
    </row>
    <row r="443" spans="1:3" x14ac:dyDescent="0.25">
      <c r="A443" s="75"/>
      <c r="C443" s="38"/>
    </row>
    <row r="444" spans="1:3" x14ac:dyDescent="0.25">
      <c r="A444" s="75"/>
      <c r="C444" s="38"/>
    </row>
    <row r="445" spans="1:3" x14ac:dyDescent="0.25">
      <c r="A445" s="75"/>
      <c r="C445" s="38"/>
    </row>
    <row r="446" spans="1:3" x14ac:dyDescent="0.25">
      <c r="A446" s="75"/>
      <c r="C446" s="38"/>
    </row>
    <row r="447" spans="1:3" x14ac:dyDescent="0.25">
      <c r="A447" s="75"/>
      <c r="C447" s="38"/>
    </row>
    <row r="448" spans="1:3" x14ac:dyDescent="0.25">
      <c r="A448" s="75"/>
      <c r="C448" s="38"/>
    </row>
    <row r="449" spans="1:3" x14ac:dyDescent="0.25">
      <c r="A449" s="75"/>
      <c r="C449" s="38"/>
    </row>
    <row r="450" spans="1:3" x14ac:dyDescent="0.25">
      <c r="A450" s="75"/>
      <c r="C450" s="38"/>
    </row>
    <row r="451" spans="1:3" x14ac:dyDescent="0.25">
      <c r="A451" s="75"/>
      <c r="C451" s="38"/>
    </row>
    <row r="452" spans="1:3" x14ac:dyDescent="0.25">
      <c r="A452" s="75"/>
      <c r="C452" s="38"/>
    </row>
    <row r="453" spans="1:3" x14ac:dyDescent="0.25">
      <c r="A453" s="75"/>
      <c r="C453" s="38"/>
    </row>
    <row r="454" spans="1:3" x14ac:dyDescent="0.25">
      <c r="A454" s="75"/>
      <c r="C454" s="38"/>
    </row>
    <row r="455" spans="1:3" x14ac:dyDescent="0.25">
      <c r="A455" s="75"/>
      <c r="C455" s="38"/>
    </row>
    <row r="456" spans="1:3" x14ac:dyDescent="0.25">
      <c r="A456" s="75"/>
      <c r="C456" s="38"/>
    </row>
    <row r="457" spans="1:3" x14ac:dyDescent="0.25">
      <c r="A457" s="75"/>
      <c r="C457" s="38"/>
    </row>
    <row r="458" spans="1:3" x14ac:dyDescent="0.25">
      <c r="A458" s="75"/>
      <c r="C458" s="38"/>
    </row>
    <row r="459" spans="1:3" x14ac:dyDescent="0.25">
      <c r="A459" s="75"/>
      <c r="C459" s="38"/>
    </row>
    <row r="460" spans="1:3" x14ac:dyDescent="0.25">
      <c r="A460" s="75"/>
      <c r="C460" s="38"/>
    </row>
    <row r="461" spans="1:3" x14ac:dyDescent="0.25">
      <c r="A461" s="75"/>
      <c r="C461" s="38"/>
    </row>
    <row r="462" spans="1:3" x14ac:dyDescent="0.25">
      <c r="A462" s="75"/>
      <c r="C462" s="38"/>
    </row>
    <row r="463" spans="1:3" x14ac:dyDescent="0.25">
      <c r="A463" s="75"/>
      <c r="C463" s="38"/>
    </row>
    <row r="464" spans="1:3" x14ac:dyDescent="0.25">
      <c r="A464" s="75"/>
      <c r="C464" s="38"/>
    </row>
    <row r="465" spans="1:3" x14ac:dyDescent="0.25">
      <c r="A465" s="75"/>
      <c r="C465" s="38"/>
    </row>
    <row r="466" spans="1:3" x14ac:dyDescent="0.25">
      <c r="A466" s="75"/>
      <c r="C466" s="38"/>
    </row>
    <row r="467" spans="1:3" x14ac:dyDescent="0.25">
      <c r="A467" s="75"/>
      <c r="C467" s="38"/>
    </row>
    <row r="468" spans="1:3" x14ac:dyDescent="0.25">
      <c r="A468" s="75"/>
      <c r="C468" s="38"/>
    </row>
    <row r="469" spans="1:3" x14ac:dyDescent="0.25">
      <c r="A469" s="75"/>
      <c r="C469" s="38"/>
    </row>
    <row r="470" spans="1:3" x14ac:dyDescent="0.25">
      <c r="A470" s="75"/>
      <c r="C470" s="38"/>
    </row>
    <row r="471" spans="1:3" x14ac:dyDescent="0.25">
      <c r="A471" s="75"/>
      <c r="C471" s="38"/>
    </row>
    <row r="472" spans="1:3" x14ac:dyDescent="0.25">
      <c r="A472" s="75"/>
      <c r="C472" s="38"/>
    </row>
    <row r="473" spans="1:3" x14ac:dyDescent="0.25">
      <c r="A473" s="75"/>
      <c r="C473" s="38"/>
    </row>
    <row r="474" spans="1:3" x14ac:dyDescent="0.25">
      <c r="A474" s="75"/>
      <c r="C474" s="38"/>
    </row>
    <row r="475" spans="1:3" x14ac:dyDescent="0.25">
      <c r="A475" s="75"/>
      <c r="C475" s="38"/>
    </row>
    <row r="476" spans="1:3" x14ac:dyDescent="0.25">
      <c r="A476" s="75"/>
      <c r="C476" s="38"/>
    </row>
    <row r="477" spans="1:3" x14ac:dyDescent="0.25">
      <c r="A477" s="75"/>
      <c r="C477" s="38"/>
    </row>
    <row r="478" spans="1:3" x14ac:dyDescent="0.25">
      <c r="A478" s="75"/>
      <c r="C478" s="38"/>
    </row>
    <row r="479" spans="1:3" x14ac:dyDescent="0.25">
      <c r="A479" s="75"/>
      <c r="C479" s="38"/>
    </row>
    <row r="480" spans="1:3" x14ac:dyDescent="0.25">
      <c r="A480" s="75"/>
      <c r="C480" s="38"/>
    </row>
    <row r="481" spans="1:3" x14ac:dyDescent="0.25">
      <c r="A481" s="75"/>
      <c r="C481" s="38"/>
    </row>
    <row r="482" spans="1:3" x14ac:dyDescent="0.25">
      <c r="A482" s="75"/>
      <c r="C482" s="38"/>
    </row>
    <row r="483" spans="1:3" x14ac:dyDescent="0.25">
      <c r="A483" s="75"/>
      <c r="C483" s="38"/>
    </row>
    <row r="484" spans="1:3" x14ac:dyDescent="0.25">
      <c r="A484" s="75"/>
      <c r="C484" s="38"/>
    </row>
    <row r="485" spans="1:3" x14ac:dyDescent="0.25">
      <c r="A485" s="75"/>
      <c r="C485" s="38"/>
    </row>
    <row r="486" spans="1:3" x14ac:dyDescent="0.25">
      <c r="A486" s="75"/>
      <c r="C486" s="38"/>
    </row>
    <row r="487" spans="1:3" x14ac:dyDescent="0.25">
      <c r="A487" s="75"/>
      <c r="C487" s="38"/>
    </row>
    <row r="488" spans="1:3" x14ac:dyDescent="0.25">
      <c r="A488" s="75"/>
      <c r="C488" s="38"/>
    </row>
    <row r="489" spans="1:3" x14ac:dyDescent="0.25">
      <c r="A489" s="75"/>
      <c r="C489" s="38"/>
    </row>
    <row r="490" spans="1:3" x14ac:dyDescent="0.25">
      <c r="A490" s="75"/>
      <c r="C490" s="38"/>
    </row>
    <row r="491" spans="1:3" x14ac:dyDescent="0.25">
      <c r="A491" s="75"/>
      <c r="C491" s="38"/>
    </row>
    <row r="492" spans="1:3" x14ac:dyDescent="0.25">
      <c r="A492" s="75"/>
      <c r="C492" s="38"/>
    </row>
    <row r="493" spans="1:3" x14ac:dyDescent="0.25">
      <c r="A493" s="75"/>
      <c r="C493" s="38"/>
    </row>
    <row r="494" spans="1:3" x14ac:dyDescent="0.25">
      <c r="A494" s="75"/>
      <c r="C494" s="38"/>
    </row>
    <row r="495" spans="1:3" x14ac:dyDescent="0.25">
      <c r="A495" s="75"/>
      <c r="C495" s="38"/>
    </row>
    <row r="496" spans="1:3" x14ac:dyDescent="0.25">
      <c r="A496" s="75"/>
      <c r="C496" s="38"/>
    </row>
    <row r="497" spans="1:3" x14ac:dyDescent="0.25">
      <c r="A497" s="75"/>
      <c r="C497" s="38"/>
    </row>
    <row r="498" spans="1:3" x14ac:dyDescent="0.25">
      <c r="A498" s="75"/>
      <c r="C498" s="38"/>
    </row>
    <row r="499" spans="1:3" x14ac:dyDescent="0.25">
      <c r="A499" s="75"/>
      <c r="C499" s="38"/>
    </row>
    <row r="500" spans="1:3" x14ac:dyDescent="0.25">
      <c r="A500" s="75"/>
      <c r="C500" s="38"/>
    </row>
    <row r="501" spans="1:3" x14ac:dyDescent="0.25">
      <c r="A501" s="75"/>
      <c r="C501" s="38"/>
    </row>
    <row r="502" spans="1:3" x14ac:dyDescent="0.25">
      <c r="A502" s="75"/>
      <c r="C502" s="38"/>
    </row>
    <row r="503" spans="1:3" x14ac:dyDescent="0.25">
      <c r="A503" s="75"/>
      <c r="C503" s="38"/>
    </row>
    <row r="504" spans="1:3" x14ac:dyDescent="0.25">
      <c r="A504" s="75"/>
      <c r="C504" s="38"/>
    </row>
    <row r="505" spans="1:3" x14ac:dyDescent="0.25">
      <c r="A505" s="75"/>
      <c r="C505" s="38"/>
    </row>
    <row r="506" spans="1:3" x14ac:dyDescent="0.25">
      <c r="A506" s="75"/>
      <c r="C506" s="38"/>
    </row>
    <row r="507" spans="1:3" x14ac:dyDescent="0.25">
      <c r="A507" s="75"/>
      <c r="C507" s="38"/>
    </row>
    <row r="508" spans="1:3" x14ac:dyDescent="0.25">
      <c r="A508" s="75"/>
      <c r="C508" s="38"/>
    </row>
    <row r="509" spans="1:3" x14ac:dyDescent="0.25">
      <c r="A509" s="75"/>
      <c r="C509" s="38"/>
    </row>
    <row r="510" spans="1:3" x14ac:dyDescent="0.25">
      <c r="A510" s="75"/>
      <c r="C510" s="38"/>
    </row>
    <row r="511" spans="1:3" x14ac:dyDescent="0.25">
      <c r="A511" s="75"/>
      <c r="C511" s="38"/>
    </row>
    <row r="512" spans="1:3" x14ac:dyDescent="0.25">
      <c r="A512" s="75"/>
      <c r="C512" s="38"/>
    </row>
    <row r="513" spans="1:3" x14ac:dyDescent="0.25">
      <c r="A513" s="75"/>
      <c r="C513" s="38"/>
    </row>
    <row r="514" spans="1:3" x14ac:dyDescent="0.25">
      <c r="A514" s="75"/>
      <c r="C514" s="38"/>
    </row>
    <row r="515" spans="1:3" x14ac:dyDescent="0.25">
      <c r="A515" s="75"/>
      <c r="C515" s="38"/>
    </row>
    <row r="516" spans="1:3" x14ac:dyDescent="0.25">
      <c r="A516" s="75"/>
      <c r="C516" s="38"/>
    </row>
    <row r="517" spans="1:3" x14ac:dyDescent="0.25">
      <c r="A517" s="75"/>
      <c r="C517" s="38"/>
    </row>
    <row r="518" spans="1:3" x14ac:dyDescent="0.25">
      <c r="A518" s="75"/>
      <c r="C518" s="38"/>
    </row>
    <row r="519" spans="1:3" x14ac:dyDescent="0.25">
      <c r="A519" s="75"/>
      <c r="C519" s="38"/>
    </row>
    <row r="520" spans="1:3" x14ac:dyDescent="0.25">
      <c r="A520" s="75"/>
      <c r="C520" s="38"/>
    </row>
    <row r="521" spans="1:3" x14ac:dyDescent="0.25">
      <c r="A521" s="75"/>
      <c r="C521" s="38"/>
    </row>
    <row r="522" spans="1:3" x14ac:dyDescent="0.25">
      <c r="A522" s="75"/>
      <c r="C522" s="38"/>
    </row>
    <row r="523" spans="1:3" x14ac:dyDescent="0.25">
      <c r="A523" s="75"/>
      <c r="C523" s="38"/>
    </row>
    <row r="524" spans="1:3" x14ac:dyDescent="0.25">
      <c r="A524" s="75"/>
      <c r="C524" s="38"/>
    </row>
    <row r="525" spans="1:3" x14ac:dyDescent="0.25">
      <c r="A525" s="75"/>
      <c r="C525" s="38"/>
    </row>
    <row r="526" spans="1:3" x14ac:dyDescent="0.25">
      <c r="A526" s="75"/>
      <c r="C526" s="38"/>
    </row>
    <row r="527" spans="1:3" x14ac:dyDescent="0.25">
      <c r="A527" s="75"/>
      <c r="C527" s="38"/>
    </row>
    <row r="528" spans="1:3" x14ac:dyDescent="0.25">
      <c r="A528" s="75"/>
      <c r="C528" s="38"/>
    </row>
    <row r="529" spans="1:3" x14ac:dyDescent="0.25">
      <c r="A529" s="75"/>
      <c r="C529" s="38"/>
    </row>
    <row r="530" spans="1:3" x14ac:dyDescent="0.25">
      <c r="A530" s="75"/>
      <c r="C530" s="38"/>
    </row>
    <row r="531" spans="1:3" x14ac:dyDescent="0.25">
      <c r="A531" s="75"/>
      <c r="C531" s="38"/>
    </row>
    <row r="532" spans="1:3" x14ac:dyDescent="0.25">
      <c r="A532" s="75"/>
      <c r="C532" s="38"/>
    </row>
    <row r="533" spans="1:3" x14ac:dyDescent="0.25">
      <c r="A533" s="75"/>
      <c r="C533" s="38"/>
    </row>
    <row r="534" spans="1:3" x14ac:dyDescent="0.25">
      <c r="A534" s="75"/>
      <c r="C534" s="38"/>
    </row>
    <row r="535" spans="1:3" x14ac:dyDescent="0.25">
      <c r="A535" s="75"/>
      <c r="C535" s="38"/>
    </row>
    <row r="536" spans="1:3" x14ac:dyDescent="0.25">
      <c r="A536" s="75"/>
      <c r="C536" s="38"/>
    </row>
    <row r="537" spans="1:3" x14ac:dyDescent="0.25">
      <c r="A537" s="75"/>
      <c r="C537" s="38"/>
    </row>
    <row r="538" spans="1:3" x14ac:dyDescent="0.25">
      <c r="A538" s="75"/>
      <c r="C538" s="38"/>
    </row>
    <row r="539" spans="1:3" x14ac:dyDescent="0.25">
      <c r="A539" s="75"/>
      <c r="C539" s="38"/>
    </row>
    <row r="540" spans="1:3" x14ac:dyDescent="0.25">
      <c r="A540" s="75"/>
      <c r="C540" s="38"/>
    </row>
    <row r="541" spans="1:3" x14ac:dyDescent="0.25">
      <c r="A541" s="75"/>
      <c r="C541" s="38"/>
    </row>
    <row r="542" spans="1:3" x14ac:dyDescent="0.25">
      <c r="A542" s="75"/>
      <c r="C542" s="38"/>
    </row>
    <row r="543" spans="1:3" x14ac:dyDescent="0.25">
      <c r="A543" s="75"/>
      <c r="C543" s="38"/>
    </row>
    <row r="544" spans="1:3" x14ac:dyDescent="0.25">
      <c r="A544" s="75"/>
      <c r="C544" s="38"/>
    </row>
    <row r="545" spans="1:3" x14ac:dyDescent="0.25">
      <c r="A545" s="75"/>
      <c r="C545" s="38"/>
    </row>
    <row r="546" spans="1:3" x14ac:dyDescent="0.25">
      <c r="A546" s="75"/>
      <c r="C546" s="38"/>
    </row>
    <row r="547" spans="1:3" x14ac:dyDescent="0.25">
      <c r="A547" s="75"/>
      <c r="C547" s="38"/>
    </row>
    <row r="548" spans="1:3" x14ac:dyDescent="0.25">
      <c r="A548" s="75"/>
      <c r="C548" s="38"/>
    </row>
    <row r="549" spans="1:3" x14ac:dyDescent="0.25">
      <c r="A549" s="75"/>
      <c r="C549" s="38"/>
    </row>
    <row r="550" spans="1:3" x14ac:dyDescent="0.25">
      <c r="A550" s="75"/>
      <c r="C550" s="38"/>
    </row>
    <row r="551" spans="1:3" x14ac:dyDescent="0.25">
      <c r="A551" s="75"/>
      <c r="C551" s="38"/>
    </row>
    <row r="552" spans="1:3" x14ac:dyDescent="0.25">
      <c r="A552" s="75"/>
      <c r="C552" s="38"/>
    </row>
    <row r="553" spans="1:3" x14ac:dyDescent="0.25">
      <c r="A553" s="75"/>
      <c r="C553" s="38"/>
    </row>
    <row r="554" spans="1:3" x14ac:dyDescent="0.25">
      <c r="A554" s="75"/>
      <c r="C554" s="38"/>
    </row>
    <row r="555" spans="1:3" x14ac:dyDescent="0.25">
      <c r="A555" s="75"/>
      <c r="C555" s="38"/>
    </row>
    <row r="556" spans="1:3" x14ac:dyDescent="0.25">
      <c r="A556" s="75"/>
      <c r="C556" s="38"/>
    </row>
    <row r="557" spans="1:3" x14ac:dyDescent="0.25">
      <c r="A557" s="75"/>
      <c r="C557" s="38"/>
    </row>
    <row r="558" spans="1:3" x14ac:dyDescent="0.25">
      <c r="A558" s="75"/>
      <c r="C558" s="38"/>
    </row>
    <row r="559" spans="1:3" x14ac:dyDescent="0.25">
      <c r="A559" s="75"/>
      <c r="C559" s="38"/>
    </row>
    <row r="560" spans="1:3" x14ac:dyDescent="0.25">
      <c r="A560" s="75"/>
      <c r="C560" s="38"/>
    </row>
    <row r="561" spans="1:3" x14ac:dyDescent="0.25">
      <c r="A561" s="75"/>
      <c r="C561" s="38"/>
    </row>
    <row r="562" spans="1:3" x14ac:dyDescent="0.25">
      <c r="A562" s="75"/>
      <c r="C562" s="38"/>
    </row>
    <row r="563" spans="1:3" x14ac:dyDescent="0.25">
      <c r="A563" s="75"/>
      <c r="C563" s="38"/>
    </row>
    <row r="564" spans="1:3" x14ac:dyDescent="0.25">
      <c r="A564" s="75"/>
      <c r="C564" s="38"/>
    </row>
    <row r="565" spans="1:3" x14ac:dyDescent="0.25">
      <c r="A565" s="75"/>
      <c r="C565" s="38"/>
    </row>
    <row r="566" spans="1:3" x14ac:dyDescent="0.25">
      <c r="A566" s="75"/>
      <c r="C566" s="38"/>
    </row>
    <row r="567" spans="1:3" x14ac:dyDescent="0.25">
      <c r="A567" s="75"/>
      <c r="C567" s="38"/>
    </row>
    <row r="568" spans="1:3" x14ac:dyDescent="0.25">
      <c r="A568" s="75"/>
      <c r="C568" s="38"/>
    </row>
    <row r="569" spans="1:3" x14ac:dyDescent="0.25">
      <c r="A569" s="75"/>
      <c r="C569" s="38"/>
    </row>
    <row r="570" spans="1:3" x14ac:dyDescent="0.25">
      <c r="A570" s="75"/>
      <c r="C570" s="38"/>
    </row>
    <row r="571" spans="1:3" x14ac:dyDescent="0.25">
      <c r="A571" s="75"/>
      <c r="C571" s="38"/>
    </row>
    <row r="572" spans="1:3" x14ac:dyDescent="0.25">
      <c r="A572" s="75"/>
      <c r="C572" s="38"/>
    </row>
    <row r="573" spans="1:3" x14ac:dyDescent="0.25">
      <c r="A573" s="75"/>
      <c r="C573" s="38"/>
    </row>
    <row r="574" spans="1:3" x14ac:dyDescent="0.25">
      <c r="A574" s="75"/>
      <c r="C574" s="38"/>
    </row>
    <row r="575" spans="1:3" x14ac:dyDescent="0.25">
      <c r="A575" s="75"/>
      <c r="C575" s="38"/>
    </row>
    <row r="576" spans="1:3" x14ac:dyDescent="0.25">
      <c r="A576" s="75"/>
      <c r="C576" s="38"/>
    </row>
    <row r="577" spans="1:3" x14ac:dyDescent="0.25">
      <c r="A577" s="75"/>
      <c r="C577" s="38"/>
    </row>
    <row r="578" spans="1:3" x14ac:dyDescent="0.25">
      <c r="A578" s="75"/>
      <c r="C578" s="38"/>
    </row>
    <row r="579" spans="1:3" x14ac:dyDescent="0.25">
      <c r="A579" s="75"/>
      <c r="C579" s="38"/>
    </row>
    <row r="580" spans="1:3" x14ac:dyDescent="0.25">
      <c r="A580" s="75"/>
      <c r="C580" s="38"/>
    </row>
    <row r="581" spans="1:3" x14ac:dyDescent="0.25">
      <c r="A581" s="75"/>
      <c r="C581" s="38"/>
    </row>
    <row r="582" spans="1:3" x14ac:dyDescent="0.25">
      <c r="A582" s="75"/>
      <c r="C582" s="38"/>
    </row>
    <row r="583" spans="1:3" x14ac:dyDescent="0.25">
      <c r="A583" s="75"/>
      <c r="C583" s="38"/>
    </row>
    <row r="584" spans="1:3" x14ac:dyDescent="0.25">
      <c r="A584" s="75"/>
      <c r="C584" s="38"/>
    </row>
    <row r="585" spans="1:3" x14ac:dyDescent="0.25">
      <c r="A585" s="75"/>
      <c r="C585" s="38"/>
    </row>
    <row r="586" spans="1:3" x14ac:dyDescent="0.25">
      <c r="A586" s="75"/>
      <c r="C586" s="38"/>
    </row>
    <row r="587" spans="1:3" x14ac:dyDescent="0.25">
      <c r="A587" s="75"/>
      <c r="C587" s="38"/>
    </row>
    <row r="588" spans="1:3" x14ac:dyDescent="0.25">
      <c r="A588" s="75"/>
      <c r="C588" s="38"/>
    </row>
    <row r="589" spans="1:3" x14ac:dyDescent="0.25">
      <c r="A589" s="75"/>
      <c r="C589" s="38"/>
    </row>
    <row r="590" spans="1:3" x14ac:dyDescent="0.25">
      <c r="A590" s="75"/>
      <c r="C590" s="38"/>
    </row>
    <row r="591" spans="1:3" x14ac:dyDescent="0.25">
      <c r="A591" s="75"/>
      <c r="C591" s="38"/>
    </row>
    <row r="592" spans="1:3" x14ac:dyDescent="0.25">
      <c r="A592" s="75"/>
      <c r="C592" s="38"/>
    </row>
    <row r="593" spans="1:3" x14ac:dyDescent="0.25">
      <c r="A593" s="75"/>
      <c r="C593" s="38"/>
    </row>
    <row r="594" spans="1:3" x14ac:dyDescent="0.25">
      <c r="A594" s="75"/>
      <c r="C594" s="38"/>
    </row>
    <row r="595" spans="1:3" x14ac:dyDescent="0.25">
      <c r="A595" s="75"/>
      <c r="C595" s="38"/>
    </row>
    <row r="596" spans="1:3" x14ac:dyDescent="0.25">
      <c r="A596" s="75"/>
      <c r="C596" s="38"/>
    </row>
    <row r="597" spans="1:3" x14ac:dyDescent="0.25">
      <c r="A597" s="75"/>
      <c r="C597" s="38"/>
    </row>
    <row r="598" spans="1:3" x14ac:dyDescent="0.25">
      <c r="A598" s="75"/>
      <c r="C598" s="38"/>
    </row>
    <row r="599" spans="1:3" x14ac:dyDescent="0.25">
      <c r="A599" s="75"/>
      <c r="C599" s="38"/>
    </row>
    <row r="600" spans="1:3" x14ac:dyDescent="0.25">
      <c r="A600" s="75"/>
      <c r="C600" s="38"/>
    </row>
    <row r="601" spans="1:3" x14ac:dyDescent="0.25">
      <c r="A601" s="75"/>
      <c r="C601" s="38"/>
    </row>
    <row r="602" spans="1:3" x14ac:dyDescent="0.25">
      <c r="A602" s="75"/>
      <c r="C602" s="38"/>
    </row>
    <row r="603" spans="1:3" x14ac:dyDescent="0.25">
      <c r="A603" s="75"/>
      <c r="C603" s="38"/>
    </row>
    <row r="604" spans="1:3" x14ac:dyDescent="0.25">
      <c r="A604" s="75"/>
      <c r="C604" s="38"/>
    </row>
    <row r="605" spans="1:3" x14ac:dyDescent="0.25">
      <c r="A605" s="75"/>
      <c r="C605" s="38"/>
    </row>
    <row r="606" spans="1:3" x14ac:dyDescent="0.25">
      <c r="A606" s="75"/>
      <c r="C606" s="38"/>
    </row>
    <row r="607" spans="1:3" x14ac:dyDescent="0.25">
      <c r="A607" s="75"/>
      <c r="C607" s="38"/>
    </row>
    <row r="608" spans="1:3" x14ac:dyDescent="0.25">
      <c r="A608" s="75"/>
      <c r="C608" s="38"/>
    </row>
    <row r="609" spans="1:3" x14ac:dyDescent="0.25">
      <c r="A609" s="75"/>
      <c r="C609" s="38"/>
    </row>
    <row r="610" spans="1:3" x14ac:dyDescent="0.25">
      <c r="A610" s="75"/>
      <c r="C610" s="38"/>
    </row>
    <row r="611" spans="1:3" x14ac:dyDescent="0.25">
      <c r="A611" s="75"/>
      <c r="C611" s="38"/>
    </row>
    <row r="612" spans="1:3" x14ac:dyDescent="0.25">
      <c r="A612" s="75"/>
      <c r="C612" s="38"/>
    </row>
    <row r="613" spans="1:3" x14ac:dyDescent="0.25">
      <c r="A613" s="75"/>
      <c r="C613" s="38"/>
    </row>
    <row r="614" spans="1:3" x14ac:dyDescent="0.25">
      <c r="A614" s="75"/>
      <c r="C614" s="38"/>
    </row>
    <row r="615" spans="1:3" x14ac:dyDescent="0.25">
      <c r="A615" s="75"/>
      <c r="C615" s="38"/>
    </row>
    <row r="616" spans="1:3" x14ac:dyDescent="0.25">
      <c r="A616" s="75"/>
      <c r="C616" s="38"/>
    </row>
    <row r="617" spans="1:3" x14ac:dyDescent="0.25">
      <c r="A617" s="75"/>
      <c r="C617" s="38"/>
    </row>
    <row r="618" spans="1:3" x14ac:dyDescent="0.25">
      <c r="A618" s="75"/>
      <c r="C618" s="38"/>
    </row>
    <row r="619" spans="1:3" x14ac:dyDescent="0.25">
      <c r="A619" s="75"/>
      <c r="C619" s="38"/>
    </row>
    <row r="620" spans="1:3" x14ac:dyDescent="0.25">
      <c r="A620" s="75"/>
      <c r="C620" s="38"/>
    </row>
    <row r="621" spans="1:3" x14ac:dyDescent="0.25">
      <c r="A621" s="75"/>
      <c r="C621" s="38"/>
    </row>
    <row r="622" spans="1:3" x14ac:dyDescent="0.25">
      <c r="A622" s="75"/>
      <c r="C622" s="38"/>
    </row>
    <row r="623" spans="1:3" x14ac:dyDescent="0.25">
      <c r="A623" s="75"/>
      <c r="C623" s="38"/>
    </row>
    <row r="624" spans="1:3" x14ac:dyDescent="0.25">
      <c r="A624" s="75"/>
      <c r="C624" s="38"/>
    </row>
    <row r="625" spans="1:3" x14ac:dyDescent="0.25">
      <c r="A625" s="75"/>
      <c r="C625" s="38"/>
    </row>
    <row r="626" spans="1:3" x14ac:dyDescent="0.25">
      <c r="A626" s="75"/>
      <c r="C626" s="38"/>
    </row>
    <row r="627" spans="1:3" x14ac:dyDescent="0.25">
      <c r="A627" s="75"/>
      <c r="C627" s="38"/>
    </row>
    <row r="628" spans="1:3" x14ac:dyDescent="0.25">
      <c r="A628" s="75"/>
      <c r="C628" s="38"/>
    </row>
    <row r="629" spans="1:3" x14ac:dyDescent="0.25">
      <c r="A629" s="75"/>
      <c r="C629" s="38"/>
    </row>
    <row r="630" spans="1:3" x14ac:dyDescent="0.25">
      <c r="A630" s="75"/>
      <c r="C630" s="38"/>
    </row>
    <row r="631" spans="1:3" x14ac:dyDescent="0.25">
      <c r="A631" s="75"/>
      <c r="C631" s="38"/>
    </row>
    <row r="632" spans="1:3" x14ac:dyDescent="0.25">
      <c r="A632" s="75"/>
      <c r="C632" s="38"/>
    </row>
    <row r="633" spans="1:3" x14ac:dyDescent="0.25">
      <c r="A633" s="75"/>
      <c r="C633" s="38"/>
    </row>
    <row r="634" spans="1:3" x14ac:dyDescent="0.25">
      <c r="A634" s="75"/>
      <c r="C634" s="38"/>
    </row>
    <row r="635" spans="1:3" x14ac:dyDescent="0.25">
      <c r="A635" s="75"/>
      <c r="C635" s="38"/>
    </row>
    <row r="636" spans="1:3" x14ac:dyDescent="0.25">
      <c r="A636" s="75"/>
      <c r="C636" s="38"/>
    </row>
    <row r="637" spans="1:3" x14ac:dyDescent="0.25">
      <c r="A637" s="75"/>
      <c r="C637" s="38"/>
    </row>
    <row r="638" spans="1:3" x14ac:dyDescent="0.25">
      <c r="A638" s="75"/>
      <c r="C638" s="38"/>
    </row>
    <row r="639" spans="1:3" x14ac:dyDescent="0.25">
      <c r="A639" s="75"/>
      <c r="C639" s="38"/>
    </row>
    <row r="640" spans="1:3" x14ac:dyDescent="0.25">
      <c r="A640" s="75"/>
      <c r="C640" s="38"/>
    </row>
    <row r="641" spans="1:3" x14ac:dyDescent="0.25">
      <c r="A641" s="75"/>
      <c r="C641" s="38"/>
    </row>
    <row r="642" spans="1:3" x14ac:dyDescent="0.25">
      <c r="A642" s="75"/>
      <c r="C642" s="38"/>
    </row>
    <row r="643" spans="1:3" x14ac:dyDescent="0.25">
      <c r="A643" s="75"/>
      <c r="C643" s="38"/>
    </row>
    <row r="644" spans="1:3" x14ac:dyDescent="0.25">
      <c r="A644" s="75"/>
      <c r="C644" s="38"/>
    </row>
    <row r="645" spans="1:3" x14ac:dyDescent="0.25">
      <c r="A645" s="75"/>
      <c r="C645" s="38"/>
    </row>
    <row r="646" spans="1:3" x14ac:dyDescent="0.25">
      <c r="A646" s="75"/>
      <c r="C646" s="38"/>
    </row>
    <row r="647" spans="1:3" x14ac:dyDescent="0.25">
      <c r="A647" s="75"/>
      <c r="C647" s="38"/>
    </row>
    <row r="648" spans="1:3" x14ac:dyDescent="0.25">
      <c r="A648" s="75"/>
      <c r="C648" s="38"/>
    </row>
    <row r="649" spans="1:3" x14ac:dyDescent="0.25">
      <c r="A649" s="75"/>
      <c r="C649" s="38"/>
    </row>
    <row r="650" spans="1:3" x14ac:dyDescent="0.25">
      <c r="A650" s="75"/>
      <c r="C650" s="38"/>
    </row>
    <row r="651" spans="1:3" x14ac:dyDescent="0.25">
      <c r="A651" s="75"/>
      <c r="C651" s="38"/>
    </row>
    <row r="652" spans="1:3" x14ac:dyDescent="0.25">
      <c r="A652" s="75"/>
      <c r="C652" s="38"/>
    </row>
    <row r="653" spans="1:3" x14ac:dyDescent="0.25">
      <c r="A653" s="75"/>
      <c r="C653" s="38"/>
    </row>
    <row r="654" spans="1:3" x14ac:dyDescent="0.25">
      <c r="A654" s="75"/>
      <c r="C654" s="38"/>
    </row>
    <row r="655" spans="1:3" x14ac:dyDescent="0.25">
      <c r="A655" s="75"/>
      <c r="C655" s="38"/>
    </row>
    <row r="656" spans="1:3" x14ac:dyDescent="0.25">
      <c r="A656" s="75"/>
      <c r="C656" s="38"/>
    </row>
    <row r="657" spans="1:3" x14ac:dyDescent="0.25">
      <c r="A657" s="75"/>
      <c r="C657" s="38"/>
    </row>
    <row r="658" spans="1:3" x14ac:dyDescent="0.25">
      <c r="A658" s="75"/>
      <c r="C658" s="38"/>
    </row>
    <row r="659" spans="1:3" x14ac:dyDescent="0.25">
      <c r="A659" s="75"/>
      <c r="C659" s="38"/>
    </row>
    <row r="660" spans="1:3" x14ac:dyDescent="0.25">
      <c r="A660" s="75"/>
      <c r="C660" s="38"/>
    </row>
    <row r="661" spans="1:3" x14ac:dyDescent="0.25">
      <c r="A661" s="75"/>
      <c r="C661" s="38"/>
    </row>
    <row r="662" spans="1:3" x14ac:dyDescent="0.25">
      <c r="A662" s="75"/>
      <c r="C662" s="38"/>
    </row>
    <row r="663" spans="1:3" x14ac:dyDescent="0.25">
      <c r="A663" s="75"/>
      <c r="C663" s="38"/>
    </row>
    <row r="664" spans="1:3" x14ac:dyDescent="0.25">
      <c r="A664" s="75"/>
      <c r="C664" s="38"/>
    </row>
    <row r="665" spans="1:3" x14ac:dyDescent="0.25">
      <c r="A665" s="75"/>
      <c r="C665" s="38"/>
    </row>
    <row r="666" spans="1:3" x14ac:dyDescent="0.25">
      <c r="A666" s="75"/>
      <c r="C666" s="38"/>
    </row>
    <row r="667" spans="1:3" x14ac:dyDescent="0.25">
      <c r="A667" s="75"/>
      <c r="C667" s="38"/>
    </row>
    <row r="668" spans="1:3" x14ac:dyDescent="0.25">
      <c r="A668" s="75"/>
      <c r="C668" s="38"/>
    </row>
    <row r="669" spans="1:3" x14ac:dyDescent="0.25">
      <c r="A669" s="75"/>
      <c r="C669" s="38"/>
    </row>
    <row r="670" spans="1:3" x14ac:dyDescent="0.25">
      <c r="A670" s="75"/>
      <c r="C670" s="38"/>
    </row>
    <row r="671" spans="1:3" x14ac:dyDescent="0.25">
      <c r="A671" s="75"/>
      <c r="C671" s="38"/>
    </row>
    <row r="672" spans="1:3" x14ac:dyDescent="0.25">
      <c r="A672" s="75"/>
      <c r="C672" s="38"/>
    </row>
    <row r="673" spans="1:3" x14ac:dyDescent="0.25">
      <c r="A673" s="75"/>
      <c r="C673" s="38"/>
    </row>
    <row r="674" spans="1:3" x14ac:dyDescent="0.25">
      <c r="A674" s="75"/>
      <c r="C674" s="38"/>
    </row>
    <row r="675" spans="1:3" x14ac:dyDescent="0.25">
      <c r="A675" s="75"/>
      <c r="C675" s="38"/>
    </row>
    <row r="676" spans="1:3" x14ac:dyDescent="0.25">
      <c r="A676" s="75"/>
      <c r="C676" s="38"/>
    </row>
    <row r="677" spans="1:3" x14ac:dyDescent="0.25">
      <c r="A677" s="75"/>
      <c r="C677" s="38"/>
    </row>
    <row r="678" spans="1:3" x14ac:dyDescent="0.25">
      <c r="A678" s="75"/>
      <c r="C678" s="38"/>
    </row>
    <row r="679" spans="1:3" x14ac:dyDescent="0.25">
      <c r="A679" s="75"/>
      <c r="C679" s="38"/>
    </row>
    <row r="680" spans="1:3" x14ac:dyDescent="0.25">
      <c r="A680" s="75"/>
      <c r="C680" s="38"/>
    </row>
    <row r="681" spans="1:3" x14ac:dyDescent="0.25">
      <c r="A681" s="75"/>
      <c r="C681" s="38"/>
    </row>
    <row r="682" spans="1:3" x14ac:dyDescent="0.25">
      <c r="A682" s="75"/>
      <c r="C682" s="38"/>
    </row>
    <row r="683" spans="1:3" x14ac:dyDescent="0.25">
      <c r="A683" s="75"/>
      <c r="C683" s="38"/>
    </row>
    <row r="684" spans="1:3" x14ac:dyDescent="0.25">
      <c r="A684" s="75"/>
      <c r="C684" s="38"/>
    </row>
    <row r="685" spans="1:3" x14ac:dyDescent="0.25">
      <c r="A685" s="75"/>
      <c r="C685" s="38"/>
    </row>
    <row r="686" spans="1:3" x14ac:dyDescent="0.25">
      <c r="A686" s="75"/>
      <c r="C686" s="38"/>
    </row>
    <row r="687" spans="1:3" x14ac:dyDescent="0.25">
      <c r="A687" s="75"/>
      <c r="C687" s="38"/>
    </row>
    <row r="688" spans="1:3" x14ac:dyDescent="0.25">
      <c r="A688" s="75"/>
      <c r="C688" s="38"/>
    </row>
    <row r="689" spans="1:3" x14ac:dyDescent="0.25">
      <c r="A689" s="75"/>
      <c r="C689" s="38"/>
    </row>
    <row r="690" spans="1:3" x14ac:dyDescent="0.25">
      <c r="A690" s="75"/>
      <c r="C690" s="38"/>
    </row>
    <row r="691" spans="1:3" x14ac:dyDescent="0.25">
      <c r="A691" s="75"/>
      <c r="C691" s="38"/>
    </row>
    <row r="692" spans="1:3" x14ac:dyDescent="0.25">
      <c r="A692" s="75"/>
      <c r="C692" s="38"/>
    </row>
    <row r="693" spans="1:3" x14ac:dyDescent="0.25">
      <c r="A693" s="75"/>
      <c r="C693" s="38"/>
    </row>
    <row r="694" spans="1:3" x14ac:dyDescent="0.25">
      <c r="A694" s="75"/>
      <c r="C694" s="38"/>
    </row>
    <row r="695" spans="1:3" x14ac:dyDescent="0.25">
      <c r="A695" s="75"/>
      <c r="C695" s="38"/>
    </row>
    <row r="696" spans="1:3" x14ac:dyDescent="0.25">
      <c r="A696" s="75"/>
      <c r="C696" s="38"/>
    </row>
    <row r="697" spans="1:3" x14ac:dyDescent="0.25">
      <c r="A697" s="75"/>
      <c r="C697" s="38"/>
    </row>
    <row r="698" spans="1:3" x14ac:dyDescent="0.25">
      <c r="A698" s="75"/>
      <c r="C698" s="38"/>
    </row>
    <row r="699" spans="1:3" x14ac:dyDescent="0.25">
      <c r="A699" s="75"/>
      <c r="C699" s="38"/>
    </row>
    <row r="700" spans="1:3" x14ac:dyDescent="0.25">
      <c r="A700" s="75"/>
      <c r="C700" s="38"/>
    </row>
    <row r="701" spans="1:3" x14ac:dyDescent="0.25">
      <c r="A701" s="75"/>
      <c r="C701" s="38"/>
    </row>
    <row r="702" spans="1:3" x14ac:dyDescent="0.25">
      <c r="A702" s="75"/>
      <c r="C702" s="38"/>
    </row>
    <row r="703" spans="1:3" x14ac:dyDescent="0.25">
      <c r="A703" s="75"/>
      <c r="C703" s="38"/>
    </row>
    <row r="704" spans="1:3" x14ac:dyDescent="0.25">
      <c r="A704" s="75"/>
      <c r="C704" s="38"/>
    </row>
    <row r="705" spans="1:3" x14ac:dyDescent="0.25">
      <c r="A705" s="75"/>
      <c r="C705" s="38"/>
    </row>
    <row r="706" spans="1:3" x14ac:dyDescent="0.25">
      <c r="A706" s="75"/>
      <c r="C706" s="38"/>
    </row>
    <row r="707" spans="1:3" x14ac:dyDescent="0.25">
      <c r="A707" s="75"/>
      <c r="C707" s="38"/>
    </row>
    <row r="708" spans="1:3" x14ac:dyDescent="0.25">
      <c r="A708" s="75"/>
      <c r="C708" s="38"/>
    </row>
    <row r="709" spans="1:3" x14ac:dyDescent="0.25">
      <c r="A709" s="75"/>
      <c r="C709" s="38"/>
    </row>
    <row r="710" spans="1:3" x14ac:dyDescent="0.25">
      <c r="A710" s="75"/>
      <c r="C710" s="38"/>
    </row>
    <row r="711" spans="1:3" x14ac:dyDescent="0.25">
      <c r="A711" s="75"/>
      <c r="C711" s="38"/>
    </row>
    <row r="712" spans="1:3" x14ac:dyDescent="0.25">
      <c r="A712" s="75"/>
      <c r="C712" s="38"/>
    </row>
    <row r="713" spans="1:3" x14ac:dyDescent="0.25">
      <c r="A713" s="75"/>
      <c r="C713" s="38"/>
    </row>
    <row r="714" spans="1:3" x14ac:dyDescent="0.25">
      <c r="A714" s="75"/>
      <c r="C714" s="38"/>
    </row>
    <row r="715" spans="1:3" x14ac:dyDescent="0.25">
      <c r="A715" s="75"/>
      <c r="C715" s="38"/>
    </row>
    <row r="716" spans="1:3" x14ac:dyDescent="0.25">
      <c r="A716" s="75"/>
      <c r="C716" s="38"/>
    </row>
    <row r="717" spans="1:3" x14ac:dyDescent="0.25">
      <c r="A717" s="75"/>
      <c r="C717" s="38"/>
    </row>
    <row r="718" spans="1:3" x14ac:dyDescent="0.25">
      <c r="A718" s="75"/>
      <c r="C718" s="38"/>
    </row>
    <row r="719" spans="1:3" x14ac:dyDescent="0.25">
      <c r="A719" s="75"/>
      <c r="C719" s="38"/>
    </row>
    <row r="720" spans="1:3" x14ac:dyDescent="0.25">
      <c r="A720" s="75"/>
      <c r="C720" s="38"/>
    </row>
    <row r="721" spans="1:3" x14ac:dyDescent="0.25">
      <c r="A721" s="75"/>
      <c r="C721" s="38"/>
    </row>
    <row r="722" spans="1:3" x14ac:dyDescent="0.25">
      <c r="A722" s="75"/>
      <c r="C722" s="38"/>
    </row>
    <row r="723" spans="1:3" x14ac:dyDescent="0.25">
      <c r="A723" s="75"/>
      <c r="C723" s="38"/>
    </row>
    <row r="724" spans="1:3" x14ac:dyDescent="0.25">
      <c r="A724" s="75"/>
      <c r="C724" s="38"/>
    </row>
    <row r="725" spans="1:3" x14ac:dyDescent="0.25">
      <c r="A725" s="75"/>
      <c r="C725" s="38"/>
    </row>
    <row r="726" spans="1:3" x14ac:dyDescent="0.25">
      <c r="A726" s="75"/>
      <c r="C726" s="38"/>
    </row>
    <row r="727" spans="1:3" x14ac:dyDescent="0.25">
      <c r="A727" s="75"/>
      <c r="C727" s="38"/>
    </row>
    <row r="728" spans="1:3" x14ac:dyDescent="0.25">
      <c r="A728" s="75"/>
      <c r="C728" s="38"/>
    </row>
    <row r="729" spans="1:3" x14ac:dyDescent="0.25">
      <c r="A729" s="75"/>
      <c r="C729" s="38"/>
    </row>
    <row r="730" spans="1:3" x14ac:dyDescent="0.25">
      <c r="A730" s="75"/>
      <c r="C730" s="38"/>
    </row>
    <row r="731" spans="1:3" x14ac:dyDescent="0.25">
      <c r="A731" s="75"/>
      <c r="C731" s="38"/>
    </row>
    <row r="732" spans="1:3" x14ac:dyDescent="0.25">
      <c r="A732" s="75"/>
      <c r="C732" s="38"/>
    </row>
    <row r="733" spans="1:3" x14ac:dyDescent="0.25">
      <c r="A733" s="75"/>
      <c r="C733" s="38"/>
    </row>
    <row r="734" spans="1:3" x14ac:dyDescent="0.25">
      <c r="A734" s="75"/>
      <c r="C734" s="38"/>
    </row>
    <row r="735" spans="1:3" x14ac:dyDescent="0.25">
      <c r="A735" s="75"/>
      <c r="C735" s="38"/>
    </row>
    <row r="736" spans="1:3" x14ac:dyDescent="0.25">
      <c r="A736" s="75"/>
      <c r="C736" s="38"/>
    </row>
    <row r="737" spans="1:3" x14ac:dyDescent="0.25">
      <c r="A737" s="75"/>
      <c r="C737" s="38"/>
    </row>
    <row r="738" spans="1:3" x14ac:dyDescent="0.25">
      <c r="A738" s="75"/>
      <c r="C738" s="38"/>
    </row>
    <row r="739" spans="1:3" x14ac:dyDescent="0.25">
      <c r="A739" s="75"/>
      <c r="C739" s="38"/>
    </row>
    <row r="740" spans="1:3" x14ac:dyDescent="0.25">
      <c r="A740" s="75"/>
      <c r="C740" s="38"/>
    </row>
    <row r="741" spans="1:3" x14ac:dyDescent="0.25">
      <c r="A741" s="75"/>
      <c r="C741" s="38"/>
    </row>
    <row r="742" spans="1:3" x14ac:dyDescent="0.25">
      <c r="A742" s="75"/>
      <c r="C742" s="38"/>
    </row>
    <row r="743" spans="1:3" x14ac:dyDescent="0.25">
      <c r="A743" s="75"/>
      <c r="C743" s="38"/>
    </row>
    <row r="744" spans="1:3" x14ac:dyDescent="0.25">
      <c r="A744" s="75"/>
      <c r="C744" s="38"/>
    </row>
    <row r="745" spans="1:3" x14ac:dyDescent="0.25">
      <c r="A745" s="75"/>
      <c r="C745" s="38"/>
    </row>
    <row r="746" spans="1:3" x14ac:dyDescent="0.25">
      <c r="A746" s="75"/>
      <c r="C746" s="38"/>
    </row>
    <row r="747" spans="1:3" x14ac:dyDescent="0.25">
      <c r="A747" s="75"/>
      <c r="C747" s="38"/>
    </row>
    <row r="748" spans="1:3" x14ac:dyDescent="0.25">
      <c r="A748" s="75"/>
      <c r="C748" s="38"/>
    </row>
    <row r="749" spans="1:3" x14ac:dyDescent="0.25">
      <c r="A749" s="75"/>
      <c r="C749" s="38"/>
    </row>
    <row r="750" spans="1:3" x14ac:dyDescent="0.25">
      <c r="A750" s="75"/>
      <c r="C750" s="38"/>
    </row>
    <row r="751" spans="1:3" x14ac:dyDescent="0.25">
      <c r="A751" s="75"/>
      <c r="C751" s="38"/>
    </row>
    <row r="752" spans="1:3" x14ac:dyDescent="0.25">
      <c r="A752" s="75"/>
      <c r="C752" s="38"/>
    </row>
    <row r="753" spans="1:3" x14ac:dyDescent="0.25">
      <c r="A753" s="75"/>
      <c r="C753" s="38"/>
    </row>
    <row r="754" spans="1:3" x14ac:dyDescent="0.25">
      <c r="A754" s="75"/>
      <c r="C754" s="38"/>
    </row>
    <row r="755" spans="1:3" x14ac:dyDescent="0.25">
      <c r="A755" s="75"/>
      <c r="C755" s="38"/>
    </row>
    <row r="756" spans="1:3" x14ac:dyDescent="0.25">
      <c r="A756" s="75"/>
      <c r="C756" s="38"/>
    </row>
    <row r="757" spans="1:3" x14ac:dyDescent="0.25">
      <c r="A757" s="75"/>
      <c r="C757" s="38"/>
    </row>
    <row r="758" spans="1:3" x14ac:dyDescent="0.25">
      <c r="A758" s="75"/>
      <c r="C758" s="38"/>
    </row>
    <row r="759" spans="1:3" x14ac:dyDescent="0.25">
      <c r="A759" s="75"/>
      <c r="C759" s="38"/>
    </row>
    <row r="760" spans="1:3" x14ac:dyDescent="0.25">
      <c r="A760" s="75"/>
      <c r="C760" s="38"/>
    </row>
    <row r="761" spans="1:3" x14ac:dyDescent="0.25">
      <c r="A761" s="75"/>
      <c r="C761" s="38"/>
    </row>
    <row r="762" spans="1:3" x14ac:dyDescent="0.25">
      <c r="A762" s="75"/>
      <c r="C762" s="38"/>
    </row>
    <row r="763" spans="1:3" x14ac:dyDescent="0.25">
      <c r="A763" s="75"/>
      <c r="C763" s="38"/>
    </row>
    <row r="764" spans="1:3" x14ac:dyDescent="0.25">
      <c r="A764" s="75"/>
      <c r="C764" s="38"/>
    </row>
    <row r="765" spans="1:3" x14ac:dyDescent="0.25">
      <c r="A765" s="75"/>
      <c r="C765" s="38"/>
    </row>
    <row r="766" spans="1:3" x14ac:dyDescent="0.25">
      <c r="A766" s="75"/>
      <c r="C766" s="38"/>
    </row>
    <row r="767" spans="1:3" x14ac:dyDescent="0.25">
      <c r="A767" s="75"/>
      <c r="C767" s="38"/>
    </row>
    <row r="768" spans="1:3" x14ac:dyDescent="0.25">
      <c r="A768" s="75"/>
      <c r="C768" s="38"/>
    </row>
    <row r="769" spans="1:3" x14ac:dyDescent="0.25">
      <c r="A769" s="75"/>
      <c r="C769" s="38"/>
    </row>
    <row r="770" spans="1:3" x14ac:dyDescent="0.25">
      <c r="A770" s="75"/>
      <c r="C770" s="38"/>
    </row>
    <row r="771" spans="1:3" x14ac:dyDescent="0.25">
      <c r="A771" s="75"/>
      <c r="C771" s="38"/>
    </row>
    <row r="772" spans="1:3" x14ac:dyDescent="0.25">
      <c r="A772" s="75"/>
      <c r="C772" s="38"/>
    </row>
    <row r="773" spans="1:3" x14ac:dyDescent="0.25">
      <c r="A773" s="75"/>
      <c r="C773" s="38"/>
    </row>
    <row r="774" spans="1:3" x14ac:dyDescent="0.25">
      <c r="A774" s="75"/>
      <c r="C774" s="38"/>
    </row>
    <row r="775" spans="1:3" x14ac:dyDescent="0.25">
      <c r="A775" s="75"/>
      <c r="C775" s="38"/>
    </row>
    <row r="776" spans="1:3" x14ac:dyDescent="0.25">
      <c r="A776" s="75"/>
      <c r="C776" s="38"/>
    </row>
    <row r="777" spans="1:3" x14ac:dyDescent="0.25">
      <c r="A777" s="75"/>
      <c r="C777" s="38"/>
    </row>
    <row r="778" spans="1:3" x14ac:dyDescent="0.25">
      <c r="A778" s="75"/>
      <c r="C778" s="38"/>
    </row>
    <row r="779" spans="1:3" x14ac:dyDescent="0.25">
      <c r="A779" s="75"/>
      <c r="C779" s="38"/>
    </row>
    <row r="780" spans="1:3" x14ac:dyDescent="0.25">
      <c r="A780" s="75"/>
      <c r="C780" s="38"/>
    </row>
    <row r="781" spans="1:3" x14ac:dyDescent="0.25">
      <c r="A781" s="75"/>
      <c r="C781" s="38"/>
    </row>
    <row r="782" spans="1:3" x14ac:dyDescent="0.25">
      <c r="A782" s="75"/>
      <c r="C782" s="38"/>
    </row>
    <row r="783" spans="1:3" x14ac:dyDescent="0.25">
      <c r="A783" s="75"/>
      <c r="C783" s="38"/>
    </row>
    <row r="784" spans="1:3" x14ac:dyDescent="0.25">
      <c r="A784" s="75"/>
      <c r="C784" s="38"/>
    </row>
    <row r="785" spans="1:3" x14ac:dyDescent="0.25">
      <c r="A785" s="75"/>
      <c r="C785" s="38"/>
    </row>
    <row r="786" spans="1:3" x14ac:dyDescent="0.25">
      <c r="A786" s="75"/>
      <c r="C786" s="38"/>
    </row>
    <row r="787" spans="1:3" x14ac:dyDescent="0.25">
      <c r="A787" s="75"/>
      <c r="C787" s="38"/>
    </row>
    <row r="788" spans="1:3" x14ac:dyDescent="0.25">
      <c r="A788" s="75"/>
      <c r="C788" s="38"/>
    </row>
    <row r="789" spans="1:3" x14ac:dyDescent="0.25">
      <c r="A789" s="75"/>
      <c r="C789" s="38"/>
    </row>
    <row r="790" spans="1:3" x14ac:dyDescent="0.25">
      <c r="A790" s="75"/>
      <c r="C790" s="38"/>
    </row>
    <row r="791" spans="1:3" x14ac:dyDescent="0.25">
      <c r="A791" s="75"/>
      <c r="C791" s="38"/>
    </row>
    <row r="792" spans="1:3" x14ac:dyDescent="0.25">
      <c r="A792" s="75"/>
      <c r="C792" s="38"/>
    </row>
    <row r="793" spans="1:3" x14ac:dyDescent="0.25">
      <c r="A793" s="75"/>
      <c r="C793" s="38"/>
    </row>
    <row r="794" spans="1:3" x14ac:dyDescent="0.25">
      <c r="A794" s="75"/>
      <c r="C794" s="38"/>
    </row>
    <row r="795" spans="1:3" x14ac:dyDescent="0.25">
      <c r="A795" s="75"/>
      <c r="C795" s="38"/>
    </row>
    <row r="796" spans="1:3" x14ac:dyDescent="0.25">
      <c r="A796" s="75"/>
      <c r="C796" s="38"/>
    </row>
    <row r="797" spans="1:3" x14ac:dyDescent="0.25">
      <c r="A797" s="75"/>
      <c r="C797" s="38"/>
    </row>
    <row r="798" spans="1:3" x14ac:dyDescent="0.25">
      <c r="A798" s="75"/>
      <c r="C798" s="38"/>
    </row>
    <row r="799" spans="1:3" x14ac:dyDescent="0.25">
      <c r="A799" s="75"/>
      <c r="C799" s="38"/>
    </row>
    <row r="800" spans="1:3" x14ac:dyDescent="0.25">
      <c r="A800" s="75"/>
      <c r="C800" s="38"/>
    </row>
    <row r="801" spans="1:3" x14ac:dyDescent="0.25">
      <c r="A801" s="75"/>
      <c r="C801" s="38"/>
    </row>
    <row r="802" spans="1:3" x14ac:dyDescent="0.25">
      <c r="A802" s="75"/>
      <c r="C802" s="38"/>
    </row>
    <row r="803" spans="1:3" x14ac:dyDescent="0.25">
      <c r="A803" s="75"/>
      <c r="C803" s="38"/>
    </row>
    <row r="804" spans="1:3" x14ac:dyDescent="0.25">
      <c r="A804" s="75"/>
      <c r="C804" s="38"/>
    </row>
    <row r="805" spans="1:3" x14ac:dyDescent="0.25">
      <c r="A805" s="75"/>
      <c r="C805" s="38"/>
    </row>
    <row r="806" spans="1:3" x14ac:dyDescent="0.25">
      <c r="A806" s="75"/>
      <c r="C806" s="38"/>
    </row>
    <row r="807" spans="1:3" x14ac:dyDescent="0.25">
      <c r="A807" s="75"/>
      <c r="C807" s="38"/>
    </row>
    <row r="808" spans="1:3" x14ac:dyDescent="0.25">
      <c r="A808" s="75"/>
      <c r="C808" s="38"/>
    </row>
    <row r="809" spans="1:3" x14ac:dyDescent="0.25">
      <c r="A809" s="75"/>
      <c r="C809" s="38"/>
    </row>
    <row r="810" spans="1:3" x14ac:dyDescent="0.25">
      <c r="A810" s="75"/>
      <c r="C810" s="38"/>
    </row>
    <row r="811" spans="1:3" x14ac:dyDescent="0.25">
      <c r="A811" s="75"/>
      <c r="C811" s="38"/>
    </row>
    <row r="812" spans="1:3" x14ac:dyDescent="0.25">
      <c r="A812" s="75"/>
      <c r="C812" s="38"/>
    </row>
    <row r="813" spans="1:3" x14ac:dyDescent="0.25">
      <c r="A813" s="75"/>
      <c r="C813" s="38"/>
    </row>
    <row r="814" spans="1:3" x14ac:dyDescent="0.25">
      <c r="A814" s="75"/>
      <c r="C814" s="38"/>
    </row>
    <row r="815" spans="1:3" x14ac:dyDescent="0.25">
      <c r="A815" s="75"/>
      <c r="C815" s="38"/>
    </row>
    <row r="816" spans="1:3" x14ac:dyDescent="0.25">
      <c r="A816" s="75"/>
      <c r="C816" s="38"/>
    </row>
    <row r="817" spans="1:3" x14ac:dyDescent="0.25">
      <c r="A817" s="75"/>
      <c r="C817" s="38"/>
    </row>
    <row r="818" spans="1:3" x14ac:dyDescent="0.25">
      <c r="A818" s="75"/>
      <c r="C818" s="38"/>
    </row>
    <row r="819" spans="1:3" x14ac:dyDescent="0.25">
      <c r="A819" s="75"/>
      <c r="C819" s="38"/>
    </row>
    <row r="820" spans="1:3" x14ac:dyDescent="0.25">
      <c r="A820" s="75"/>
      <c r="C820" s="38"/>
    </row>
    <row r="821" spans="1:3" x14ac:dyDescent="0.25">
      <c r="A821" s="75"/>
      <c r="C821" s="38"/>
    </row>
    <row r="822" spans="1:3" x14ac:dyDescent="0.25">
      <c r="A822" s="75"/>
      <c r="C822" s="38"/>
    </row>
    <row r="823" spans="1:3" x14ac:dyDescent="0.25">
      <c r="A823" s="75"/>
      <c r="C823" s="38"/>
    </row>
    <row r="824" spans="1:3" x14ac:dyDescent="0.25">
      <c r="A824" s="75"/>
      <c r="C824" s="38"/>
    </row>
    <row r="825" spans="1:3" x14ac:dyDescent="0.25">
      <c r="A825" s="75"/>
      <c r="C825" s="38"/>
    </row>
    <row r="826" spans="1:3" x14ac:dyDescent="0.25">
      <c r="A826" s="75"/>
      <c r="C826" s="38"/>
    </row>
    <row r="827" spans="1:3" x14ac:dyDescent="0.25">
      <c r="A827" s="75"/>
      <c r="C827" s="38"/>
    </row>
    <row r="828" spans="1:3" x14ac:dyDescent="0.25">
      <c r="A828" s="75"/>
      <c r="C828" s="38"/>
    </row>
    <row r="829" spans="1:3" x14ac:dyDescent="0.25">
      <c r="A829" s="75"/>
      <c r="C829" s="38"/>
    </row>
    <row r="830" spans="1:3" x14ac:dyDescent="0.25">
      <c r="A830" s="75"/>
      <c r="C830" s="38"/>
    </row>
    <row r="831" spans="1:3" x14ac:dyDescent="0.25">
      <c r="A831" s="75"/>
      <c r="C831" s="38"/>
    </row>
    <row r="832" spans="1:3" x14ac:dyDescent="0.25">
      <c r="A832" s="75"/>
      <c r="C832" s="38"/>
    </row>
    <row r="833" spans="1:3" x14ac:dyDescent="0.25">
      <c r="A833" s="75"/>
      <c r="C833" s="38"/>
    </row>
    <row r="834" spans="1:3" x14ac:dyDescent="0.25">
      <c r="A834" s="75"/>
      <c r="C834" s="38"/>
    </row>
    <row r="835" spans="1:3" x14ac:dyDescent="0.25">
      <c r="A835" s="75"/>
      <c r="C835" s="38"/>
    </row>
    <row r="836" spans="1:3" x14ac:dyDescent="0.25">
      <c r="A836" s="75"/>
      <c r="C836" s="38"/>
    </row>
    <row r="837" spans="1:3" x14ac:dyDescent="0.25">
      <c r="A837" s="75"/>
      <c r="C837" s="38"/>
    </row>
    <row r="838" spans="1:3" x14ac:dyDescent="0.25">
      <c r="A838" s="75"/>
      <c r="C838" s="38"/>
    </row>
    <row r="839" spans="1:3" x14ac:dyDescent="0.25">
      <c r="A839" s="75"/>
      <c r="C839" s="38"/>
    </row>
    <row r="840" spans="1:3" x14ac:dyDescent="0.25">
      <c r="A840" s="75"/>
      <c r="C840" s="38"/>
    </row>
    <row r="841" spans="1:3" x14ac:dyDescent="0.25">
      <c r="A841" s="75"/>
      <c r="C841" s="38"/>
    </row>
    <row r="842" spans="1:3" x14ac:dyDescent="0.25">
      <c r="A842" s="75"/>
      <c r="C842" s="38"/>
    </row>
    <row r="843" spans="1:3" x14ac:dyDescent="0.25">
      <c r="A843" s="75"/>
      <c r="C843" s="38"/>
    </row>
    <row r="844" spans="1:3" x14ac:dyDescent="0.25">
      <c r="A844" s="75"/>
      <c r="C844" s="38"/>
    </row>
    <row r="845" spans="1:3" x14ac:dyDescent="0.25">
      <c r="A845" s="75"/>
      <c r="C845" s="38"/>
    </row>
    <row r="846" spans="1:3" x14ac:dyDescent="0.25">
      <c r="A846" s="75"/>
      <c r="C846" s="38"/>
    </row>
    <row r="847" spans="1:3" x14ac:dyDescent="0.25">
      <c r="A847" s="75"/>
      <c r="C847" s="38"/>
    </row>
    <row r="848" spans="1:3" x14ac:dyDescent="0.25">
      <c r="A848" s="75"/>
      <c r="C848" s="38"/>
    </row>
    <row r="849" spans="1:3" x14ac:dyDescent="0.25">
      <c r="A849" s="75"/>
      <c r="C849" s="38"/>
    </row>
    <row r="850" spans="1:3" x14ac:dyDescent="0.25">
      <c r="A850" s="75"/>
      <c r="C850" s="38"/>
    </row>
    <row r="851" spans="1:3" x14ac:dyDescent="0.25">
      <c r="A851" s="75"/>
      <c r="C851" s="38"/>
    </row>
    <row r="852" spans="1:3" x14ac:dyDescent="0.25">
      <c r="A852" s="75"/>
      <c r="C852" s="38"/>
    </row>
    <row r="853" spans="1:3" x14ac:dyDescent="0.25">
      <c r="A853" s="75"/>
      <c r="C853" s="38"/>
    </row>
    <row r="854" spans="1:3" x14ac:dyDescent="0.25">
      <c r="A854" s="75"/>
      <c r="C854" s="38"/>
    </row>
    <row r="855" spans="1:3" x14ac:dyDescent="0.25">
      <c r="A855" s="75"/>
      <c r="C855" s="38"/>
    </row>
    <row r="856" spans="1:3" x14ac:dyDescent="0.25">
      <c r="A856" s="75"/>
      <c r="C856" s="38"/>
    </row>
    <row r="857" spans="1:3" x14ac:dyDescent="0.25">
      <c r="A857" s="75"/>
      <c r="C857" s="38"/>
    </row>
    <row r="858" spans="1:3" x14ac:dyDescent="0.25">
      <c r="A858" s="75"/>
      <c r="C858" s="38"/>
    </row>
    <row r="859" spans="1:3" x14ac:dyDescent="0.25">
      <c r="A859" s="75"/>
      <c r="C859" s="38"/>
    </row>
    <row r="860" spans="1:3" x14ac:dyDescent="0.25">
      <c r="A860" s="75"/>
      <c r="C860" s="38"/>
    </row>
    <row r="861" spans="1:3" x14ac:dyDescent="0.25">
      <c r="A861" s="75"/>
      <c r="C861" s="38"/>
    </row>
    <row r="862" spans="1:3" x14ac:dyDescent="0.25">
      <c r="A862" s="75"/>
      <c r="C862" s="38"/>
    </row>
    <row r="863" spans="1:3" x14ac:dyDescent="0.25">
      <c r="A863" s="75"/>
      <c r="C863" s="38"/>
    </row>
    <row r="864" spans="1:3" x14ac:dyDescent="0.25">
      <c r="A864" s="75"/>
      <c r="C864" s="38"/>
    </row>
    <row r="865" spans="1:3" x14ac:dyDescent="0.25">
      <c r="A865" s="75"/>
      <c r="C865" s="38"/>
    </row>
    <row r="866" spans="1:3" x14ac:dyDescent="0.25">
      <c r="A866" s="75"/>
      <c r="C866" s="38"/>
    </row>
    <row r="867" spans="1:3" x14ac:dyDescent="0.25">
      <c r="A867" s="75"/>
      <c r="C867" s="38"/>
    </row>
    <row r="868" spans="1:3" x14ac:dyDescent="0.25">
      <c r="A868" s="75"/>
      <c r="C868" s="38"/>
    </row>
    <row r="869" spans="1:3" x14ac:dyDescent="0.25">
      <c r="A869" s="75"/>
      <c r="C869" s="38"/>
    </row>
    <row r="870" spans="1:3" x14ac:dyDescent="0.25">
      <c r="A870" s="75"/>
      <c r="C870" s="38"/>
    </row>
    <row r="871" spans="1:3" x14ac:dyDescent="0.25">
      <c r="A871" s="75"/>
      <c r="C871" s="38"/>
    </row>
    <row r="872" spans="1:3" x14ac:dyDescent="0.25">
      <c r="A872" s="75"/>
      <c r="C872" s="38"/>
    </row>
    <row r="873" spans="1:3" x14ac:dyDescent="0.25">
      <c r="A873" s="75"/>
      <c r="C873" s="38"/>
    </row>
    <row r="874" spans="1:3" x14ac:dyDescent="0.25">
      <c r="A874" s="75"/>
      <c r="C874" s="38"/>
    </row>
    <row r="875" spans="1:3" x14ac:dyDescent="0.25">
      <c r="A875" s="75"/>
      <c r="C875" s="38"/>
    </row>
    <row r="876" spans="1:3" x14ac:dyDescent="0.25">
      <c r="A876" s="75"/>
      <c r="C876" s="38"/>
    </row>
    <row r="877" spans="1:3" x14ac:dyDescent="0.25">
      <c r="A877" s="75"/>
      <c r="C877" s="38"/>
    </row>
    <row r="878" spans="1:3" x14ac:dyDescent="0.25">
      <c r="A878" s="75"/>
      <c r="C878" s="38"/>
    </row>
    <row r="879" spans="1:3" x14ac:dyDescent="0.25">
      <c r="A879" s="75"/>
      <c r="C879" s="38"/>
    </row>
    <row r="880" spans="1:3" x14ac:dyDescent="0.25">
      <c r="A880" s="75"/>
      <c r="C880" s="38"/>
    </row>
    <row r="881" spans="1:3" x14ac:dyDescent="0.25">
      <c r="A881" s="75"/>
      <c r="C881" s="38"/>
    </row>
    <row r="882" spans="1:3" x14ac:dyDescent="0.25">
      <c r="A882" s="75"/>
      <c r="C882" s="38"/>
    </row>
    <row r="883" spans="1:3" x14ac:dyDescent="0.25">
      <c r="A883" s="75"/>
      <c r="C883" s="38"/>
    </row>
    <row r="884" spans="1:3" x14ac:dyDescent="0.25">
      <c r="A884" s="75"/>
      <c r="C884" s="38"/>
    </row>
    <row r="885" spans="1:3" x14ac:dyDescent="0.25">
      <c r="A885" s="75"/>
      <c r="C885" s="38"/>
    </row>
    <row r="886" spans="1:3" x14ac:dyDescent="0.25">
      <c r="A886" s="75"/>
      <c r="C886" s="38"/>
    </row>
    <row r="887" spans="1:3" x14ac:dyDescent="0.25">
      <c r="A887" s="75"/>
      <c r="C887" s="38"/>
    </row>
    <row r="888" spans="1:3" x14ac:dyDescent="0.25">
      <c r="A888" s="75"/>
      <c r="C888" s="38"/>
    </row>
    <row r="889" spans="1:3" x14ac:dyDescent="0.25">
      <c r="A889" s="75"/>
      <c r="C889" s="38"/>
    </row>
    <row r="890" spans="1:3" x14ac:dyDescent="0.25">
      <c r="A890" s="75"/>
      <c r="C890" s="38"/>
    </row>
    <row r="891" spans="1:3" x14ac:dyDescent="0.25">
      <c r="A891" s="75"/>
      <c r="C891" s="38"/>
    </row>
    <row r="892" spans="1:3" x14ac:dyDescent="0.25">
      <c r="A892" s="75"/>
      <c r="C892" s="38"/>
    </row>
    <row r="893" spans="1:3" x14ac:dyDescent="0.25">
      <c r="A893" s="75"/>
      <c r="C893" s="38"/>
    </row>
    <row r="894" spans="1:3" x14ac:dyDescent="0.25">
      <c r="A894" s="75"/>
      <c r="C894" s="38"/>
    </row>
    <row r="895" spans="1:3" x14ac:dyDescent="0.25">
      <c r="A895" s="75"/>
      <c r="C895" s="38"/>
    </row>
    <row r="896" spans="1:3" x14ac:dyDescent="0.25">
      <c r="A896" s="75"/>
      <c r="C896" s="38"/>
    </row>
    <row r="897" spans="1:3" x14ac:dyDescent="0.25">
      <c r="A897" s="75"/>
      <c r="C897" s="38"/>
    </row>
    <row r="898" spans="1:3" x14ac:dyDescent="0.25">
      <c r="A898" s="75"/>
      <c r="C898" s="38"/>
    </row>
    <row r="899" spans="1:3" x14ac:dyDescent="0.25">
      <c r="A899" s="75"/>
      <c r="C899" s="38"/>
    </row>
    <row r="900" spans="1:3" x14ac:dyDescent="0.25">
      <c r="A900" s="75"/>
      <c r="C900" s="38"/>
    </row>
    <row r="901" spans="1:3" x14ac:dyDescent="0.25">
      <c r="A901" s="75"/>
      <c r="C901" s="38"/>
    </row>
    <row r="902" spans="1:3" x14ac:dyDescent="0.25">
      <c r="A902" s="75"/>
      <c r="C902" s="38"/>
    </row>
    <row r="903" spans="1:3" x14ac:dyDescent="0.25">
      <c r="A903" s="75"/>
      <c r="C903" s="38"/>
    </row>
    <row r="904" spans="1:3" x14ac:dyDescent="0.25">
      <c r="A904" s="75"/>
      <c r="C904" s="38"/>
    </row>
    <row r="905" spans="1:3" x14ac:dyDescent="0.25">
      <c r="A905" s="75"/>
      <c r="C905" s="38"/>
    </row>
    <row r="906" spans="1:3" x14ac:dyDescent="0.25">
      <c r="A906" s="75"/>
      <c r="C906" s="38"/>
    </row>
    <row r="907" spans="1:3" x14ac:dyDescent="0.25">
      <c r="A907" s="75"/>
      <c r="C907" s="38"/>
    </row>
    <row r="908" spans="1:3" x14ac:dyDescent="0.25">
      <c r="A908" s="75"/>
      <c r="C908" s="38"/>
    </row>
    <row r="909" spans="1:3" x14ac:dyDescent="0.25">
      <c r="A909" s="75"/>
      <c r="C909" s="38"/>
    </row>
    <row r="910" spans="1:3" x14ac:dyDescent="0.25">
      <c r="A910" s="75"/>
      <c r="C910" s="38"/>
    </row>
    <row r="911" spans="1:3" x14ac:dyDescent="0.25">
      <c r="A911" s="75"/>
      <c r="C911" s="38"/>
    </row>
    <row r="912" spans="1:3" x14ac:dyDescent="0.25">
      <c r="A912" s="75"/>
      <c r="C912" s="38"/>
    </row>
    <row r="913" spans="1:3" x14ac:dyDescent="0.25">
      <c r="A913" s="75"/>
      <c r="C913" s="38"/>
    </row>
    <row r="914" spans="1:3" x14ac:dyDescent="0.25">
      <c r="A914" s="75"/>
      <c r="C914" s="38"/>
    </row>
    <row r="915" spans="1:3" x14ac:dyDescent="0.25">
      <c r="A915" s="75"/>
      <c r="C915" s="38"/>
    </row>
    <row r="916" spans="1:3" x14ac:dyDescent="0.25">
      <c r="A916" s="75"/>
      <c r="C916" s="38"/>
    </row>
    <row r="917" spans="1:3" x14ac:dyDescent="0.25">
      <c r="A917" s="75"/>
      <c r="C917" s="38"/>
    </row>
    <row r="918" spans="1:3" x14ac:dyDescent="0.25">
      <c r="A918" s="75"/>
      <c r="C918" s="38"/>
    </row>
    <row r="919" spans="1:3" x14ac:dyDescent="0.25">
      <c r="A919" s="75"/>
      <c r="C919" s="38"/>
    </row>
    <row r="920" spans="1:3" x14ac:dyDescent="0.25">
      <c r="A920" s="75"/>
      <c r="C920" s="38"/>
    </row>
    <row r="921" spans="1:3" x14ac:dyDescent="0.25">
      <c r="A921" s="75"/>
      <c r="C921" s="38"/>
    </row>
    <row r="922" spans="1:3" x14ac:dyDescent="0.25">
      <c r="A922" s="75"/>
      <c r="C922" s="38"/>
    </row>
    <row r="923" spans="1:3" x14ac:dyDescent="0.25">
      <c r="A923" s="75"/>
      <c r="C923" s="38"/>
    </row>
    <row r="924" spans="1:3" x14ac:dyDescent="0.25">
      <c r="A924" s="75"/>
      <c r="C924" s="38"/>
    </row>
    <row r="925" spans="1:3" x14ac:dyDescent="0.25">
      <c r="A925" s="75"/>
      <c r="C925" s="38"/>
    </row>
    <row r="926" spans="1:3" x14ac:dyDescent="0.25">
      <c r="A926" s="75"/>
      <c r="C926" s="38"/>
    </row>
    <row r="927" spans="1:3" x14ac:dyDescent="0.25">
      <c r="A927" s="75"/>
      <c r="C927" s="38"/>
    </row>
    <row r="928" spans="1:3" x14ac:dyDescent="0.25">
      <c r="A928" s="75"/>
      <c r="C928" s="38"/>
    </row>
    <row r="929" spans="1:3" x14ac:dyDescent="0.25">
      <c r="A929" s="75"/>
      <c r="C929" s="38"/>
    </row>
    <row r="930" spans="1:3" x14ac:dyDescent="0.25">
      <c r="A930" s="75"/>
      <c r="C930" s="38"/>
    </row>
    <row r="931" spans="1:3" x14ac:dyDescent="0.25">
      <c r="A931" s="75"/>
      <c r="C931" s="38"/>
    </row>
    <row r="932" spans="1:3" x14ac:dyDescent="0.25">
      <c r="A932" s="75"/>
      <c r="C932" s="38"/>
    </row>
    <row r="933" spans="1:3" x14ac:dyDescent="0.25">
      <c r="A933" s="75"/>
      <c r="C933" s="38"/>
    </row>
    <row r="934" spans="1:3" x14ac:dyDescent="0.25">
      <c r="A934" s="75"/>
      <c r="C934" s="38"/>
    </row>
    <row r="935" spans="1:3" x14ac:dyDescent="0.25">
      <c r="A935" s="75"/>
      <c r="C935" s="38"/>
    </row>
    <row r="936" spans="1:3" x14ac:dyDescent="0.25">
      <c r="A936" s="75"/>
      <c r="C936" s="38"/>
    </row>
    <row r="937" spans="1:3" x14ac:dyDescent="0.25">
      <c r="A937" s="75"/>
      <c r="C937" s="38"/>
    </row>
    <row r="938" spans="1:3" x14ac:dyDescent="0.25">
      <c r="A938" s="75"/>
      <c r="C938" s="38"/>
    </row>
    <row r="939" spans="1:3" x14ac:dyDescent="0.25">
      <c r="A939" s="75"/>
      <c r="C939" s="38"/>
    </row>
    <row r="940" spans="1:3" x14ac:dyDescent="0.25">
      <c r="A940" s="75"/>
      <c r="C940" s="38"/>
    </row>
    <row r="941" spans="1:3" x14ac:dyDescent="0.25">
      <c r="A941" s="75"/>
      <c r="C941" s="38"/>
    </row>
    <row r="942" spans="1:3" x14ac:dyDescent="0.25">
      <c r="A942" s="75"/>
      <c r="C942" s="38"/>
    </row>
    <row r="943" spans="1:3" x14ac:dyDescent="0.25">
      <c r="A943" s="75"/>
      <c r="C943" s="38"/>
    </row>
    <row r="944" spans="1:3" x14ac:dyDescent="0.25">
      <c r="A944" s="75"/>
      <c r="C944" s="38"/>
    </row>
    <row r="945" spans="1:3" x14ac:dyDescent="0.25">
      <c r="A945" s="75"/>
      <c r="C945" s="38"/>
    </row>
    <row r="946" spans="1:3" x14ac:dyDescent="0.25">
      <c r="A946" s="75"/>
      <c r="C946" s="38"/>
    </row>
    <row r="947" spans="1:3" x14ac:dyDescent="0.25">
      <c r="A947" s="75"/>
      <c r="C947" s="38"/>
    </row>
    <row r="948" spans="1:3" x14ac:dyDescent="0.25">
      <c r="A948" s="75"/>
      <c r="C948" s="38"/>
    </row>
    <row r="949" spans="1:3" x14ac:dyDescent="0.25">
      <c r="A949" s="75"/>
      <c r="C949" s="38"/>
    </row>
    <row r="950" spans="1:3" x14ac:dyDescent="0.25">
      <c r="A950" s="75"/>
      <c r="C950" s="38"/>
    </row>
    <row r="951" spans="1:3" x14ac:dyDescent="0.25">
      <c r="A951" s="75"/>
      <c r="C951" s="38"/>
    </row>
    <row r="952" spans="1:3" x14ac:dyDescent="0.25">
      <c r="A952" s="75"/>
      <c r="C952" s="38"/>
    </row>
    <row r="953" spans="1:3" x14ac:dyDescent="0.25">
      <c r="A953" s="75"/>
      <c r="C953" s="38"/>
    </row>
    <row r="954" spans="1:3" x14ac:dyDescent="0.25">
      <c r="A954" s="75"/>
      <c r="C954" s="38"/>
    </row>
    <row r="955" spans="1:3" x14ac:dyDescent="0.25">
      <c r="A955" s="75"/>
      <c r="C955" s="38"/>
    </row>
    <row r="956" spans="1:3" x14ac:dyDescent="0.25">
      <c r="A956" s="75"/>
      <c r="C956" s="38"/>
    </row>
    <row r="957" spans="1:3" x14ac:dyDescent="0.25">
      <c r="A957" s="75"/>
      <c r="C957" s="38"/>
    </row>
    <row r="958" spans="1:3" x14ac:dyDescent="0.25">
      <c r="A958" s="75"/>
      <c r="C958" s="38"/>
    </row>
    <row r="959" spans="1:3" x14ac:dyDescent="0.25">
      <c r="A959" s="75"/>
      <c r="C959" s="38"/>
    </row>
    <row r="960" spans="1:3" x14ac:dyDescent="0.25">
      <c r="A960" s="75"/>
      <c r="C960" s="38"/>
    </row>
    <row r="961" spans="1:3" x14ac:dyDescent="0.25">
      <c r="A961" s="75"/>
      <c r="C961" s="38"/>
    </row>
    <row r="962" spans="1:3" x14ac:dyDescent="0.25">
      <c r="A962" s="75"/>
      <c r="C962" s="38"/>
    </row>
    <row r="963" spans="1:3" x14ac:dyDescent="0.25">
      <c r="A963" s="75"/>
      <c r="C963" s="38"/>
    </row>
    <row r="964" spans="1:3" x14ac:dyDescent="0.25">
      <c r="A964" s="75"/>
      <c r="C964" s="38"/>
    </row>
    <row r="965" spans="1:3" x14ac:dyDescent="0.25">
      <c r="A965" s="75"/>
      <c r="C965" s="38"/>
    </row>
    <row r="966" spans="1:3" x14ac:dyDescent="0.25">
      <c r="A966" s="75"/>
      <c r="C966" s="38"/>
    </row>
    <row r="967" spans="1:3" x14ac:dyDescent="0.25">
      <c r="A967" s="75"/>
      <c r="C967" s="38"/>
    </row>
    <row r="968" spans="1:3" x14ac:dyDescent="0.25">
      <c r="A968" s="75"/>
      <c r="C968" s="38"/>
    </row>
    <row r="969" spans="1:3" x14ac:dyDescent="0.25">
      <c r="A969" s="75"/>
      <c r="C969" s="38"/>
    </row>
    <row r="970" spans="1:3" x14ac:dyDescent="0.25">
      <c r="A970" s="75"/>
      <c r="C970" s="38"/>
    </row>
    <row r="971" spans="1:3" x14ac:dyDescent="0.25">
      <c r="A971" s="75"/>
      <c r="C971" s="38"/>
    </row>
    <row r="972" spans="1:3" x14ac:dyDescent="0.25">
      <c r="A972" s="75"/>
      <c r="C972" s="38"/>
    </row>
    <row r="973" spans="1:3" x14ac:dyDescent="0.25">
      <c r="A973" s="75"/>
      <c r="C973" s="38"/>
    </row>
    <row r="974" spans="1:3" x14ac:dyDescent="0.25">
      <c r="A974" s="75"/>
      <c r="C974" s="38"/>
    </row>
    <row r="975" spans="1:3" x14ac:dyDescent="0.25">
      <c r="A975" s="75"/>
      <c r="C975" s="38"/>
    </row>
    <row r="976" spans="1:3" x14ac:dyDescent="0.25">
      <c r="A976" s="75"/>
      <c r="C976" s="38"/>
    </row>
    <row r="977" spans="1:3" x14ac:dyDescent="0.25">
      <c r="A977" s="75"/>
      <c r="C977" s="38"/>
    </row>
    <row r="978" spans="1:3" x14ac:dyDescent="0.25">
      <c r="A978" s="75"/>
      <c r="C978" s="38"/>
    </row>
    <row r="979" spans="1:3" x14ac:dyDescent="0.25">
      <c r="A979" s="75"/>
      <c r="C979" s="38"/>
    </row>
    <row r="980" spans="1:3" x14ac:dyDescent="0.25">
      <c r="A980" s="75"/>
      <c r="C980" s="38"/>
    </row>
    <row r="981" spans="1:3" x14ac:dyDescent="0.25">
      <c r="A981" s="75"/>
      <c r="C981" s="38"/>
    </row>
    <row r="982" spans="1:3" x14ac:dyDescent="0.25">
      <c r="A982" s="75"/>
      <c r="C982" s="38"/>
    </row>
    <row r="983" spans="1:3" x14ac:dyDescent="0.25">
      <c r="A983" s="75"/>
      <c r="C983" s="38"/>
    </row>
    <row r="984" spans="1:3" x14ac:dyDescent="0.25">
      <c r="A984" s="75"/>
      <c r="C984" s="38"/>
    </row>
    <row r="985" spans="1:3" x14ac:dyDescent="0.25">
      <c r="A985" s="75"/>
      <c r="C985" s="38"/>
    </row>
    <row r="986" spans="1:3" x14ac:dyDescent="0.25">
      <c r="A986" s="75"/>
      <c r="C986" s="38"/>
    </row>
    <row r="987" spans="1:3" x14ac:dyDescent="0.25">
      <c r="A987" s="75"/>
      <c r="C987" s="38"/>
    </row>
    <row r="988" spans="1:3" x14ac:dyDescent="0.25">
      <c r="A988" s="75"/>
      <c r="C988" s="38"/>
    </row>
    <row r="989" spans="1:3" x14ac:dyDescent="0.25">
      <c r="A989" s="75"/>
      <c r="C989" s="38"/>
    </row>
    <row r="990" spans="1:3" x14ac:dyDescent="0.25">
      <c r="A990" s="75"/>
      <c r="C990" s="38"/>
    </row>
    <row r="991" spans="1:3" x14ac:dyDescent="0.25">
      <c r="A991" s="75"/>
      <c r="C991" s="38"/>
    </row>
    <row r="992" spans="1:3" x14ac:dyDescent="0.25">
      <c r="A992" s="75"/>
      <c r="C992" s="38"/>
    </row>
    <row r="993" spans="1:3" x14ac:dyDescent="0.25">
      <c r="A993" s="75"/>
      <c r="C993" s="38"/>
    </row>
    <row r="994" spans="1:3" x14ac:dyDescent="0.25">
      <c r="A994" s="75"/>
      <c r="C994" s="38"/>
    </row>
    <row r="995" spans="1:3" x14ac:dyDescent="0.25">
      <c r="A995" s="75"/>
      <c r="C995" s="38"/>
    </row>
    <row r="996" spans="1:3" x14ac:dyDescent="0.25">
      <c r="A996" s="75"/>
      <c r="C996" s="38"/>
    </row>
    <row r="997" spans="1:3" x14ac:dyDescent="0.25">
      <c r="A997" s="75"/>
      <c r="C997" s="38"/>
    </row>
    <row r="998" spans="1:3" x14ac:dyDescent="0.25">
      <c r="A998" s="75"/>
      <c r="C998" s="38"/>
    </row>
    <row r="999" spans="1:3" x14ac:dyDescent="0.25">
      <c r="A999" s="75"/>
      <c r="C999" s="38"/>
    </row>
    <row r="1000" spans="1:3" x14ac:dyDescent="0.25">
      <c r="A1000" s="75"/>
      <c r="C1000" s="38"/>
    </row>
    <row r="1001" spans="1:3" x14ac:dyDescent="0.25">
      <c r="A1001" s="75"/>
      <c r="C1001" s="38"/>
    </row>
    <row r="1002" spans="1:3" x14ac:dyDescent="0.25">
      <c r="A1002" s="75"/>
      <c r="C1002" s="38"/>
    </row>
    <row r="1003" spans="1:3" x14ac:dyDescent="0.25">
      <c r="A1003" s="75"/>
      <c r="C1003" s="38"/>
    </row>
    <row r="1004" spans="1:3" x14ac:dyDescent="0.25">
      <c r="A1004" s="75"/>
      <c r="C1004" s="38"/>
    </row>
    <row r="1005" spans="1:3" x14ac:dyDescent="0.25">
      <c r="A1005" s="75"/>
      <c r="C1005" s="38"/>
    </row>
    <row r="1006" spans="1:3" x14ac:dyDescent="0.25">
      <c r="A1006" s="75"/>
      <c r="C1006" s="38"/>
    </row>
    <row r="1007" spans="1:3" x14ac:dyDescent="0.25">
      <c r="A1007" s="75"/>
      <c r="C1007" s="38"/>
    </row>
    <row r="1008" spans="1:3" x14ac:dyDescent="0.25">
      <c r="A1008" s="75"/>
      <c r="C1008" s="38"/>
    </row>
    <row r="1009" spans="1:3" x14ac:dyDescent="0.25">
      <c r="A1009" s="75"/>
      <c r="C1009" s="38"/>
    </row>
    <row r="1010" spans="1:3" x14ac:dyDescent="0.25">
      <c r="A1010" s="75"/>
      <c r="C1010" s="38"/>
    </row>
    <row r="1011" spans="1:3" x14ac:dyDescent="0.25">
      <c r="A1011" s="75"/>
      <c r="C1011" s="38"/>
    </row>
    <row r="1012" spans="1:3" x14ac:dyDescent="0.25">
      <c r="A1012" s="75"/>
      <c r="C1012" s="38"/>
    </row>
    <row r="1013" spans="1:3" x14ac:dyDescent="0.25">
      <c r="A1013" s="75"/>
      <c r="C1013" s="38"/>
    </row>
    <row r="1014" spans="1:3" x14ac:dyDescent="0.25">
      <c r="A1014" s="75"/>
      <c r="C1014" s="38"/>
    </row>
    <row r="1015" spans="1:3" x14ac:dyDescent="0.25">
      <c r="A1015" s="75"/>
      <c r="C1015" s="38"/>
    </row>
    <row r="1016" spans="1:3" x14ac:dyDescent="0.25">
      <c r="A1016" s="75"/>
      <c r="C1016" s="38"/>
    </row>
    <row r="1017" spans="1:3" x14ac:dyDescent="0.25">
      <c r="A1017" s="75"/>
      <c r="C1017" s="38"/>
    </row>
    <row r="1018" spans="1:3" x14ac:dyDescent="0.25">
      <c r="A1018" s="75"/>
      <c r="C1018" s="38"/>
    </row>
    <row r="1019" spans="1:3" x14ac:dyDescent="0.25">
      <c r="A1019" s="75"/>
      <c r="C1019" s="38"/>
    </row>
    <row r="1020" spans="1:3" x14ac:dyDescent="0.25">
      <c r="A1020" s="75"/>
      <c r="C1020" s="38"/>
    </row>
    <row r="1021" spans="1:3" x14ac:dyDescent="0.25">
      <c r="A1021" s="75"/>
      <c r="C1021" s="38"/>
    </row>
    <row r="1022" spans="1:3" x14ac:dyDescent="0.25">
      <c r="A1022" s="75"/>
      <c r="C1022" s="38"/>
    </row>
    <row r="1023" spans="1:3" x14ac:dyDescent="0.25">
      <c r="A1023" s="75"/>
      <c r="C1023" s="38"/>
    </row>
    <row r="1024" spans="1:3" x14ac:dyDescent="0.25">
      <c r="A1024" s="75"/>
      <c r="C1024" s="38"/>
    </row>
    <row r="1025" spans="1:3" x14ac:dyDescent="0.25">
      <c r="A1025" s="75"/>
      <c r="C1025" s="38"/>
    </row>
    <row r="1026" spans="1:3" x14ac:dyDescent="0.25">
      <c r="A1026" s="75"/>
      <c r="C1026" s="38"/>
    </row>
    <row r="1027" spans="1:3" x14ac:dyDescent="0.25">
      <c r="A1027" s="75"/>
      <c r="C1027" s="38"/>
    </row>
    <row r="1028" spans="1:3" x14ac:dyDescent="0.25">
      <c r="A1028" s="75"/>
      <c r="C1028" s="38"/>
    </row>
    <row r="1029" spans="1:3" x14ac:dyDescent="0.25">
      <c r="A1029" s="75"/>
      <c r="C1029" s="38"/>
    </row>
    <row r="1030" spans="1:3" x14ac:dyDescent="0.25">
      <c r="A1030" s="75"/>
      <c r="C1030" s="38"/>
    </row>
    <row r="1031" spans="1:3" x14ac:dyDescent="0.25">
      <c r="A1031" s="75"/>
      <c r="C1031" s="38"/>
    </row>
    <row r="1032" spans="1:3" x14ac:dyDescent="0.25">
      <c r="A1032" s="75"/>
      <c r="C1032" s="38"/>
    </row>
    <row r="1033" spans="1:3" x14ac:dyDescent="0.25">
      <c r="A1033" s="75"/>
      <c r="C1033" s="38"/>
    </row>
    <row r="1034" spans="1:3" x14ac:dyDescent="0.25">
      <c r="A1034" s="75"/>
      <c r="C1034" s="38"/>
    </row>
    <row r="1035" spans="1:3" x14ac:dyDescent="0.25">
      <c r="A1035" s="75"/>
      <c r="C1035" s="38"/>
    </row>
    <row r="1036" spans="1:3" x14ac:dyDescent="0.25">
      <c r="A1036" s="75"/>
      <c r="C1036" s="38"/>
    </row>
    <row r="1037" spans="1:3" x14ac:dyDescent="0.25">
      <c r="A1037" s="75"/>
      <c r="C1037" s="38"/>
    </row>
    <row r="1038" spans="1:3" x14ac:dyDescent="0.25">
      <c r="A1038" s="75"/>
      <c r="C1038" s="38"/>
    </row>
    <row r="1039" spans="1:3" x14ac:dyDescent="0.25">
      <c r="A1039" s="75"/>
      <c r="C1039" s="38"/>
    </row>
    <row r="1040" spans="1:3" x14ac:dyDescent="0.25">
      <c r="A1040" s="75"/>
      <c r="C1040" s="38"/>
    </row>
    <row r="1041" spans="1:3" x14ac:dyDescent="0.25">
      <c r="A1041" s="75"/>
      <c r="C1041" s="38"/>
    </row>
    <row r="1042" spans="1:3" x14ac:dyDescent="0.25">
      <c r="A1042" s="75"/>
      <c r="C1042" s="38"/>
    </row>
    <row r="1043" spans="1:3" x14ac:dyDescent="0.25">
      <c r="A1043" s="75"/>
      <c r="C1043" s="38"/>
    </row>
    <row r="1044" spans="1:3" x14ac:dyDescent="0.25">
      <c r="A1044" s="75"/>
      <c r="C1044" s="38"/>
    </row>
    <row r="1045" spans="1:3" x14ac:dyDescent="0.25">
      <c r="A1045" s="75"/>
      <c r="C1045" s="38"/>
    </row>
    <row r="1046" spans="1:3" x14ac:dyDescent="0.25">
      <c r="A1046" s="75"/>
      <c r="C1046" s="38"/>
    </row>
    <row r="1047" spans="1:3" x14ac:dyDescent="0.25">
      <c r="A1047" s="75"/>
      <c r="C1047" s="38"/>
    </row>
    <row r="1048" spans="1:3" x14ac:dyDescent="0.25">
      <c r="A1048" s="75"/>
      <c r="C1048" s="38"/>
    </row>
    <row r="1049" spans="1:3" x14ac:dyDescent="0.25">
      <c r="A1049" s="75"/>
      <c r="C1049" s="38"/>
    </row>
    <row r="1050" spans="1:3" x14ac:dyDescent="0.25">
      <c r="A1050" s="75"/>
      <c r="C1050" s="38"/>
    </row>
    <row r="1051" spans="1:3" x14ac:dyDescent="0.25">
      <c r="A1051" s="75"/>
      <c r="C1051" s="38"/>
    </row>
    <row r="1052" spans="1:3" x14ac:dyDescent="0.25">
      <c r="A1052" s="75"/>
      <c r="C1052" s="38"/>
    </row>
    <row r="1053" spans="1:3" x14ac:dyDescent="0.25">
      <c r="A1053" s="75"/>
      <c r="C1053" s="38"/>
    </row>
    <row r="1054" spans="1:3" x14ac:dyDescent="0.25">
      <c r="A1054" s="75"/>
      <c r="C1054" s="38"/>
    </row>
    <row r="1055" spans="1:3" x14ac:dyDescent="0.25">
      <c r="A1055" s="75"/>
      <c r="C1055" s="38"/>
    </row>
    <row r="1056" spans="1:3" x14ac:dyDescent="0.25">
      <c r="A1056" s="75"/>
      <c r="C1056" s="38"/>
    </row>
    <row r="1057" spans="1:3" x14ac:dyDescent="0.25">
      <c r="A1057" s="75"/>
      <c r="C1057" s="38"/>
    </row>
    <row r="1058" spans="1:3" x14ac:dyDescent="0.25">
      <c r="A1058" s="75"/>
      <c r="C1058" s="38"/>
    </row>
    <row r="1059" spans="1:3" x14ac:dyDescent="0.25">
      <c r="A1059" s="75"/>
      <c r="C1059" s="38"/>
    </row>
    <row r="1060" spans="1:3" x14ac:dyDescent="0.25">
      <c r="A1060" s="75"/>
      <c r="C1060" s="38"/>
    </row>
    <row r="1061" spans="1:3" x14ac:dyDescent="0.25">
      <c r="A1061" s="75"/>
      <c r="C1061" s="38"/>
    </row>
    <row r="1062" spans="1:3" x14ac:dyDescent="0.25">
      <c r="A1062" s="75"/>
      <c r="C1062" s="38"/>
    </row>
    <row r="1063" spans="1:3" x14ac:dyDescent="0.25">
      <c r="A1063" s="75"/>
      <c r="C1063" s="38"/>
    </row>
    <row r="1064" spans="1:3" x14ac:dyDescent="0.25">
      <c r="A1064" s="75"/>
      <c r="C1064" s="38"/>
    </row>
    <row r="1065" spans="1:3" x14ac:dyDescent="0.25">
      <c r="A1065" s="75"/>
      <c r="C1065" s="38"/>
    </row>
    <row r="1066" spans="1:3" x14ac:dyDescent="0.25">
      <c r="A1066" s="75"/>
      <c r="C1066" s="38"/>
    </row>
    <row r="1067" spans="1:3" x14ac:dyDescent="0.25">
      <c r="A1067" s="75"/>
      <c r="C1067" s="38"/>
    </row>
    <row r="1068" spans="1:3" x14ac:dyDescent="0.25">
      <c r="A1068" s="75"/>
      <c r="C1068" s="38"/>
    </row>
    <row r="1069" spans="1:3" x14ac:dyDescent="0.25">
      <c r="A1069" s="75"/>
      <c r="C1069" s="38"/>
    </row>
    <row r="1070" spans="1:3" x14ac:dyDescent="0.25">
      <c r="A1070" s="75"/>
      <c r="C1070" s="38"/>
    </row>
    <row r="1071" spans="1:3" x14ac:dyDescent="0.25">
      <c r="A1071" s="75"/>
      <c r="C1071" s="38"/>
    </row>
    <row r="1072" spans="1:3" x14ac:dyDescent="0.25">
      <c r="A1072" s="75"/>
      <c r="C1072" s="38"/>
    </row>
    <row r="1073" spans="1:3" x14ac:dyDescent="0.25">
      <c r="A1073" s="75"/>
      <c r="C1073" s="38"/>
    </row>
    <row r="1074" spans="1:3" x14ac:dyDescent="0.25">
      <c r="A1074" s="75"/>
      <c r="C1074" s="38"/>
    </row>
    <row r="1075" spans="1:3" x14ac:dyDescent="0.25">
      <c r="A1075" s="75"/>
      <c r="C1075" s="38"/>
    </row>
    <row r="1076" spans="1:3" x14ac:dyDescent="0.25">
      <c r="A1076" s="75"/>
      <c r="C1076" s="38"/>
    </row>
    <row r="1077" spans="1:3" x14ac:dyDescent="0.25">
      <c r="A1077" s="75"/>
      <c r="C1077" s="38"/>
    </row>
    <row r="1078" spans="1:3" x14ac:dyDescent="0.25">
      <c r="A1078" s="75"/>
      <c r="C1078" s="38"/>
    </row>
    <row r="1079" spans="1:3" x14ac:dyDescent="0.25">
      <c r="A1079" s="75"/>
      <c r="C1079" s="38"/>
    </row>
    <row r="1080" spans="1:3" x14ac:dyDescent="0.25">
      <c r="A1080" s="75"/>
      <c r="C1080" s="38"/>
    </row>
    <row r="1081" spans="1:3" x14ac:dyDescent="0.25">
      <c r="A1081" s="75"/>
      <c r="C1081" s="38"/>
    </row>
    <row r="1082" spans="1:3" x14ac:dyDescent="0.25">
      <c r="A1082" s="75"/>
      <c r="C1082" s="38"/>
    </row>
    <row r="1083" spans="1:3" x14ac:dyDescent="0.25">
      <c r="A1083" s="75"/>
      <c r="C1083" s="38"/>
    </row>
    <row r="1084" spans="1:3" x14ac:dyDescent="0.25">
      <c r="A1084" s="75"/>
      <c r="C1084" s="38"/>
    </row>
    <row r="1085" spans="1:3" x14ac:dyDescent="0.25">
      <c r="A1085" s="75"/>
      <c r="C1085" s="38"/>
    </row>
    <row r="1086" spans="1:3" x14ac:dyDescent="0.25">
      <c r="A1086" s="75"/>
      <c r="C1086" s="38"/>
    </row>
    <row r="1087" spans="1:3" x14ac:dyDescent="0.25">
      <c r="A1087" s="75"/>
      <c r="C1087" s="38"/>
    </row>
    <row r="1088" spans="1:3" x14ac:dyDescent="0.25">
      <c r="A1088" s="75"/>
      <c r="C1088" s="38"/>
    </row>
    <row r="1089" spans="1:3" x14ac:dyDescent="0.25">
      <c r="A1089" s="75"/>
      <c r="C1089" s="38"/>
    </row>
    <row r="1090" spans="1:3" x14ac:dyDescent="0.25">
      <c r="A1090" s="75"/>
      <c r="C1090" s="38"/>
    </row>
    <row r="1091" spans="1:3" x14ac:dyDescent="0.25">
      <c r="A1091" s="75"/>
      <c r="C1091" s="38"/>
    </row>
    <row r="1092" spans="1:3" x14ac:dyDescent="0.25">
      <c r="A1092" s="75"/>
      <c r="C1092" s="38"/>
    </row>
    <row r="1093" spans="1:3" x14ac:dyDescent="0.25">
      <c r="A1093" s="75"/>
      <c r="C1093" s="38"/>
    </row>
    <row r="1094" spans="1:3" x14ac:dyDescent="0.25">
      <c r="A1094" s="75"/>
      <c r="C1094" s="38"/>
    </row>
    <row r="1095" spans="1:3" x14ac:dyDescent="0.25">
      <c r="A1095" s="75"/>
      <c r="C1095" s="38"/>
    </row>
    <row r="1096" spans="1:3" x14ac:dyDescent="0.25">
      <c r="A1096" s="75"/>
      <c r="C1096" s="38"/>
    </row>
    <row r="1097" spans="1:3" x14ac:dyDescent="0.25">
      <c r="A1097" s="75"/>
      <c r="C1097" s="38"/>
    </row>
    <row r="1098" spans="1:3" x14ac:dyDescent="0.25">
      <c r="A1098" s="75"/>
      <c r="C1098" s="38"/>
    </row>
    <row r="1099" spans="1:3" x14ac:dyDescent="0.25">
      <c r="A1099" s="75"/>
      <c r="C1099" s="38"/>
    </row>
    <row r="1100" spans="1:3" x14ac:dyDescent="0.25">
      <c r="A1100" s="75"/>
      <c r="C1100" s="38"/>
    </row>
    <row r="1101" spans="1:3" x14ac:dyDescent="0.25">
      <c r="A1101" s="75"/>
      <c r="C1101" s="38"/>
    </row>
    <row r="1102" spans="1:3" x14ac:dyDescent="0.25">
      <c r="A1102" s="75"/>
      <c r="C1102" s="38"/>
    </row>
    <row r="1103" spans="1:3" x14ac:dyDescent="0.25">
      <c r="A1103" s="75"/>
      <c r="C1103" s="38"/>
    </row>
    <row r="1104" spans="1:3" x14ac:dyDescent="0.25">
      <c r="A1104" s="75"/>
      <c r="C1104" s="38"/>
    </row>
    <row r="1105" spans="1:3" x14ac:dyDescent="0.25">
      <c r="A1105" s="75"/>
      <c r="C1105" s="38"/>
    </row>
    <row r="1106" spans="1:3" x14ac:dyDescent="0.25">
      <c r="A1106" s="75"/>
      <c r="C1106" s="38"/>
    </row>
    <row r="1107" spans="1:3" x14ac:dyDescent="0.25">
      <c r="A1107" s="75"/>
      <c r="C1107" s="38"/>
    </row>
    <row r="1108" spans="1:3" x14ac:dyDescent="0.25">
      <c r="A1108" s="75"/>
      <c r="C1108" s="38"/>
    </row>
    <row r="1109" spans="1:3" x14ac:dyDescent="0.25">
      <c r="A1109" s="75"/>
      <c r="C1109" s="38"/>
    </row>
    <row r="1110" spans="1:3" x14ac:dyDescent="0.25">
      <c r="A1110" s="75"/>
      <c r="C1110" s="38"/>
    </row>
    <row r="1111" spans="1:3" x14ac:dyDescent="0.25">
      <c r="A1111" s="75"/>
      <c r="C1111" s="38"/>
    </row>
    <row r="1112" spans="1:3" x14ac:dyDescent="0.25">
      <c r="A1112" s="75"/>
      <c r="C1112" s="38"/>
    </row>
    <row r="1113" spans="1:3" x14ac:dyDescent="0.25">
      <c r="A1113" s="75"/>
      <c r="C1113" s="38"/>
    </row>
    <row r="1114" spans="1:3" x14ac:dyDescent="0.25">
      <c r="A1114" s="75"/>
      <c r="C1114" s="38"/>
    </row>
    <row r="1115" spans="1:3" x14ac:dyDescent="0.25">
      <c r="A1115" s="75"/>
      <c r="C1115" s="38"/>
    </row>
    <row r="1116" spans="1:3" x14ac:dyDescent="0.25">
      <c r="A1116" s="75"/>
      <c r="C1116" s="38"/>
    </row>
    <row r="1117" spans="1:3" x14ac:dyDescent="0.25">
      <c r="A1117" s="75"/>
      <c r="C1117" s="38"/>
    </row>
    <row r="1118" spans="1:3" x14ac:dyDescent="0.25">
      <c r="A1118" s="75"/>
      <c r="C1118" s="38"/>
    </row>
    <row r="1119" spans="1:3" x14ac:dyDescent="0.25">
      <c r="A1119" s="75"/>
      <c r="C1119" s="38"/>
    </row>
    <row r="1120" spans="1:3" x14ac:dyDescent="0.25">
      <c r="A1120" s="75"/>
      <c r="C1120" s="38"/>
    </row>
    <row r="1121" spans="1:3" x14ac:dyDescent="0.25">
      <c r="A1121" s="75"/>
      <c r="C1121" s="38"/>
    </row>
    <row r="1122" spans="1:3" x14ac:dyDescent="0.25">
      <c r="A1122" s="75"/>
      <c r="C1122" s="38"/>
    </row>
    <row r="1123" spans="1:3" x14ac:dyDescent="0.25">
      <c r="A1123" s="75"/>
      <c r="C1123" s="38"/>
    </row>
    <row r="1124" spans="1:3" x14ac:dyDescent="0.25">
      <c r="A1124" s="75"/>
      <c r="C1124" s="38"/>
    </row>
    <row r="1125" spans="1:3" x14ac:dyDescent="0.25">
      <c r="A1125" s="75"/>
      <c r="C1125" s="38"/>
    </row>
    <row r="1126" spans="1:3" x14ac:dyDescent="0.25">
      <c r="A1126" s="75"/>
      <c r="C1126" s="38"/>
    </row>
    <row r="1127" spans="1:3" x14ac:dyDescent="0.25">
      <c r="A1127" s="75"/>
      <c r="C1127" s="38"/>
    </row>
    <row r="1128" spans="1:3" x14ac:dyDescent="0.25">
      <c r="A1128" s="75"/>
      <c r="C1128" s="38"/>
    </row>
    <row r="1129" spans="1:3" x14ac:dyDescent="0.25">
      <c r="A1129" s="75"/>
    </row>
    <row r="1130" spans="1:3" x14ac:dyDescent="0.25">
      <c r="A1130" s="75"/>
    </row>
    <row r="1131" spans="1:3" x14ac:dyDescent="0.25">
      <c r="A1131" s="75"/>
    </row>
    <row r="1132" spans="1:3" x14ac:dyDescent="0.25">
      <c r="A1132" s="75"/>
    </row>
    <row r="1133" spans="1:3" x14ac:dyDescent="0.25">
      <c r="A1133" s="75"/>
    </row>
    <row r="1134" spans="1:3" x14ac:dyDescent="0.25">
      <c r="A1134" s="75"/>
    </row>
    <row r="1135" spans="1:3" x14ac:dyDescent="0.25">
      <c r="A1135" s="75"/>
    </row>
    <row r="1136" spans="1:3" x14ac:dyDescent="0.25">
      <c r="A1136" s="75"/>
    </row>
    <row r="1137" spans="1:1" x14ac:dyDescent="0.25">
      <c r="A1137" s="75"/>
    </row>
    <row r="1138" spans="1:1" x14ac:dyDescent="0.25">
      <c r="A1138" s="75"/>
    </row>
    <row r="1139" spans="1:1" x14ac:dyDescent="0.25">
      <c r="A1139" s="75"/>
    </row>
    <row r="1140" spans="1:1" x14ac:dyDescent="0.25">
      <c r="A1140" s="75"/>
    </row>
    <row r="1141" spans="1:1" x14ac:dyDescent="0.25">
      <c r="A1141" s="75"/>
    </row>
    <row r="1142" spans="1:1" x14ac:dyDescent="0.25">
      <c r="A1142" s="75"/>
    </row>
    <row r="1143" spans="1:1" x14ac:dyDescent="0.25">
      <c r="A1143" s="75"/>
    </row>
    <row r="1144" spans="1:1" x14ac:dyDescent="0.25">
      <c r="A1144" s="75"/>
    </row>
    <row r="1145" spans="1:1" x14ac:dyDescent="0.25">
      <c r="A1145" s="75"/>
    </row>
    <row r="1146" spans="1:1" x14ac:dyDescent="0.25">
      <c r="A1146" s="75"/>
    </row>
    <row r="1147" spans="1:1" x14ac:dyDescent="0.25">
      <c r="A1147" s="75"/>
    </row>
    <row r="1148" spans="1:1" x14ac:dyDescent="0.25">
      <c r="A1148" s="75"/>
    </row>
    <row r="1149" spans="1:1" x14ac:dyDescent="0.25">
      <c r="A1149" s="75"/>
    </row>
    <row r="1150" spans="1:1" x14ac:dyDescent="0.25">
      <c r="A1150" s="75"/>
    </row>
    <row r="1151" spans="1:1" x14ac:dyDescent="0.25">
      <c r="A1151" s="75"/>
    </row>
    <row r="1152" spans="1:1" x14ac:dyDescent="0.25">
      <c r="A1152" s="75"/>
    </row>
    <row r="1153" spans="1:1" x14ac:dyDescent="0.25">
      <c r="A1153" s="75"/>
    </row>
    <row r="1154" spans="1:1" x14ac:dyDescent="0.25">
      <c r="A1154" s="75"/>
    </row>
    <row r="1155" spans="1:1" x14ac:dyDescent="0.25">
      <c r="A1155" s="75"/>
    </row>
    <row r="1156" spans="1:1" x14ac:dyDescent="0.25">
      <c r="A1156" s="75"/>
    </row>
    <row r="1157" spans="1:1" x14ac:dyDescent="0.25">
      <c r="A1157" s="75"/>
    </row>
    <row r="1158" spans="1:1" x14ac:dyDescent="0.25">
      <c r="A1158" s="75"/>
    </row>
    <row r="1159" spans="1:1" x14ac:dyDescent="0.25">
      <c r="A1159" s="75"/>
    </row>
    <row r="1160" spans="1:1" x14ac:dyDescent="0.25">
      <c r="A1160" s="75"/>
    </row>
    <row r="1161" spans="1:1" x14ac:dyDescent="0.25">
      <c r="A1161" s="75"/>
    </row>
    <row r="1162" spans="1:1" x14ac:dyDescent="0.25">
      <c r="A1162" s="75"/>
    </row>
    <row r="1163" spans="1:1" x14ac:dyDescent="0.25">
      <c r="A1163" s="75"/>
    </row>
    <row r="1164" spans="1:1" x14ac:dyDescent="0.25">
      <c r="A1164" s="75"/>
    </row>
    <row r="1165" spans="1:1" x14ac:dyDescent="0.25">
      <c r="A1165" s="75"/>
    </row>
    <row r="1166" spans="1:1" x14ac:dyDescent="0.25">
      <c r="A1166" s="75"/>
    </row>
    <row r="1167" spans="1:1" x14ac:dyDescent="0.25">
      <c r="A1167" s="75"/>
    </row>
    <row r="1168" spans="1:1" x14ac:dyDescent="0.25">
      <c r="A1168" s="75"/>
    </row>
    <row r="1169" spans="1:1" x14ac:dyDescent="0.25">
      <c r="A1169" s="75"/>
    </row>
    <row r="1170" spans="1:1" x14ac:dyDescent="0.25">
      <c r="A1170" s="75"/>
    </row>
    <row r="1171" spans="1:1" x14ac:dyDescent="0.25">
      <c r="A1171" s="75"/>
    </row>
    <row r="1172" spans="1:1" x14ac:dyDescent="0.25">
      <c r="A1172" s="75"/>
    </row>
    <row r="1173" spans="1:1" x14ac:dyDescent="0.25">
      <c r="A1173" s="75"/>
    </row>
    <row r="1174" spans="1:1" x14ac:dyDescent="0.25">
      <c r="A1174" s="75"/>
    </row>
    <row r="1175" spans="1:1" x14ac:dyDescent="0.25">
      <c r="A1175" s="75"/>
    </row>
    <row r="1176" spans="1:1" x14ac:dyDescent="0.25">
      <c r="A1176" s="75"/>
    </row>
    <row r="1177" spans="1:1" x14ac:dyDescent="0.25">
      <c r="A1177" s="75"/>
    </row>
    <row r="1178" spans="1:1" x14ac:dyDescent="0.25">
      <c r="A1178" s="75"/>
    </row>
    <row r="1179" spans="1:1" x14ac:dyDescent="0.25">
      <c r="A1179" s="75"/>
    </row>
    <row r="1180" spans="1:1" x14ac:dyDescent="0.25">
      <c r="A1180" s="75"/>
    </row>
    <row r="1181" spans="1:1" x14ac:dyDescent="0.25">
      <c r="A1181" s="75"/>
    </row>
    <row r="1182" spans="1:1" x14ac:dyDescent="0.25">
      <c r="A1182" s="75"/>
    </row>
    <row r="1183" spans="1:1" x14ac:dyDescent="0.25">
      <c r="A1183" s="75"/>
    </row>
    <row r="1184" spans="1:1" x14ac:dyDescent="0.25">
      <c r="A1184" s="75"/>
    </row>
    <row r="1185" spans="1:1" x14ac:dyDescent="0.25">
      <c r="A1185" s="75"/>
    </row>
    <row r="1186" spans="1:1" x14ac:dyDescent="0.25">
      <c r="A1186" s="75"/>
    </row>
    <row r="1187" spans="1:1" x14ac:dyDescent="0.25">
      <c r="A1187" s="75"/>
    </row>
    <row r="1188" spans="1:1" x14ac:dyDescent="0.25">
      <c r="A1188" s="75"/>
    </row>
    <row r="1189" spans="1:1" x14ac:dyDescent="0.25">
      <c r="A1189" s="75"/>
    </row>
    <row r="1190" spans="1:1" x14ac:dyDescent="0.25">
      <c r="A1190" s="75"/>
    </row>
    <row r="1191" spans="1:1" x14ac:dyDescent="0.25">
      <c r="A1191" s="75"/>
    </row>
    <row r="1192" spans="1:1" x14ac:dyDescent="0.25">
      <c r="A1192" s="75"/>
    </row>
    <row r="1193" spans="1:1" x14ac:dyDescent="0.25">
      <c r="A1193" s="75"/>
    </row>
    <row r="1194" spans="1:1" x14ac:dyDescent="0.25">
      <c r="A1194" s="75"/>
    </row>
    <row r="1195" spans="1:1" x14ac:dyDescent="0.25">
      <c r="A1195" s="75"/>
    </row>
    <row r="1196" spans="1:1" x14ac:dyDescent="0.25">
      <c r="A1196" s="75"/>
    </row>
    <row r="1197" spans="1:1" x14ac:dyDescent="0.25">
      <c r="A1197" s="75"/>
    </row>
    <row r="1198" spans="1:1" x14ac:dyDescent="0.25">
      <c r="A1198" s="75"/>
    </row>
    <row r="1199" spans="1:1" x14ac:dyDescent="0.25">
      <c r="A1199" s="75"/>
    </row>
    <row r="1200" spans="1:1" x14ac:dyDescent="0.25">
      <c r="A1200" s="75"/>
    </row>
    <row r="1201" spans="1:1" x14ac:dyDescent="0.25">
      <c r="A1201" s="75"/>
    </row>
    <row r="1202" spans="1:1" x14ac:dyDescent="0.25">
      <c r="A1202" s="75"/>
    </row>
    <row r="1203" spans="1:1" x14ac:dyDescent="0.25">
      <c r="A1203" s="75"/>
    </row>
    <row r="1204" spans="1:1" x14ac:dyDescent="0.25">
      <c r="A1204" s="75"/>
    </row>
    <row r="1205" spans="1:1" x14ac:dyDescent="0.25">
      <c r="A1205" s="75"/>
    </row>
    <row r="1206" spans="1:1" x14ac:dyDescent="0.25">
      <c r="A1206" s="75"/>
    </row>
    <row r="1207" spans="1:1" x14ac:dyDescent="0.25">
      <c r="A1207" s="75"/>
    </row>
    <row r="1208" spans="1:1" x14ac:dyDescent="0.25">
      <c r="A1208" s="75"/>
    </row>
    <row r="1209" spans="1:1" x14ac:dyDescent="0.25">
      <c r="A1209" s="75"/>
    </row>
    <row r="1210" spans="1:1" x14ac:dyDescent="0.25">
      <c r="A1210" s="75"/>
    </row>
    <row r="1211" spans="1:1" x14ac:dyDescent="0.25">
      <c r="A1211" s="75"/>
    </row>
    <row r="1212" spans="1:1" x14ac:dyDescent="0.25">
      <c r="A1212" s="75"/>
    </row>
    <row r="1213" spans="1:1" x14ac:dyDescent="0.25">
      <c r="A1213" s="75"/>
    </row>
    <row r="1214" spans="1:1" x14ac:dyDescent="0.25">
      <c r="A1214" s="75"/>
    </row>
    <row r="1215" spans="1:1" x14ac:dyDescent="0.25">
      <c r="A1215" s="75"/>
    </row>
    <row r="1216" spans="1:1" x14ac:dyDescent="0.25">
      <c r="A1216" s="75"/>
    </row>
    <row r="1217" spans="1:1" x14ac:dyDescent="0.25">
      <c r="A1217" s="75"/>
    </row>
    <row r="1218" spans="1:1" x14ac:dyDescent="0.25">
      <c r="A1218" s="75"/>
    </row>
    <row r="1219" spans="1:1" x14ac:dyDescent="0.25">
      <c r="A1219" s="75"/>
    </row>
    <row r="1220" spans="1:1" x14ac:dyDescent="0.25">
      <c r="A1220" s="75"/>
    </row>
    <row r="1221" spans="1:1" x14ac:dyDescent="0.25">
      <c r="A1221" s="75"/>
    </row>
    <row r="1222" spans="1:1" x14ac:dyDescent="0.25">
      <c r="A1222" s="75"/>
    </row>
    <row r="1223" spans="1:1" x14ac:dyDescent="0.25">
      <c r="A1223" s="75"/>
    </row>
    <row r="1224" spans="1:1" x14ac:dyDescent="0.25">
      <c r="A1224" s="75"/>
    </row>
    <row r="1225" spans="1:1" x14ac:dyDescent="0.25">
      <c r="A1225" s="75"/>
    </row>
    <row r="1226" spans="1:1" x14ac:dyDescent="0.25">
      <c r="A1226" s="75"/>
    </row>
    <row r="1227" spans="1:1" x14ac:dyDescent="0.25">
      <c r="A1227" s="75"/>
    </row>
    <row r="1228" spans="1:1" x14ac:dyDescent="0.25">
      <c r="A1228" s="75"/>
    </row>
    <row r="1229" spans="1:1" x14ac:dyDescent="0.25">
      <c r="A1229" s="75"/>
    </row>
    <row r="1230" spans="1:1" x14ac:dyDescent="0.25">
      <c r="A1230" s="75"/>
    </row>
    <row r="1231" spans="1:1" x14ac:dyDescent="0.25">
      <c r="A1231" s="75"/>
    </row>
    <row r="1232" spans="1:1" x14ac:dyDescent="0.25">
      <c r="A1232" s="75"/>
    </row>
    <row r="1233" spans="1:1" x14ac:dyDescent="0.25">
      <c r="A1233" s="75"/>
    </row>
    <row r="1234" spans="1:1" x14ac:dyDescent="0.25">
      <c r="A1234" s="75"/>
    </row>
    <row r="1235" spans="1:1" x14ac:dyDescent="0.25">
      <c r="A1235" s="75"/>
    </row>
    <row r="1236" spans="1:1" x14ac:dyDescent="0.25">
      <c r="A1236" s="75"/>
    </row>
    <row r="1237" spans="1:1" x14ac:dyDescent="0.25">
      <c r="A1237" s="75"/>
    </row>
    <row r="1238" spans="1:1" x14ac:dyDescent="0.25">
      <c r="A1238" s="75"/>
    </row>
    <row r="1239" spans="1:1" x14ac:dyDescent="0.25">
      <c r="A1239" s="75"/>
    </row>
    <row r="1240" spans="1:1" x14ac:dyDescent="0.25">
      <c r="A1240" s="75"/>
    </row>
    <row r="1241" spans="1:1" x14ac:dyDescent="0.25">
      <c r="A1241" s="75"/>
    </row>
    <row r="1242" spans="1:1" x14ac:dyDescent="0.25">
      <c r="A1242" s="75"/>
    </row>
    <row r="1243" spans="1:1" x14ac:dyDescent="0.25">
      <c r="A1243" s="75"/>
    </row>
    <row r="1244" spans="1:1" x14ac:dyDescent="0.25">
      <c r="A1244" s="75"/>
    </row>
    <row r="1245" spans="1:1" x14ac:dyDescent="0.25">
      <c r="A1245" s="75"/>
    </row>
    <row r="1246" spans="1:1" x14ac:dyDescent="0.25">
      <c r="A1246" s="75"/>
    </row>
    <row r="1247" spans="1:1" x14ac:dyDescent="0.25">
      <c r="A1247" s="75"/>
    </row>
    <row r="1248" spans="1:1" x14ac:dyDescent="0.25">
      <c r="A1248" s="75"/>
    </row>
    <row r="1249" spans="1:1" x14ac:dyDescent="0.25">
      <c r="A1249" s="75"/>
    </row>
    <row r="1250" spans="1:1" x14ac:dyDescent="0.25">
      <c r="A1250" s="75"/>
    </row>
    <row r="1251" spans="1:1" x14ac:dyDescent="0.25">
      <c r="A1251" s="75"/>
    </row>
    <row r="1252" spans="1:1" x14ac:dyDescent="0.25">
      <c r="A1252" s="75"/>
    </row>
    <row r="1253" spans="1:1" x14ac:dyDescent="0.25">
      <c r="A1253" s="75"/>
    </row>
    <row r="1254" spans="1:1" x14ac:dyDescent="0.25">
      <c r="A1254" s="75"/>
    </row>
    <row r="1255" spans="1:1" x14ac:dyDescent="0.25">
      <c r="A1255" s="75"/>
    </row>
    <row r="1256" spans="1:1" x14ac:dyDescent="0.25">
      <c r="A1256" s="75"/>
    </row>
    <row r="1257" spans="1:1" x14ac:dyDescent="0.25">
      <c r="A1257" s="75"/>
    </row>
    <row r="1258" spans="1:1" x14ac:dyDescent="0.25">
      <c r="A1258" s="75"/>
    </row>
    <row r="1259" spans="1:1" x14ac:dyDescent="0.25">
      <c r="A1259" s="75"/>
    </row>
    <row r="1260" spans="1:1" x14ac:dyDescent="0.25">
      <c r="A1260" s="75"/>
    </row>
    <row r="1261" spans="1:1" x14ac:dyDescent="0.25">
      <c r="A1261" s="75"/>
    </row>
    <row r="1262" spans="1:1" x14ac:dyDescent="0.25">
      <c r="A1262" s="75"/>
    </row>
    <row r="1263" spans="1:1" x14ac:dyDescent="0.25">
      <c r="A1263" s="75"/>
    </row>
    <row r="1264" spans="1:1" x14ac:dyDescent="0.25">
      <c r="A1264" s="75"/>
    </row>
    <row r="1265" spans="1:1" x14ac:dyDescent="0.25">
      <c r="A1265" s="75"/>
    </row>
    <row r="1266" spans="1:1" x14ac:dyDescent="0.25">
      <c r="A1266" s="75"/>
    </row>
    <row r="1267" spans="1:1" x14ac:dyDescent="0.25">
      <c r="A1267" s="75"/>
    </row>
    <row r="1268" spans="1:1" x14ac:dyDescent="0.25">
      <c r="A1268" s="75"/>
    </row>
    <row r="1269" spans="1:1" x14ac:dyDescent="0.25">
      <c r="A1269" s="75"/>
    </row>
    <row r="1270" spans="1:1" x14ac:dyDescent="0.25">
      <c r="A1270" s="75"/>
    </row>
    <row r="1271" spans="1:1" x14ac:dyDescent="0.25">
      <c r="A1271" s="75"/>
    </row>
    <row r="1272" spans="1:1" x14ac:dyDescent="0.25">
      <c r="A1272" s="75"/>
    </row>
    <row r="1273" spans="1:1" x14ac:dyDescent="0.25">
      <c r="A1273" s="75"/>
    </row>
    <row r="1274" spans="1:1" x14ac:dyDescent="0.25">
      <c r="A1274" s="75"/>
    </row>
    <row r="1275" spans="1:1" x14ac:dyDescent="0.25">
      <c r="A1275" s="75"/>
    </row>
    <row r="1276" spans="1:1" x14ac:dyDescent="0.25">
      <c r="A1276" s="75"/>
    </row>
    <row r="1277" spans="1:1" x14ac:dyDescent="0.25">
      <c r="A1277" s="75"/>
    </row>
    <row r="1278" spans="1:1" x14ac:dyDescent="0.25">
      <c r="A1278" s="75"/>
    </row>
    <row r="1279" spans="1:1" x14ac:dyDescent="0.25">
      <c r="A1279" s="75"/>
    </row>
    <row r="1280" spans="1:1" x14ac:dyDescent="0.25">
      <c r="A1280" s="75"/>
    </row>
    <row r="1281" spans="1:1" x14ac:dyDescent="0.25">
      <c r="A1281" s="75"/>
    </row>
    <row r="1282" spans="1:1" x14ac:dyDescent="0.25">
      <c r="A1282" s="75"/>
    </row>
    <row r="1283" spans="1:1" x14ac:dyDescent="0.25">
      <c r="A1283" s="75"/>
    </row>
    <row r="1284" spans="1:1" x14ac:dyDescent="0.25">
      <c r="A1284" s="75"/>
    </row>
    <row r="1285" spans="1:1" x14ac:dyDescent="0.25">
      <c r="A1285" s="75"/>
    </row>
    <row r="1286" spans="1:1" x14ac:dyDescent="0.25">
      <c r="A1286" s="75"/>
    </row>
    <row r="1287" spans="1:1" x14ac:dyDescent="0.25">
      <c r="A1287" s="75"/>
    </row>
    <row r="1288" spans="1:1" x14ac:dyDescent="0.25">
      <c r="A1288" s="75"/>
    </row>
    <row r="1289" spans="1:1" x14ac:dyDescent="0.25">
      <c r="A1289" s="75"/>
    </row>
    <row r="1290" spans="1:1" x14ac:dyDescent="0.25">
      <c r="A1290" s="75"/>
    </row>
    <row r="1291" spans="1:1" x14ac:dyDescent="0.25">
      <c r="A1291" s="75"/>
    </row>
    <row r="1292" spans="1:1" x14ac:dyDescent="0.25">
      <c r="A1292" s="75"/>
    </row>
    <row r="1293" spans="1:1" x14ac:dyDescent="0.25">
      <c r="A1293" s="75"/>
    </row>
    <row r="1294" spans="1:1" x14ac:dyDescent="0.25">
      <c r="A1294" s="75"/>
    </row>
    <row r="1295" spans="1:1" x14ac:dyDescent="0.25">
      <c r="A1295" s="75"/>
    </row>
    <row r="1296" spans="1:1" x14ac:dyDescent="0.25">
      <c r="A1296" s="75"/>
    </row>
    <row r="1297" spans="1:1" x14ac:dyDescent="0.25">
      <c r="A1297" s="75"/>
    </row>
    <row r="1298" spans="1:1" x14ac:dyDescent="0.25">
      <c r="A1298" s="75"/>
    </row>
    <row r="1299" spans="1:1" x14ac:dyDescent="0.25">
      <c r="A1299" s="75"/>
    </row>
    <row r="1300" spans="1:1" x14ac:dyDescent="0.25">
      <c r="A1300" s="75"/>
    </row>
    <row r="1301" spans="1:1" x14ac:dyDescent="0.25">
      <c r="A1301" s="75"/>
    </row>
    <row r="1302" spans="1:1" x14ac:dyDescent="0.25">
      <c r="A1302" s="75"/>
    </row>
    <row r="1303" spans="1:1" x14ac:dyDescent="0.25">
      <c r="A1303" s="75"/>
    </row>
    <row r="1304" spans="1:1" x14ac:dyDescent="0.25">
      <c r="A1304" s="75"/>
    </row>
    <row r="1305" spans="1:1" x14ac:dyDescent="0.25">
      <c r="A1305" s="75"/>
    </row>
    <row r="1306" spans="1:1" x14ac:dyDescent="0.25">
      <c r="A1306" s="75"/>
    </row>
    <row r="1307" spans="1:1" x14ac:dyDescent="0.25">
      <c r="A1307" s="75"/>
    </row>
    <row r="1308" spans="1:1" x14ac:dyDescent="0.25">
      <c r="A1308" s="75"/>
    </row>
    <row r="1309" spans="1:1" x14ac:dyDescent="0.25">
      <c r="A1309" s="75"/>
    </row>
    <row r="1310" spans="1:1" x14ac:dyDescent="0.25">
      <c r="A1310" s="75"/>
    </row>
    <row r="1311" spans="1:1" x14ac:dyDescent="0.25">
      <c r="A1311" s="75"/>
    </row>
    <row r="1312" spans="1:1" x14ac:dyDescent="0.25">
      <c r="A1312" s="75"/>
    </row>
    <row r="1313" spans="1:1" x14ac:dyDescent="0.25">
      <c r="A1313" s="75"/>
    </row>
    <row r="1314" spans="1:1" x14ac:dyDescent="0.25">
      <c r="A1314" s="75"/>
    </row>
    <row r="1315" spans="1:1" x14ac:dyDescent="0.25">
      <c r="A1315" s="75"/>
    </row>
    <row r="1316" spans="1:1" x14ac:dyDescent="0.25">
      <c r="A1316" s="75"/>
    </row>
    <row r="1317" spans="1:1" x14ac:dyDescent="0.25">
      <c r="A1317" s="75"/>
    </row>
    <row r="1318" spans="1:1" x14ac:dyDescent="0.25">
      <c r="A1318" s="75"/>
    </row>
    <row r="1319" spans="1:1" x14ac:dyDescent="0.25">
      <c r="A1319" s="75"/>
    </row>
    <row r="1320" spans="1:1" x14ac:dyDescent="0.25">
      <c r="A1320" s="75"/>
    </row>
    <row r="1321" spans="1:1" x14ac:dyDescent="0.25">
      <c r="A1321" s="75"/>
    </row>
    <row r="1322" spans="1:1" x14ac:dyDescent="0.25">
      <c r="A1322" s="75"/>
    </row>
    <row r="1323" spans="1:1" x14ac:dyDescent="0.25">
      <c r="A1323" s="75"/>
    </row>
    <row r="1324" spans="1:1" x14ac:dyDescent="0.25">
      <c r="A1324" s="75"/>
    </row>
    <row r="1325" spans="1:1" x14ac:dyDescent="0.25">
      <c r="A1325" s="75"/>
    </row>
    <row r="1326" spans="1:1" x14ac:dyDescent="0.25">
      <c r="A1326" s="75"/>
    </row>
    <row r="1327" spans="1:1" x14ac:dyDescent="0.25">
      <c r="A1327" s="75"/>
    </row>
    <row r="1328" spans="1:1" x14ac:dyDescent="0.25">
      <c r="A1328" s="75"/>
    </row>
    <row r="1329" spans="1:1" x14ac:dyDescent="0.25">
      <c r="A1329" s="75"/>
    </row>
    <row r="1330" spans="1:1" x14ac:dyDescent="0.25">
      <c r="A1330" s="75"/>
    </row>
    <row r="1331" spans="1:1" x14ac:dyDescent="0.25">
      <c r="A1331" s="75"/>
    </row>
    <row r="1332" spans="1:1" x14ac:dyDescent="0.25">
      <c r="A1332" s="75"/>
    </row>
    <row r="1333" spans="1:1" x14ac:dyDescent="0.25">
      <c r="A1333" s="75"/>
    </row>
    <row r="1334" spans="1:1" x14ac:dyDescent="0.25">
      <c r="A1334" s="75"/>
    </row>
    <row r="1335" spans="1:1" x14ac:dyDescent="0.25">
      <c r="A1335" s="75"/>
    </row>
    <row r="1336" spans="1:1" x14ac:dyDescent="0.25">
      <c r="A1336" s="75"/>
    </row>
    <row r="1337" spans="1:1" x14ac:dyDescent="0.25">
      <c r="A1337" s="75"/>
    </row>
    <row r="1338" spans="1:1" x14ac:dyDescent="0.25">
      <c r="A1338" s="75"/>
    </row>
    <row r="1339" spans="1:1" x14ac:dyDescent="0.25">
      <c r="A1339" s="75"/>
    </row>
    <row r="1340" spans="1:1" x14ac:dyDescent="0.25">
      <c r="A1340" s="75"/>
    </row>
    <row r="1341" spans="1:1" x14ac:dyDescent="0.25">
      <c r="A1341" s="75"/>
    </row>
    <row r="1342" spans="1:1" x14ac:dyDescent="0.25">
      <c r="A1342" s="75"/>
    </row>
    <row r="1343" spans="1:1" x14ac:dyDescent="0.25">
      <c r="A1343" s="75"/>
    </row>
    <row r="1344" spans="1:1" x14ac:dyDescent="0.25">
      <c r="A1344" s="75"/>
    </row>
    <row r="1345" spans="1:1" x14ac:dyDescent="0.25">
      <c r="A1345" s="75"/>
    </row>
    <row r="1346" spans="1:1" x14ac:dyDescent="0.25">
      <c r="A1346" s="75"/>
    </row>
    <row r="1347" spans="1:1" x14ac:dyDescent="0.25">
      <c r="A1347" s="75"/>
    </row>
    <row r="1348" spans="1:1" x14ac:dyDescent="0.25">
      <c r="A1348" s="75"/>
    </row>
    <row r="1349" spans="1:1" x14ac:dyDescent="0.25">
      <c r="A1349" s="75"/>
    </row>
    <row r="1350" spans="1:1" x14ac:dyDescent="0.25">
      <c r="A1350" s="75"/>
    </row>
    <row r="1351" spans="1:1" x14ac:dyDescent="0.25">
      <c r="A1351" s="75"/>
    </row>
    <row r="1352" spans="1:1" x14ac:dyDescent="0.25">
      <c r="A1352" s="75"/>
    </row>
    <row r="1353" spans="1:1" x14ac:dyDescent="0.25">
      <c r="A1353" s="75"/>
    </row>
    <row r="1354" spans="1:1" x14ac:dyDescent="0.25">
      <c r="A1354" s="75"/>
    </row>
    <row r="1355" spans="1:1" x14ac:dyDescent="0.25">
      <c r="A1355" s="75"/>
    </row>
    <row r="1356" spans="1:1" x14ac:dyDescent="0.25">
      <c r="A1356" s="75"/>
    </row>
    <row r="1357" spans="1:1" x14ac:dyDescent="0.25">
      <c r="A1357" s="75"/>
    </row>
    <row r="1358" spans="1:1" x14ac:dyDescent="0.25">
      <c r="A1358" s="75"/>
    </row>
    <row r="1359" spans="1:1" x14ac:dyDescent="0.25">
      <c r="A1359" s="75"/>
    </row>
    <row r="1360" spans="1:1" x14ac:dyDescent="0.25">
      <c r="A1360" s="75"/>
    </row>
    <row r="1361" spans="1:1" x14ac:dyDescent="0.25">
      <c r="A1361" s="75"/>
    </row>
    <row r="1362" spans="1:1" x14ac:dyDescent="0.25">
      <c r="A1362" s="75"/>
    </row>
    <row r="1363" spans="1:1" x14ac:dyDescent="0.25">
      <c r="A1363" s="75"/>
    </row>
    <row r="1364" spans="1:1" x14ac:dyDescent="0.25">
      <c r="A1364" s="75"/>
    </row>
    <row r="1365" spans="1:1" x14ac:dyDescent="0.25">
      <c r="A1365" s="75"/>
    </row>
    <row r="1366" spans="1:1" x14ac:dyDescent="0.25">
      <c r="A1366" s="75"/>
    </row>
    <row r="1367" spans="1:1" x14ac:dyDescent="0.25">
      <c r="A1367" s="75"/>
    </row>
    <row r="1368" spans="1:1" x14ac:dyDescent="0.25">
      <c r="A1368" s="75"/>
    </row>
    <row r="1369" spans="1:1" x14ac:dyDescent="0.25">
      <c r="A1369" s="75"/>
    </row>
    <row r="1370" spans="1:1" x14ac:dyDescent="0.25">
      <c r="A1370" s="75"/>
    </row>
    <row r="1371" spans="1:1" x14ac:dyDescent="0.25">
      <c r="A1371" s="75"/>
    </row>
    <row r="1372" spans="1:1" x14ac:dyDescent="0.25">
      <c r="A1372" s="75"/>
    </row>
    <row r="1373" spans="1:1" x14ac:dyDescent="0.25">
      <c r="A1373" s="75"/>
    </row>
    <row r="1374" spans="1:1" x14ac:dyDescent="0.25">
      <c r="A1374" s="75"/>
    </row>
    <row r="1375" spans="1:1" x14ac:dyDescent="0.25">
      <c r="A1375" s="75"/>
    </row>
    <row r="1376" spans="1:1" x14ac:dyDescent="0.25">
      <c r="A1376" s="75"/>
    </row>
    <row r="1377" spans="1:1" x14ac:dyDescent="0.25">
      <c r="A1377" s="75"/>
    </row>
    <row r="1378" spans="1:1" x14ac:dyDescent="0.25">
      <c r="A1378" s="75"/>
    </row>
    <row r="1379" spans="1:1" x14ac:dyDescent="0.25">
      <c r="A1379" s="75"/>
    </row>
    <row r="1380" spans="1:1" x14ac:dyDescent="0.25">
      <c r="A1380" s="75"/>
    </row>
    <row r="1381" spans="1:1" x14ac:dyDescent="0.25">
      <c r="A1381" s="75"/>
    </row>
    <row r="1382" spans="1:1" x14ac:dyDescent="0.25">
      <c r="A1382" s="75"/>
    </row>
    <row r="1383" spans="1:1" x14ac:dyDescent="0.25">
      <c r="A1383" s="75"/>
    </row>
    <row r="1384" spans="1:1" x14ac:dyDescent="0.25">
      <c r="A1384" s="75"/>
    </row>
    <row r="1385" spans="1:1" x14ac:dyDescent="0.25">
      <c r="A1385" s="75"/>
    </row>
    <row r="1386" spans="1:1" x14ac:dyDescent="0.25">
      <c r="A1386" s="75"/>
    </row>
    <row r="1387" spans="1:1" x14ac:dyDescent="0.25">
      <c r="A1387" s="75"/>
    </row>
    <row r="1388" spans="1:1" x14ac:dyDescent="0.25">
      <c r="A1388" s="75"/>
    </row>
    <row r="1389" spans="1:1" x14ac:dyDescent="0.25">
      <c r="A1389" s="75"/>
    </row>
    <row r="1390" spans="1:1" x14ac:dyDescent="0.25">
      <c r="A1390" s="75"/>
    </row>
    <row r="1391" spans="1:1" x14ac:dyDescent="0.25">
      <c r="A1391" s="75"/>
    </row>
    <row r="1392" spans="1:1" x14ac:dyDescent="0.25">
      <c r="A1392" s="75"/>
    </row>
    <row r="1393" spans="1:1" x14ac:dyDescent="0.25">
      <c r="A1393" s="75"/>
    </row>
    <row r="1394" spans="1:1" x14ac:dyDescent="0.25">
      <c r="A1394" s="75"/>
    </row>
    <row r="1395" spans="1:1" x14ac:dyDescent="0.25">
      <c r="A1395" s="75"/>
    </row>
    <row r="1396" spans="1:1" x14ac:dyDescent="0.25">
      <c r="A1396" s="75"/>
    </row>
    <row r="1397" spans="1:1" x14ac:dyDescent="0.25">
      <c r="A1397" s="75"/>
    </row>
    <row r="1398" spans="1:1" x14ac:dyDescent="0.25">
      <c r="A1398" s="75"/>
    </row>
    <row r="1399" spans="1:1" x14ac:dyDescent="0.25">
      <c r="A1399" s="75"/>
    </row>
    <row r="1400" spans="1:1" x14ac:dyDescent="0.25">
      <c r="A1400" s="75"/>
    </row>
    <row r="1401" spans="1:1" x14ac:dyDescent="0.25">
      <c r="A1401" s="75"/>
    </row>
    <row r="1402" spans="1:1" x14ac:dyDescent="0.25">
      <c r="A1402" s="75"/>
    </row>
    <row r="1403" spans="1:1" x14ac:dyDescent="0.25">
      <c r="A1403" s="75"/>
    </row>
    <row r="1404" spans="1:1" x14ac:dyDescent="0.25">
      <c r="A1404" s="75"/>
    </row>
    <row r="1405" spans="1:1" x14ac:dyDescent="0.25">
      <c r="A1405" s="75"/>
    </row>
    <row r="1406" spans="1:1" x14ac:dyDescent="0.25">
      <c r="A1406" s="75"/>
    </row>
    <row r="1407" spans="1:1" x14ac:dyDescent="0.25">
      <c r="A1407" s="75"/>
    </row>
    <row r="1408" spans="1:1" x14ac:dyDescent="0.25">
      <c r="A1408" s="75"/>
    </row>
    <row r="1409" spans="1:1" x14ac:dyDescent="0.25">
      <c r="A1409" s="75"/>
    </row>
    <row r="1410" spans="1:1" x14ac:dyDescent="0.25">
      <c r="A1410" s="75"/>
    </row>
    <row r="1411" spans="1:1" x14ac:dyDescent="0.25">
      <c r="A1411" s="75"/>
    </row>
    <row r="1412" spans="1:1" x14ac:dyDescent="0.25">
      <c r="A1412" s="75"/>
    </row>
    <row r="1413" spans="1:1" x14ac:dyDescent="0.25">
      <c r="A1413" s="75"/>
    </row>
    <row r="1414" spans="1:1" x14ac:dyDescent="0.25">
      <c r="A1414" s="75"/>
    </row>
    <row r="1415" spans="1:1" x14ac:dyDescent="0.25">
      <c r="A1415" s="75"/>
    </row>
    <row r="1416" spans="1:1" x14ac:dyDescent="0.25">
      <c r="A1416" s="75"/>
    </row>
    <row r="1417" spans="1:1" x14ac:dyDescent="0.25">
      <c r="A1417" s="75"/>
    </row>
    <row r="1418" spans="1:1" x14ac:dyDescent="0.25">
      <c r="A1418" s="75"/>
    </row>
    <row r="1419" spans="1:1" x14ac:dyDescent="0.25">
      <c r="A1419" s="75"/>
    </row>
    <row r="1420" spans="1:1" x14ac:dyDescent="0.25">
      <c r="A1420" s="75"/>
    </row>
    <row r="1421" spans="1:1" x14ac:dyDescent="0.25">
      <c r="A1421" s="75"/>
    </row>
    <row r="1422" spans="1:1" x14ac:dyDescent="0.25">
      <c r="A1422" s="75"/>
    </row>
    <row r="1423" spans="1:1" x14ac:dyDescent="0.25">
      <c r="A1423" s="75"/>
    </row>
    <row r="1424" spans="1:1" x14ac:dyDescent="0.25">
      <c r="A1424" s="75"/>
    </row>
    <row r="1425" spans="1:1" x14ac:dyDescent="0.25">
      <c r="A1425" s="75"/>
    </row>
    <row r="1426" spans="1:1" x14ac:dyDescent="0.25">
      <c r="A1426" s="75"/>
    </row>
    <row r="1427" spans="1:1" x14ac:dyDescent="0.25">
      <c r="A1427" s="75"/>
    </row>
    <row r="1428" spans="1:1" x14ac:dyDescent="0.25">
      <c r="A1428" s="75"/>
    </row>
    <row r="1429" spans="1:1" x14ac:dyDescent="0.25">
      <c r="A1429" s="75"/>
    </row>
    <row r="1430" spans="1:1" x14ac:dyDescent="0.25">
      <c r="A1430" s="75"/>
    </row>
    <row r="1431" spans="1:1" x14ac:dyDescent="0.25">
      <c r="A1431" s="75"/>
    </row>
    <row r="1432" spans="1:1" x14ac:dyDescent="0.25">
      <c r="A1432" s="75"/>
    </row>
    <row r="1433" spans="1:1" x14ac:dyDescent="0.25">
      <c r="A1433" s="75"/>
    </row>
    <row r="1434" spans="1:1" x14ac:dyDescent="0.25">
      <c r="A1434" s="75"/>
    </row>
    <row r="1435" spans="1:1" x14ac:dyDescent="0.25">
      <c r="A1435" s="75"/>
    </row>
    <row r="1436" spans="1:1" x14ac:dyDescent="0.25">
      <c r="A1436" s="75"/>
    </row>
    <row r="1437" spans="1:1" x14ac:dyDescent="0.25">
      <c r="A1437" s="75"/>
    </row>
    <row r="1438" spans="1:1" x14ac:dyDescent="0.25">
      <c r="A1438" s="75"/>
    </row>
    <row r="1439" spans="1:1" x14ac:dyDescent="0.25">
      <c r="A1439" s="75"/>
    </row>
    <row r="1440" spans="1:1" x14ac:dyDescent="0.25">
      <c r="A1440" s="75"/>
    </row>
    <row r="1441" spans="1:1" x14ac:dyDescent="0.25">
      <c r="A1441" s="75"/>
    </row>
    <row r="1442" spans="1:1" x14ac:dyDescent="0.25">
      <c r="A1442" s="75"/>
    </row>
    <row r="1443" spans="1:1" x14ac:dyDescent="0.25">
      <c r="A1443" s="75"/>
    </row>
    <row r="1444" spans="1:1" x14ac:dyDescent="0.25">
      <c r="A1444" s="75"/>
    </row>
    <row r="1445" spans="1:1" x14ac:dyDescent="0.25">
      <c r="A1445" s="75"/>
    </row>
    <row r="1446" spans="1:1" x14ac:dyDescent="0.25">
      <c r="A1446" s="75"/>
    </row>
    <row r="1447" spans="1:1" x14ac:dyDescent="0.25">
      <c r="A1447" s="75"/>
    </row>
    <row r="1448" spans="1:1" x14ac:dyDescent="0.25">
      <c r="A1448" s="75"/>
    </row>
    <row r="1449" spans="1:1" x14ac:dyDescent="0.25">
      <c r="A1449" s="75"/>
    </row>
    <row r="1450" spans="1:1" x14ac:dyDescent="0.25">
      <c r="A1450" s="75"/>
    </row>
    <row r="1451" spans="1:1" x14ac:dyDescent="0.25">
      <c r="A1451" s="75"/>
    </row>
    <row r="1452" spans="1:1" x14ac:dyDescent="0.25">
      <c r="A1452" s="75"/>
    </row>
    <row r="1453" spans="1:1" x14ac:dyDescent="0.25">
      <c r="A1453" s="75"/>
    </row>
    <row r="1454" spans="1:1" x14ac:dyDescent="0.25">
      <c r="A1454" s="75"/>
    </row>
    <row r="1455" spans="1:1" x14ac:dyDescent="0.25">
      <c r="A1455" s="75"/>
    </row>
    <row r="1456" spans="1:1" x14ac:dyDescent="0.25">
      <c r="A1456" s="75"/>
    </row>
    <row r="1457" spans="1:1" x14ac:dyDescent="0.25">
      <c r="A1457" s="75"/>
    </row>
    <row r="1458" spans="1:1" x14ac:dyDescent="0.25">
      <c r="A1458" s="75"/>
    </row>
    <row r="1459" spans="1:1" x14ac:dyDescent="0.25">
      <c r="A1459" s="75"/>
    </row>
    <row r="1460" spans="1:1" x14ac:dyDescent="0.25">
      <c r="A1460" s="75"/>
    </row>
    <row r="1461" spans="1:1" x14ac:dyDescent="0.25">
      <c r="A1461" s="75"/>
    </row>
    <row r="1462" spans="1:1" x14ac:dyDescent="0.25">
      <c r="A1462" s="75"/>
    </row>
    <row r="1463" spans="1:1" x14ac:dyDescent="0.25">
      <c r="A1463" s="75"/>
    </row>
    <row r="1464" spans="1:1" x14ac:dyDescent="0.25">
      <c r="A1464" s="75"/>
    </row>
    <row r="1465" spans="1:1" x14ac:dyDescent="0.25">
      <c r="A1465" s="75"/>
    </row>
    <row r="1466" spans="1:1" x14ac:dyDescent="0.25">
      <c r="A1466" s="75"/>
    </row>
    <row r="1467" spans="1:1" x14ac:dyDescent="0.25">
      <c r="A1467" s="75"/>
    </row>
    <row r="1468" spans="1:1" x14ac:dyDescent="0.25">
      <c r="A1468" s="75"/>
    </row>
    <row r="1469" spans="1:1" x14ac:dyDescent="0.25">
      <c r="A1469" s="75"/>
    </row>
    <row r="1470" spans="1:1" x14ac:dyDescent="0.25">
      <c r="A1470" s="75"/>
    </row>
    <row r="1471" spans="1:1" x14ac:dyDescent="0.25">
      <c r="A1471" s="75"/>
    </row>
    <row r="1472" spans="1:1" x14ac:dyDescent="0.25">
      <c r="A1472" s="75"/>
    </row>
    <row r="1473" spans="1:1" x14ac:dyDescent="0.25">
      <c r="A1473" s="75"/>
    </row>
    <row r="1474" spans="1:1" x14ac:dyDescent="0.25">
      <c r="A1474" s="75"/>
    </row>
    <row r="1475" spans="1:1" x14ac:dyDescent="0.25">
      <c r="A1475" s="75"/>
    </row>
    <row r="1476" spans="1:1" x14ac:dyDescent="0.25">
      <c r="A1476" s="75"/>
    </row>
    <row r="1477" spans="1:1" x14ac:dyDescent="0.25">
      <c r="A1477" s="75"/>
    </row>
    <row r="1478" spans="1:1" x14ac:dyDescent="0.25">
      <c r="A1478" s="75"/>
    </row>
    <row r="1479" spans="1:1" x14ac:dyDescent="0.25">
      <c r="A1479" s="75"/>
    </row>
    <row r="1480" spans="1:1" x14ac:dyDescent="0.25">
      <c r="A1480" s="75"/>
    </row>
    <row r="1481" spans="1:1" x14ac:dyDescent="0.25">
      <c r="A1481" s="75"/>
    </row>
    <row r="1482" spans="1:1" x14ac:dyDescent="0.25">
      <c r="A1482" s="75"/>
    </row>
    <row r="1483" spans="1:1" x14ac:dyDescent="0.25">
      <c r="A1483" s="75"/>
    </row>
    <row r="1484" spans="1:1" x14ac:dyDescent="0.25">
      <c r="A1484" s="75"/>
    </row>
    <row r="1485" spans="1:1" x14ac:dyDescent="0.25">
      <c r="A1485" s="75"/>
    </row>
    <row r="1486" spans="1:1" x14ac:dyDescent="0.25">
      <c r="A1486" s="75"/>
    </row>
    <row r="1487" spans="1:1" x14ac:dyDescent="0.25">
      <c r="A1487" s="75"/>
    </row>
    <row r="1488" spans="1:1" x14ac:dyDescent="0.25">
      <c r="A1488" s="75"/>
    </row>
    <row r="1489" spans="1:1" x14ac:dyDescent="0.25">
      <c r="A1489" s="75"/>
    </row>
    <row r="1490" spans="1:1" x14ac:dyDescent="0.25">
      <c r="A1490" s="75"/>
    </row>
    <row r="1491" spans="1:1" x14ac:dyDescent="0.25">
      <c r="A1491" s="75"/>
    </row>
    <row r="1492" spans="1:1" x14ac:dyDescent="0.25">
      <c r="A1492" s="75"/>
    </row>
    <row r="1493" spans="1:1" x14ac:dyDescent="0.25">
      <c r="A1493" s="75"/>
    </row>
    <row r="1494" spans="1:1" x14ac:dyDescent="0.25">
      <c r="A1494" s="75"/>
    </row>
    <row r="1495" spans="1:1" x14ac:dyDescent="0.25">
      <c r="A1495" s="75"/>
    </row>
    <row r="1496" spans="1:1" x14ac:dyDescent="0.25">
      <c r="A1496" s="75"/>
    </row>
    <row r="1497" spans="1:1" x14ac:dyDescent="0.25">
      <c r="A1497" s="75"/>
    </row>
    <row r="1498" spans="1:1" x14ac:dyDescent="0.25">
      <c r="A1498" s="75"/>
    </row>
    <row r="1499" spans="1:1" x14ac:dyDescent="0.25">
      <c r="A1499" s="75"/>
    </row>
    <row r="1500" spans="1:1" x14ac:dyDescent="0.25">
      <c r="A1500" s="75"/>
    </row>
    <row r="1501" spans="1:1" x14ac:dyDescent="0.25">
      <c r="A1501" s="75"/>
    </row>
    <row r="1502" spans="1:1" x14ac:dyDescent="0.25">
      <c r="A1502" s="75"/>
    </row>
    <row r="1503" spans="1:1" x14ac:dyDescent="0.25">
      <c r="A1503" s="75"/>
    </row>
    <row r="1504" spans="1:1" x14ac:dyDescent="0.25">
      <c r="A1504" s="75"/>
    </row>
    <row r="1505" spans="1:1" x14ac:dyDescent="0.25">
      <c r="A1505" s="75"/>
    </row>
    <row r="1506" spans="1:1" x14ac:dyDescent="0.25">
      <c r="A1506" s="75"/>
    </row>
    <row r="1507" spans="1:1" x14ac:dyDescent="0.25">
      <c r="A1507" s="75"/>
    </row>
    <row r="1508" spans="1:1" x14ac:dyDescent="0.25">
      <c r="A1508" s="75"/>
    </row>
    <row r="1509" spans="1:1" x14ac:dyDescent="0.25">
      <c r="A1509" s="75"/>
    </row>
    <row r="1510" spans="1:1" x14ac:dyDescent="0.25">
      <c r="A1510" s="75"/>
    </row>
    <row r="1511" spans="1:1" x14ac:dyDescent="0.25">
      <c r="A1511" s="75"/>
    </row>
    <row r="1512" spans="1:1" x14ac:dyDescent="0.25">
      <c r="A1512" s="75"/>
    </row>
    <row r="1513" spans="1:1" x14ac:dyDescent="0.25">
      <c r="A1513" s="75"/>
    </row>
    <row r="1514" spans="1:1" x14ac:dyDescent="0.25">
      <c r="A1514" s="75"/>
    </row>
    <row r="1515" spans="1:1" x14ac:dyDescent="0.25">
      <c r="A1515" s="75"/>
    </row>
    <row r="1516" spans="1:1" x14ac:dyDescent="0.25">
      <c r="A1516" s="75"/>
    </row>
    <row r="1517" spans="1:1" x14ac:dyDescent="0.25">
      <c r="A1517" s="75"/>
    </row>
    <row r="1518" spans="1:1" x14ac:dyDescent="0.25">
      <c r="A1518" s="75"/>
    </row>
    <row r="1519" spans="1:1" x14ac:dyDescent="0.25">
      <c r="A1519" s="75"/>
    </row>
    <row r="1520" spans="1:1" x14ac:dyDescent="0.25">
      <c r="A1520" s="75"/>
    </row>
    <row r="1521" spans="1:1" x14ac:dyDescent="0.25">
      <c r="A1521" s="75"/>
    </row>
    <row r="1522" spans="1:1" x14ac:dyDescent="0.25">
      <c r="A1522" s="75"/>
    </row>
    <row r="1523" spans="1:1" x14ac:dyDescent="0.25">
      <c r="A1523" s="75"/>
    </row>
    <row r="1524" spans="1:1" x14ac:dyDescent="0.25">
      <c r="A1524" s="75"/>
    </row>
    <row r="1525" spans="1:1" x14ac:dyDescent="0.25">
      <c r="A1525" s="75"/>
    </row>
    <row r="1526" spans="1:1" x14ac:dyDescent="0.25">
      <c r="A1526" s="75"/>
    </row>
    <row r="1527" spans="1:1" x14ac:dyDescent="0.25">
      <c r="A1527" s="75"/>
    </row>
    <row r="1528" spans="1:1" x14ac:dyDescent="0.25">
      <c r="A1528" s="75"/>
    </row>
    <row r="1529" spans="1:1" x14ac:dyDescent="0.25">
      <c r="A1529" s="75"/>
    </row>
    <row r="1530" spans="1:1" x14ac:dyDescent="0.25">
      <c r="A1530" s="75"/>
    </row>
    <row r="1531" spans="1:1" x14ac:dyDescent="0.25">
      <c r="A1531" s="75"/>
    </row>
    <row r="1532" spans="1:1" x14ac:dyDescent="0.25">
      <c r="A1532" s="75"/>
    </row>
    <row r="1533" spans="1:1" x14ac:dyDescent="0.25">
      <c r="A1533" s="75"/>
    </row>
    <row r="1534" spans="1:1" x14ac:dyDescent="0.25">
      <c r="A1534" s="75"/>
    </row>
    <row r="1535" spans="1:1" x14ac:dyDescent="0.25">
      <c r="A1535" s="75"/>
    </row>
    <row r="1536" spans="1:1" x14ac:dyDescent="0.25">
      <c r="A1536" s="75"/>
    </row>
    <row r="1537" spans="1:1" x14ac:dyDescent="0.25">
      <c r="A1537" s="75"/>
    </row>
    <row r="1538" spans="1:1" x14ac:dyDescent="0.25">
      <c r="A1538" s="75"/>
    </row>
    <row r="1539" spans="1:1" x14ac:dyDescent="0.25">
      <c r="A1539" s="75"/>
    </row>
    <row r="1540" spans="1:1" x14ac:dyDescent="0.25">
      <c r="A1540" s="75"/>
    </row>
    <row r="1541" spans="1:1" x14ac:dyDescent="0.25">
      <c r="A1541" s="75"/>
    </row>
    <row r="1542" spans="1:1" x14ac:dyDescent="0.25">
      <c r="A1542" s="75"/>
    </row>
    <row r="1543" spans="1:1" x14ac:dyDescent="0.25">
      <c r="A1543" s="75"/>
    </row>
    <row r="1544" spans="1:1" x14ac:dyDescent="0.25">
      <c r="A1544" s="75"/>
    </row>
    <row r="1545" spans="1:1" x14ac:dyDescent="0.25">
      <c r="A1545" s="75"/>
    </row>
    <row r="1546" spans="1:1" x14ac:dyDescent="0.25">
      <c r="A1546" s="75"/>
    </row>
    <row r="1547" spans="1:1" x14ac:dyDescent="0.25">
      <c r="A1547" s="75"/>
    </row>
    <row r="1548" spans="1:1" x14ac:dyDescent="0.25">
      <c r="A1548" s="75"/>
    </row>
    <row r="1549" spans="1:1" x14ac:dyDescent="0.25">
      <c r="A1549" s="75"/>
    </row>
    <row r="1550" spans="1:1" x14ac:dyDescent="0.25">
      <c r="A1550" s="75"/>
    </row>
    <row r="1551" spans="1:1" x14ac:dyDescent="0.25">
      <c r="A1551" s="75"/>
    </row>
    <row r="1552" spans="1:1" x14ac:dyDescent="0.25">
      <c r="A1552" s="75"/>
    </row>
    <row r="1553" spans="1:1" x14ac:dyDescent="0.25">
      <c r="A1553" s="75"/>
    </row>
    <row r="1554" spans="1:1" x14ac:dyDescent="0.25">
      <c r="A1554" s="75"/>
    </row>
    <row r="1555" spans="1:1" x14ac:dyDescent="0.25">
      <c r="A1555" s="75"/>
    </row>
    <row r="1556" spans="1:1" x14ac:dyDescent="0.25">
      <c r="A1556" s="75"/>
    </row>
    <row r="1557" spans="1:1" x14ac:dyDescent="0.25">
      <c r="A1557" s="75"/>
    </row>
    <row r="1558" spans="1:1" x14ac:dyDescent="0.25">
      <c r="A1558" s="75"/>
    </row>
    <row r="1559" spans="1:1" x14ac:dyDescent="0.25">
      <c r="A1559" s="75"/>
    </row>
    <row r="1560" spans="1:1" x14ac:dyDescent="0.25">
      <c r="A1560" s="75"/>
    </row>
    <row r="1561" spans="1:1" x14ac:dyDescent="0.25">
      <c r="A1561" s="75"/>
    </row>
    <row r="1562" spans="1:1" x14ac:dyDescent="0.25">
      <c r="A1562" s="75"/>
    </row>
    <row r="1563" spans="1:1" x14ac:dyDescent="0.25">
      <c r="A1563" s="75"/>
    </row>
    <row r="1564" spans="1:1" x14ac:dyDescent="0.25">
      <c r="A1564" s="75"/>
    </row>
    <row r="1565" spans="1:1" x14ac:dyDescent="0.25">
      <c r="A1565" s="75"/>
    </row>
    <row r="1566" spans="1:1" x14ac:dyDescent="0.25">
      <c r="A1566" s="75"/>
    </row>
    <row r="1567" spans="1:1" x14ac:dyDescent="0.25">
      <c r="A1567" s="75"/>
    </row>
    <row r="1568" spans="1:1" x14ac:dyDescent="0.25">
      <c r="A1568" s="75"/>
    </row>
    <row r="1569" spans="1:1" x14ac:dyDescent="0.25">
      <c r="A1569" s="75"/>
    </row>
    <row r="1570" spans="1:1" x14ac:dyDescent="0.25">
      <c r="A1570" s="75"/>
    </row>
    <row r="1571" spans="1:1" x14ac:dyDescent="0.25">
      <c r="A1571" s="75"/>
    </row>
    <row r="1572" spans="1:1" x14ac:dyDescent="0.25">
      <c r="A1572" s="75"/>
    </row>
    <row r="1573" spans="1:1" x14ac:dyDescent="0.25">
      <c r="A1573" s="75"/>
    </row>
    <row r="1574" spans="1:1" x14ac:dyDescent="0.25">
      <c r="A1574" s="75"/>
    </row>
    <row r="1575" spans="1:1" x14ac:dyDescent="0.25">
      <c r="A1575" s="75"/>
    </row>
    <row r="1576" spans="1:1" x14ac:dyDescent="0.25">
      <c r="A1576" s="75"/>
    </row>
    <row r="1577" spans="1:1" x14ac:dyDescent="0.25">
      <c r="A1577" s="75"/>
    </row>
    <row r="1578" spans="1:1" x14ac:dyDescent="0.25">
      <c r="A1578" s="75"/>
    </row>
    <row r="1579" spans="1:1" x14ac:dyDescent="0.25">
      <c r="A1579" s="75"/>
    </row>
    <row r="1580" spans="1:1" x14ac:dyDescent="0.25">
      <c r="A1580" s="75"/>
    </row>
    <row r="1581" spans="1:1" x14ac:dyDescent="0.25">
      <c r="A1581" s="75"/>
    </row>
    <row r="1582" spans="1:1" x14ac:dyDescent="0.25">
      <c r="A1582" s="75"/>
    </row>
    <row r="1583" spans="1:1" x14ac:dyDescent="0.25">
      <c r="A1583" s="75"/>
    </row>
    <row r="1584" spans="1:1" x14ac:dyDescent="0.25">
      <c r="A1584" s="75"/>
    </row>
    <row r="1585" spans="1:1" x14ac:dyDescent="0.25">
      <c r="A1585" s="75"/>
    </row>
    <row r="1586" spans="1:1" x14ac:dyDescent="0.25">
      <c r="A1586" s="75"/>
    </row>
    <row r="1587" spans="1:1" x14ac:dyDescent="0.25">
      <c r="A1587" s="75"/>
    </row>
    <row r="1588" spans="1:1" x14ac:dyDescent="0.25">
      <c r="A1588" s="75"/>
    </row>
    <row r="1589" spans="1:1" x14ac:dyDescent="0.25">
      <c r="A1589" s="75"/>
    </row>
    <row r="1590" spans="1:1" x14ac:dyDescent="0.25">
      <c r="A1590" s="75"/>
    </row>
    <row r="1591" spans="1:1" x14ac:dyDescent="0.25">
      <c r="A1591" s="75"/>
    </row>
    <row r="1592" spans="1:1" x14ac:dyDescent="0.25">
      <c r="A1592" s="75"/>
    </row>
    <row r="1593" spans="1:1" x14ac:dyDescent="0.25">
      <c r="A1593" s="75"/>
    </row>
    <row r="1594" spans="1:1" x14ac:dyDescent="0.25">
      <c r="A1594" s="75"/>
    </row>
    <row r="1595" spans="1:1" x14ac:dyDescent="0.25">
      <c r="A1595" s="75"/>
    </row>
    <row r="1596" spans="1:1" x14ac:dyDescent="0.25">
      <c r="A1596" s="75"/>
    </row>
    <row r="1597" spans="1:1" x14ac:dyDescent="0.25">
      <c r="A1597" s="75"/>
    </row>
    <row r="1598" spans="1:1" x14ac:dyDescent="0.25">
      <c r="A1598" s="75"/>
    </row>
    <row r="1599" spans="1:1" x14ac:dyDescent="0.25">
      <c r="A1599" s="75"/>
    </row>
    <row r="1600" spans="1:1" x14ac:dyDescent="0.25">
      <c r="A1600" s="75"/>
    </row>
    <row r="1601" spans="1:1" x14ac:dyDescent="0.25">
      <c r="A1601" s="75"/>
    </row>
    <row r="1602" spans="1:1" x14ac:dyDescent="0.25">
      <c r="A1602" s="75"/>
    </row>
    <row r="1603" spans="1:1" x14ac:dyDescent="0.25">
      <c r="A1603" s="75"/>
    </row>
    <row r="1604" spans="1:1" x14ac:dyDescent="0.25">
      <c r="A1604" s="75"/>
    </row>
    <row r="1605" spans="1:1" x14ac:dyDescent="0.25">
      <c r="A1605" s="75"/>
    </row>
    <row r="1606" spans="1:1" x14ac:dyDescent="0.25">
      <c r="A1606" s="75"/>
    </row>
    <row r="1607" spans="1:1" x14ac:dyDescent="0.25">
      <c r="A1607" s="75"/>
    </row>
    <row r="1608" spans="1:1" x14ac:dyDescent="0.25">
      <c r="A1608" s="75"/>
    </row>
    <row r="1609" spans="1:1" x14ac:dyDescent="0.25">
      <c r="A1609" s="75"/>
    </row>
    <row r="1610" spans="1:1" x14ac:dyDescent="0.25">
      <c r="A1610" s="75"/>
    </row>
    <row r="1611" spans="1:1" x14ac:dyDescent="0.25">
      <c r="A1611" s="75"/>
    </row>
    <row r="1612" spans="1:1" x14ac:dyDescent="0.25">
      <c r="A1612" s="75"/>
    </row>
    <row r="1613" spans="1:1" x14ac:dyDescent="0.25">
      <c r="A1613" s="75"/>
    </row>
    <row r="1614" spans="1:1" x14ac:dyDescent="0.25">
      <c r="A1614" s="75"/>
    </row>
    <row r="1615" spans="1:1" x14ac:dyDescent="0.25">
      <c r="A1615" s="75"/>
    </row>
    <row r="1616" spans="1:1" x14ac:dyDescent="0.25">
      <c r="A1616" s="75"/>
    </row>
    <row r="1617" spans="1:1" x14ac:dyDescent="0.25">
      <c r="A1617" s="75"/>
    </row>
    <row r="1618" spans="1:1" x14ac:dyDescent="0.25">
      <c r="A1618" s="75"/>
    </row>
    <row r="1619" spans="1:1" x14ac:dyDescent="0.25">
      <c r="A1619" s="75"/>
    </row>
    <row r="1620" spans="1:1" x14ac:dyDescent="0.25">
      <c r="A1620" s="75"/>
    </row>
    <row r="1621" spans="1:1" x14ac:dyDescent="0.25">
      <c r="A1621" s="75"/>
    </row>
    <row r="1622" spans="1:1" x14ac:dyDescent="0.25">
      <c r="A1622" s="75"/>
    </row>
    <row r="1623" spans="1:1" x14ac:dyDescent="0.25">
      <c r="A1623" s="75"/>
    </row>
    <row r="1624" spans="1:1" x14ac:dyDescent="0.25">
      <c r="A1624" s="75"/>
    </row>
    <row r="1625" spans="1:1" x14ac:dyDescent="0.25">
      <c r="A1625" s="75"/>
    </row>
    <row r="1626" spans="1:1" x14ac:dyDescent="0.25">
      <c r="A1626" s="75"/>
    </row>
    <row r="1627" spans="1:1" x14ac:dyDescent="0.25">
      <c r="A1627" s="75"/>
    </row>
    <row r="1628" spans="1:1" x14ac:dyDescent="0.25">
      <c r="A1628" s="75"/>
    </row>
    <row r="1629" spans="1:1" x14ac:dyDescent="0.25">
      <c r="A1629" s="75"/>
    </row>
    <row r="1630" spans="1:1" x14ac:dyDescent="0.25">
      <c r="A1630" s="75"/>
    </row>
    <row r="1631" spans="1:1" x14ac:dyDescent="0.25">
      <c r="A1631" s="75"/>
    </row>
    <row r="1632" spans="1:1" x14ac:dyDescent="0.25">
      <c r="A1632" s="75"/>
    </row>
    <row r="1633" spans="1:1" x14ac:dyDescent="0.25">
      <c r="A1633" s="75"/>
    </row>
    <row r="1634" spans="1:1" x14ac:dyDescent="0.25">
      <c r="A1634" s="75"/>
    </row>
    <row r="1635" spans="1:1" x14ac:dyDescent="0.25">
      <c r="A1635" s="75"/>
    </row>
    <row r="1636" spans="1:1" x14ac:dyDescent="0.25">
      <c r="A1636" s="75"/>
    </row>
    <row r="1637" spans="1:1" x14ac:dyDescent="0.25">
      <c r="A1637" s="75"/>
    </row>
    <row r="1638" spans="1:1" x14ac:dyDescent="0.25">
      <c r="A1638" s="75"/>
    </row>
    <row r="1639" spans="1:1" x14ac:dyDescent="0.25">
      <c r="A1639" s="75"/>
    </row>
    <row r="1640" spans="1:1" x14ac:dyDescent="0.25">
      <c r="A1640" s="75"/>
    </row>
    <row r="1641" spans="1:1" x14ac:dyDescent="0.25">
      <c r="A1641" s="75"/>
    </row>
    <row r="1642" spans="1:1" x14ac:dyDescent="0.25">
      <c r="A1642" s="75"/>
    </row>
    <row r="1643" spans="1:1" x14ac:dyDescent="0.25">
      <c r="A1643" s="75"/>
    </row>
    <row r="1644" spans="1:1" x14ac:dyDescent="0.25">
      <c r="A1644" s="75"/>
    </row>
    <row r="1645" spans="1:1" x14ac:dyDescent="0.25">
      <c r="A1645" s="75"/>
    </row>
    <row r="1646" spans="1:1" x14ac:dyDescent="0.25">
      <c r="A1646" s="75"/>
    </row>
    <row r="1647" spans="1:1" x14ac:dyDescent="0.25">
      <c r="A1647" s="75"/>
    </row>
    <row r="1648" spans="1:1" x14ac:dyDescent="0.25">
      <c r="A1648" s="75"/>
    </row>
    <row r="1649" spans="1:1" x14ac:dyDescent="0.25">
      <c r="A1649" s="75"/>
    </row>
    <row r="1650" spans="1:1" x14ac:dyDescent="0.25">
      <c r="A1650" s="75"/>
    </row>
    <row r="1651" spans="1:1" x14ac:dyDescent="0.25">
      <c r="A1651" s="75"/>
    </row>
    <row r="1652" spans="1:1" x14ac:dyDescent="0.25">
      <c r="A1652" s="75"/>
    </row>
    <row r="1653" spans="1:1" x14ac:dyDescent="0.25">
      <c r="A1653" s="75"/>
    </row>
    <row r="1654" spans="1:1" x14ac:dyDescent="0.25">
      <c r="A1654" s="75"/>
    </row>
    <row r="1655" spans="1:1" x14ac:dyDescent="0.25">
      <c r="A1655" s="75"/>
    </row>
    <row r="1656" spans="1:1" x14ac:dyDescent="0.25">
      <c r="A1656" s="75"/>
    </row>
    <row r="1657" spans="1:1" x14ac:dyDescent="0.25">
      <c r="A1657" s="75"/>
    </row>
    <row r="1658" spans="1:1" x14ac:dyDescent="0.25">
      <c r="A1658" s="75"/>
    </row>
    <row r="1659" spans="1:1" x14ac:dyDescent="0.25">
      <c r="A1659" s="75"/>
    </row>
    <row r="1660" spans="1:1" x14ac:dyDescent="0.25">
      <c r="A1660" s="75"/>
    </row>
    <row r="1661" spans="1:1" x14ac:dyDescent="0.25">
      <c r="A1661" s="75"/>
    </row>
    <row r="1662" spans="1:1" x14ac:dyDescent="0.25">
      <c r="A1662" s="75"/>
    </row>
    <row r="1663" spans="1:1" x14ac:dyDescent="0.25">
      <c r="A1663" s="75"/>
    </row>
    <row r="1664" spans="1:1" x14ac:dyDescent="0.25">
      <c r="A1664" s="75"/>
    </row>
    <row r="1665" spans="1:1" x14ac:dyDescent="0.25">
      <c r="A1665" s="75"/>
    </row>
    <row r="1666" spans="1:1" x14ac:dyDescent="0.25">
      <c r="A1666" s="75"/>
    </row>
    <row r="1667" spans="1:1" x14ac:dyDescent="0.25">
      <c r="A1667" s="75"/>
    </row>
    <row r="1668" spans="1:1" x14ac:dyDescent="0.25">
      <c r="A1668" s="75"/>
    </row>
    <row r="1669" spans="1:1" x14ac:dyDescent="0.25">
      <c r="A1669" s="75"/>
    </row>
    <row r="1670" spans="1:1" x14ac:dyDescent="0.25">
      <c r="A1670" s="75"/>
    </row>
    <row r="1671" spans="1:1" x14ac:dyDescent="0.25">
      <c r="A1671" s="75"/>
    </row>
    <row r="1672" spans="1:1" x14ac:dyDescent="0.25">
      <c r="A1672" s="75"/>
    </row>
    <row r="1673" spans="1:1" x14ac:dyDescent="0.25">
      <c r="A1673" s="75"/>
    </row>
    <row r="1674" spans="1:1" x14ac:dyDescent="0.25">
      <c r="A1674" s="75"/>
    </row>
    <row r="1675" spans="1:1" x14ac:dyDescent="0.25">
      <c r="A1675" s="75"/>
    </row>
    <row r="1676" spans="1:1" x14ac:dyDescent="0.25">
      <c r="A1676" s="75"/>
    </row>
    <row r="1677" spans="1:1" x14ac:dyDescent="0.25">
      <c r="A1677" s="75"/>
    </row>
    <row r="1678" spans="1:1" x14ac:dyDescent="0.25">
      <c r="A1678" s="75"/>
    </row>
    <row r="1679" spans="1:1" x14ac:dyDescent="0.25">
      <c r="A1679" s="75"/>
    </row>
    <row r="1680" spans="1:1" x14ac:dyDescent="0.25">
      <c r="A1680" s="75"/>
    </row>
    <row r="1681" spans="1:1" x14ac:dyDescent="0.25">
      <c r="A1681" s="75"/>
    </row>
    <row r="1682" spans="1:1" x14ac:dyDescent="0.25">
      <c r="A1682" s="75"/>
    </row>
    <row r="1683" spans="1:1" x14ac:dyDescent="0.25">
      <c r="A1683" s="75"/>
    </row>
    <row r="1684" spans="1:1" x14ac:dyDescent="0.25">
      <c r="A1684" s="75"/>
    </row>
    <row r="1685" spans="1:1" x14ac:dyDescent="0.25">
      <c r="A1685" s="75"/>
    </row>
    <row r="1686" spans="1:1" x14ac:dyDescent="0.25">
      <c r="A1686" s="75"/>
    </row>
    <row r="1687" spans="1:1" x14ac:dyDescent="0.25">
      <c r="A1687" s="75"/>
    </row>
    <row r="1688" spans="1:1" x14ac:dyDescent="0.25">
      <c r="A1688" s="75"/>
    </row>
    <row r="1689" spans="1:1" x14ac:dyDescent="0.25">
      <c r="A1689" s="75"/>
    </row>
    <row r="1690" spans="1:1" x14ac:dyDescent="0.25">
      <c r="A1690" s="75"/>
    </row>
    <row r="1691" spans="1:1" x14ac:dyDescent="0.25">
      <c r="A1691" s="75"/>
    </row>
    <row r="1692" spans="1:1" x14ac:dyDescent="0.25">
      <c r="A1692" s="75"/>
    </row>
    <row r="1693" spans="1:1" x14ac:dyDescent="0.25">
      <c r="A1693" s="75"/>
    </row>
    <row r="1694" spans="1:1" x14ac:dyDescent="0.25">
      <c r="A1694" s="75"/>
    </row>
    <row r="1695" spans="1:1" x14ac:dyDescent="0.25">
      <c r="A1695" s="75"/>
    </row>
    <row r="1696" spans="1:1" x14ac:dyDescent="0.25">
      <c r="A1696" s="75"/>
    </row>
    <row r="1697" spans="1:1" x14ac:dyDescent="0.25">
      <c r="A1697" s="75"/>
    </row>
    <row r="1698" spans="1:1" x14ac:dyDescent="0.25">
      <c r="A1698" s="75"/>
    </row>
    <row r="1699" spans="1:1" x14ac:dyDescent="0.25">
      <c r="A1699" s="75"/>
    </row>
    <row r="1700" spans="1:1" x14ac:dyDescent="0.25">
      <c r="A1700" s="75"/>
    </row>
    <row r="1701" spans="1:1" x14ac:dyDescent="0.25">
      <c r="A1701" s="75"/>
    </row>
    <row r="1702" spans="1:1" x14ac:dyDescent="0.25">
      <c r="A1702" s="75"/>
    </row>
    <row r="1703" spans="1:1" x14ac:dyDescent="0.25">
      <c r="A1703" s="75"/>
    </row>
    <row r="1704" spans="1:1" x14ac:dyDescent="0.25">
      <c r="A1704" s="75"/>
    </row>
    <row r="1705" spans="1:1" x14ac:dyDescent="0.25">
      <c r="A1705" s="75"/>
    </row>
    <row r="1706" spans="1:1" x14ac:dyDescent="0.25">
      <c r="A1706" s="75"/>
    </row>
    <row r="1707" spans="1:1" x14ac:dyDescent="0.25">
      <c r="A1707" s="75"/>
    </row>
    <row r="1708" spans="1:1" x14ac:dyDescent="0.25">
      <c r="A1708" s="75"/>
    </row>
    <row r="1709" spans="1:1" x14ac:dyDescent="0.25">
      <c r="A1709" s="75"/>
    </row>
    <row r="1710" spans="1:1" x14ac:dyDescent="0.25">
      <c r="A1710" s="75"/>
    </row>
    <row r="1711" spans="1:1" x14ac:dyDescent="0.25">
      <c r="A1711" s="75"/>
    </row>
    <row r="1712" spans="1:1" x14ac:dyDescent="0.25">
      <c r="A1712" s="75"/>
    </row>
    <row r="1713" spans="1:1" x14ac:dyDescent="0.25">
      <c r="A1713" s="75"/>
    </row>
    <row r="1714" spans="1:1" x14ac:dyDescent="0.25">
      <c r="A1714" s="75"/>
    </row>
    <row r="1715" spans="1:1" x14ac:dyDescent="0.25">
      <c r="A1715" s="75"/>
    </row>
    <row r="1716" spans="1:1" x14ac:dyDescent="0.25">
      <c r="A1716" s="75"/>
    </row>
    <row r="1717" spans="1:1" x14ac:dyDescent="0.25">
      <c r="A1717" s="75"/>
    </row>
    <row r="1718" spans="1:1" x14ac:dyDescent="0.25">
      <c r="A1718" s="75"/>
    </row>
    <row r="1719" spans="1:1" x14ac:dyDescent="0.25">
      <c r="A1719" s="75"/>
    </row>
    <row r="1720" spans="1:1" x14ac:dyDescent="0.25">
      <c r="A1720" s="75"/>
    </row>
    <row r="1721" spans="1:1" x14ac:dyDescent="0.25">
      <c r="A1721" s="75"/>
    </row>
    <row r="1722" spans="1:1" x14ac:dyDescent="0.25">
      <c r="A1722" s="75"/>
    </row>
    <row r="1723" spans="1:1" x14ac:dyDescent="0.25">
      <c r="A1723" s="75"/>
    </row>
    <row r="1724" spans="1:1" x14ac:dyDescent="0.25">
      <c r="A1724" s="75"/>
    </row>
    <row r="1725" spans="1:1" x14ac:dyDescent="0.25">
      <c r="A1725" s="75"/>
    </row>
    <row r="1726" spans="1:1" x14ac:dyDescent="0.25">
      <c r="A1726" s="75"/>
    </row>
    <row r="1727" spans="1:1" x14ac:dyDescent="0.25">
      <c r="A1727" s="75"/>
    </row>
    <row r="1728" spans="1:1" x14ac:dyDescent="0.25">
      <c r="A1728" s="75"/>
    </row>
    <row r="1729" spans="1:1" x14ac:dyDescent="0.25">
      <c r="A1729" s="75"/>
    </row>
    <row r="1730" spans="1:1" x14ac:dyDescent="0.25">
      <c r="A1730" s="75"/>
    </row>
    <row r="1731" spans="1:1" x14ac:dyDescent="0.25">
      <c r="A1731" s="75"/>
    </row>
    <row r="1732" spans="1:1" x14ac:dyDescent="0.25">
      <c r="A1732" s="75"/>
    </row>
    <row r="1733" spans="1:1" x14ac:dyDescent="0.25">
      <c r="A1733" s="75"/>
    </row>
    <row r="1734" spans="1:1" x14ac:dyDescent="0.25">
      <c r="A1734" s="75"/>
    </row>
    <row r="1735" spans="1:1" x14ac:dyDescent="0.25">
      <c r="A1735" s="75"/>
    </row>
    <row r="1736" spans="1:1" x14ac:dyDescent="0.25">
      <c r="A1736" s="75"/>
    </row>
    <row r="1737" spans="1:1" x14ac:dyDescent="0.25">
      <c r="A1737" s="75"/>
    </row>
    <row r="1738" spans="1:1" x14ac:dyDescent="0.25">
      <c r="A1738" s="75"/>
    </row>
    <row r="1739" spans="1:1" x14ac:dyDescent="0.25">
      <c r="A1739" s="75"/>
    </row>
    <row r="1740" spans="1:1" x14ac:dyDescent="0.25">
      <c r="A1740" s="75"/>
    </row>
    <row r="1741" spans="1:1" x14ac:dyDescent="0.25">
      <c r="A1741" s="75"/>
    </row>
    <row r="1742" spans="1:1" x14ac:dyDescent="0.25">
      <c r="A1742" s="75"/>
    </row>
    <row r="1743" spans="1:1" x14ac:dyDescent="0.25">
      <c r="A1743" s="75"/>
    </row>
    <row r="1744" spans="1:1" x14ac:dyDescent="0.25">
      <c r="A1744" s="75"/>
    </row>
    <row r="1745" spans="1:1" x14ac:dyDescent="0.25">
      <c r="A1745" s="75"/>
    </row>
    <row r="1746" spans="1:1" x14ac:dyDescent="0.25">
      <c r="A1746" s="75"/>
    </row>
    <row r="1747" spans="1:1" x14ac:dyDescent="0.25">
      <c r="A1747" s="75"/>
    </row>
    <row r="1748" spans="1:1" x14ac:dyDescent="0.25">
      <c r="A1748" s="75"/>
    </row>
    <row r="1749" spans="1:1" x14ac:dyDescent="0.25">
      <c r="A1749" s="75"/>
    </row>
    <row r="1750" spans="1:1" x14ac:dyDescent="0.25">
      <c r="A1750" s="75"/>
    </row>
    <row r="1751" spans="1:1" x14ac:dyDescent="0.25">
      <c r="A1751" s="75"/>
    </row>
    <row r="1752" spans="1:1" x14ac:dyDescent="0.25">
      <c r="A1752" s="75"/>
    </row>
    <row r="1753" spans="1:1" x14ac:dyDescent="0.25">
      <c r="A1753" s="75"/>
    </row>
    <row r="1754" spans="1:1" x14ac:dyDescent="0.25">
      <c r="A1754" s="75"/>
    </row>
    <row r="1755" spans="1:1" x14ac:dyDescent="0.25">
      <c r="A1755" s="75"/>
    </row>
    <row r="1756" spans="1:1" x14ac:dyDescent="0.25">
      <c r="A1756" s="75"/>
    </row>
    <row r="1757" spans="1:1" x14ac:dyDescent="0.25">
      <c r="A1757" s="75"/>
    </row>
    <row r="1758" spans="1:1" x14ac:dyDescent="0.25">
      <c r="A1758" s="75"/>
    </row>
    <row r="1759" spans="1:1" x14ac:dyDescent="0.25">
      <c r="A1759" s="75"/>
    </row>
    <row r="1760" spans="1:1" x14ac:dyDescent="0.25">
      <c r="A1760" s="75"/>
    </row>
    <row r="1761" spans="1:1" x14ac:dyDescent="0.25">
      <c r="A1761" s="75"/>
    </row>
    <row r="1762" spans="1:1" x14ac:dyDescent="0.25">
      <c r="A1762" s="75"/>
    </row>
    <row r="1763" spans="1:1" x14ac:dyDescent="0.25">
      <c r="A1763" s="75"/>
    </row>
    <row r="1764" spans="1:1" x14ac:dyDescent="0.25">
      <c r="A1764" s="75"/>
    </row>
    <row r="1765" spans="1:1" x14ac:dyDescent="0.25">
      <c r="A1765" s="75"/>
    </row>
    <row r="1766" spans="1:1" x14ac:dyDescent="0.25">
      <c r="A1766" s="75"/>
    </row>
    <row r="1767" spans="1:1" x14ac:dyDescent="0.25">
      <c r="A1767" s="75"/>
    </row>
    <row r="1768" spans="1:1" x14ac:dyDescent="0.25">
      <c r="A1768" s="75"/>
    </row>
    <row r="1769" spans="1:1" x14ac:dyDescent="0.25">
      <c r="A1769" s="75"/>
    </row>
    <row r="1770" spans="1:1" x14ac:dyDescent="0.25">
      <c r="A1770" s="75"/>
    </row>
    <row r="1771" spans="1:1" x14ac:dyDescent="0.25">
      <c r="A1771" s="75"/>
    </row>
    <row r="1772" spans="1:1" x14ac:dyDescent="0.25">
      <c r="A1772" s="75"/>
    </row>
    <row r="1773" spans="1:1" x14ac:dyDescent="0.25">
      <c r="A1773" s="75"/>
    </row>
    <row r="1774" spans="1:1" x14ac:dyDescent="0.25">
      <c r="A1774" s="75"/>
    </row>
    <row r="1775" spans="1:1" x14ac:dyDescent="0.25">
      <c r="A1775" s="75"/>
    </row>
    <row r="1776" spans="1:1" x14ac:dyDescent="0.25">
      <c r="A1776" s="75"/>
    </row>
    <row r="1777" spans="1:1" x14ac:dyDescent="0.25">
      <c r="A1777" s="75"/>
    </row>
    <row r="1778" spans="1:1" x14ac:dyDescent="0.25">
      <c r="A1778" s="75"/>
    </row>
    <row r="1779" spans="1:1" x14ac:dyDescent="0.25">
      <c r="A1779" s="75"/>
    </row>
    <row r="1780" spans="1:1" x14ac:dyDescent="0.25">
      <c r="A1780" s="75"/>
    </row>
    <row r="1781" spans="1:1" x14ac:dyDescent="0.25">
      <c r="A1781" s="75"/>
    </row>
    <row r="1782" spans="1:1" x14ac:dyDescent="0.25">
      <c r="A1782" s="75"/>
    </row>
    <row r="1783" spans="1:1" x14ac:dyDescent="0.25">
      <c r="A1783" s="75"/>
    </row>
    <row r="1784" spans="1:1" x14ac:dyDescent="0.25">
      <c r="A1784" s="75"/>
    </row>
    <row r="1785" spans="1:1" x14ac:dyDescent="0.25">
      <c r="A1785" s="75"/>
    </row>
    <row r="1786" spans="1:1" x14ac:dyDescent="0.25">
      <c r="A1786" s="75"/>
    </row>
    <row r="1787" spans="1:1" x14ac:dyDescent="0.25">
      <c r="A1787" s="75"/>
    </row>
    <row r="1788" spans="1:1" x14ac:dyDescent="0.25">
      <c r="A1788" s="75"/>
    </row>
    <row r="1789" spans="1:1" x14ac:dyDescent="0.25">
      <c r="A1789" s="75"/>
    </row>
    <row r="1790" spans="1:1" x14ac:dyDescent="0.25">
      <c r="A1790" s="75"/>
    </row>
    <row r="1791" spans="1:1" x14ac:dyDescent="0.25">
      <c r="A1791" s="75"/>
    </row>
    <row r="1792" spans="1:1" x14ac:dyDescent="0.25">
      <c r="A1792" s="75"/>
    </row>
    <row r="1793" spans="1:1" x14ac:dyDescent="0.25">
      <c r="A1793" s="75"/>
    </row>
    <row r="1794" spans="1:1" x14ac:dyDescent="0.25">
      <c r="A1794" s="75"/>
    </row>
    <row r="1795" spans="1:1" x14ac:dyDescent="0.25">
      <c r="A1795" s="75"/>
    </row>
    <row r="1796" spans="1:1" x14ac:dyDescent="0.25">
      <c r="A1796" s="75"/>
    </row>
    <row r="1797" spans="1:1" x14ac:dyDescent="0.25">
      <c r="A1797" s="75"/>
    </row>
    <row r="1798" spans="1:1" x14ac:dyDescent="0.25">
      <c r="A1798" s="75"/>
    </row>
    <row r="1799" spans="1:1" x14ac:dyDescent="0.25">
      <c r="A1799" s="75"/>
    </row>
    <row r="1800" spans="1:1" x14ac:dyDescent="0.25">
      <c r="A1800" s="75"/>
    </row>
    <row r="1801" spans="1:1" x14ac:dyDescent="0.25">
      <c r="A1801" s="75"/>
    </row>
    <row r="1802" spans="1:1" x14ac:dyDescent="0.25">
      <c r="A1802" s="75"/>
    </row>
    <row r="1803" spans="1:1" x14ac:dyDescent="0.25">
      <c r="A1803" s="75"/>
    </row>
    <row r="1804" spans="1:1" x14ac:dyDescent="0.25">
      <c r="A1804" s="75"/>
    </row>
    <row r="1805" spans="1:1" x14ac:dyDescent="0.25">
      <c r="A1805" s="75"/>
    </row>
    <row r="1806" spans="1:1" x14ac:dyDescent="0.25">
      <c r="A1806" s="75"/>
    </row>
    <row r="1807" spans="1:1" x14ac:dyDescent="0.25">
      <c r="A1807" s="75"/>
    </row>
    <row r="1808" spans="1:1" x14ac:dyDescent="0.25">
      <c r="A1808" s="75"/>
    </row>
    <row r="1809" spans="1:1" x14ac:dyDescent="0.25">
      <c r="A1809" s="75"/>
    </row>
    <row r="1810" spans="1:1" x14ac:dyDescent="0.25">
      <c r="A1810" s="75"/>
    </row>
    <row r="1811" spans="1:1" x14ac:dyDescent="0.25">
      <c r="A1811" s="75"/>
    </row>
    <row r="1812" spans="1:1" x14ac:dyDescent="0.25">
      <c r="A1812" s="75"/>
    </row>
    <row r="1813" spans="1:1" x14ac:dyDescent="0.25">
      <c r="A1813" s="75"/>
    </row>
    <row r="1814" spans="1:1" x14ac:dyDescent="0.25">
      <c r="A1814" s="75"/>
    </row>
    <row r="1815" spans="1:1" x14ac:dyDescent="0.25">
      <c r="A1815" s="75"/>
    </row>
    <row r="1816" spans="1:1" x14ac:dyDescent="0.25">
      <c r="A1816" s="75"/>
    </row>
    <row r="1817" spans="1:1" x14ac:dyDescent="0.25">
      <c r="A1817" s="75"/>
    </row>
    <row r="1818" spans="1:1" x14ac:dyDescent="0.25">
      <c r="A1818" s="75"/>
    </row>
    <row r="1819" spans="1:1" x14ac:dyDescent="0.25">
      <c r="A1819" s="75"/>
    </row>
    <row r="1820" spans="1:1" x14ac:dyDescent="0.25">
      <c r="A1820" s="75"/>
    </row>
    <row r="1821" spans="1:1" x14ac:dyDescent="0.25">
      <c r="A1821" s="75"/>
    </row>
    <row r="1822" spans="1:1" x14ac:dyDescent="0.25">
      <c r="A1822" s="75"/>
    </row>
    <row r="1823" spans="1:1" x14ac:dyDescent="0.25">
      <c r="A1823" s="75"/>
    </row>
    <row r="1824" spans="1:1" x14ac:dyDescent="0.25">
      <c r="A1824" s="75"/>
    </row>
    <row r="1825" spans="1:1" x14ac:dyDescent="0.25">
      <c r="A1825" s="75"/>
    </row>
    <row r="1826" spans="1:1" x14ac:dyDescent="0.25">
      <c r="A1826" s="75"/>
    </row>
    <row r="1827" spans="1:1" x14ac:dyDescent="0.25">
      <c r="A1827" s="75"/>
    </row>
    <row r="1828" spans="1:1" x14ac:dyDescent="0.25">
      <c r="A1828" s="75"/>
    </row>
    <row r="1829" spans="1:1" x14ac:dyDescent="0.25">
      <c r="A1829" s="75"/>
    </row>
    <row r="1830" spans="1:1" x14ac:dyDescent="0.25">
      <c r="A1830" s="75"/>
    </row>
    <row r="1831" spans="1:1" x14ac:dyDescent="0.25">
      <c r="A1831" s="75"/>
    </row>
    <row r="1832" spans="1:1" x14ac:dyDescent="0.25">
      <c r="A1832" s="75"/>
    </row>
    <row r="1833" spans="1:1" x14ac:dyDescent="0.25">
      <c r="A1833" s="75"/>
    </row>
    <row r="1834" spans="1:1" x14ac:dyDescent="0.25">
      <c r="A1834" s="75"/>
    </row>
    <row r="1835" spans="1:1" x14ac:dyDescent="0.25">
      <c r="A1835" s="75"/>
    </row>
    <row r="1836" spans="1:1" x14ac:dyDescent="0.25">
      <c r="A1836" s="75"/>
    </row>
    <row r="1837" spans="1:1" x14ac:dyDescent="0.25">
      <c r="A1837" s="75"/>
    </row>
    <row r="1838" spans="1:1" x14ac:dyDescent="0.25">
      <c r="A1838" s="75"/>
    </row>
    <row r="1839" spans="1:1" x14ac:dyDescent="0.25">
      <c r="A1839" s="75"/>
    </row>
    <row r="1840" spans="1:1" x14ac:dyDescent="0.25">
      <c r="A1840" s="75"/>
    </row>
    <row r="1841" spans="1:1" x14ac:dyDescent="0.25">
      <c r="A1841" s="75"/>
    </row>
    <row r="1842" spans="1:1" x14ac:dyDescent="0.25">
      <c r="A1842" s="75"/>
    </row>
    <row r="1843" spans="1:1" x14ac:dyDescent="0.25">
      <c r="A1843" s="75"/>
    </row>
    <row r="1844" spans="1:1" x14ac:dyDescent="0.25">
      <c r="A1844" s="75"/>
    </row>
    <row r="1845" spans="1:1" x14ac:dyDescent="0.25">
      <c r="A1845" s="75"/>
    </row>
    <row r="1846" spans="1:1" x14ac:dyDescent="0.25">
      <c r="A1846" s="75"/>
    </row>
    <row r="1847" spans="1:1" x14ac:dyDescent="0.25">
      <c r="A1847" s="75"/>
    </row>
    <row r="1848" spans="1:1" x14ac:dyDescent="0.25">
      <c r="A1848" s="75"/>
    </row>
    <row r="1849" spans="1:1" x14ac:dyDescent="0.25">
      <c r="A1849" s="75"/>
    </row>
    <row r="1850" spans="1:1" x14ac:dyDescent="0.25">
      <c r="A1850" s="75"/>
    </row>
    <row r="1851" spans="1:1" x14ac:dyDescent="0.25">
      <c r="A1851" s="75"/>
    </row>
    <row r="1852" spans="1:1" x14ac:dyDescent="0.25">
      <c r="A1852" s="75"/>
    </row>
    <row r="1853" spans="1:1" x14ac:dyDescent="0.25">
      <c r="A1853" s="75"/>
    </row>
    <row r="1854" spans="1:1" x14ac:dyDescent="0.25">
      <c r="A1854" s="75"/>
    </row>
    <row r="1855" spans="1:1" x14ac:dyDescent="0.25">
      <c r="A1855" s="75"/>
    </row>
    <row r="1856" spans="1:1" x14ac:dyDescent="0.25">
      <c r="A1856" s="75"/>
    </row>
    <row r="1857" spans="1:1" x14ac:dyDescent="0.25">
      <c r="A1857" s="75"/>
    </row>
    <row r="1858" spans="1:1" x14ac:dyDescent="0.25">
      <c r="A1858" s="75"/>
    </row>
    <row r="1859" spans="1:1" x14ac:dyDescent="0.25">
      <c r="A1859" s="75"/>
    </row>
    <row r="1860" spans="1:1" x14ac:dyDescent="0.25">
      <c r="A1860" s="75"/>
    </row>
    <row r="1861" spans="1:1" x14ac:dyDescent="0.25">
      <c r="A1861" s="75"/>
    </row>
    <row r="1862" spans="1:1" x14ac:dyDescent="0.25">
      <c r="A1862" s="75"/>
    </row>
    <row r="1863" spans="1:1" x14ac:dyDescent="0.25">
      <c r="A1863" s="75"/>
    </row>
    <row r="1864" spans="1:1" x14ac:dyDescent="0.25">
      <c r="A1864" s="75"/>
    </row>
    <row r="1865" spans="1:1" x14ac:dyDescent="0.25">
      <c r="A1865" s="75"/>
    </row>
    <row r="1866" spans="1:1" x14ac:dyDescent="0.25">
      <c r="A1866" s="75"/>
    </row>
    <row r="1867" spans="1:1" x14ac:dyDescent="0.25">
      <c r="A1867" s="75"/>
    </row>
    <row r="1868" spans="1:1" x14ac:dyDescent="0.25">
      <c r="A1868" s="75"/>
    </row>
    <row r="1869" spans="1:1" x14ac:dyDescent="0.25">
      <c r="A1869" s="75"/>
    </row>
    <row r="1870" spans="1:1" x14ac:dyDescent="0.25">
      <c r="A1870" s="75"/>
    </row>
    <row r="1871" spans="1:1" x14ac:dyDescent="0.25">
      <c r="A1871" s="75"/>
    </row>
    <row r="1872" spans="1:1" x14ac:dyDescent="0.25">
      <c r="A1872" s="75"/>
    </row>
    <row r="1873" spans="1:1" x14ac:dyDescent="0.25">
      <c r="A1873" s="75"/>
    </row>
    <row r="1874" spans="1:1" x14ac:dyDescent="0.25">
      <c r="A1874" s="75"/>
    </row>
    <row r="1875" spans="1:1" x14ac:dyDescent="0.25">
      <c r="A1875" s="75"/>
    </row>
    <row r="1876" spans="1:1" x14ac:dyDescent="0.25">
      <c r="A1876" s="75"/>
    </row>
    <row r="1877" spans="1:1" x14ac:dyDescent="0.25">
      <c r="A1877" s="75"/>
    </row>
    <row r="1878" spans="1:1" x14ac:dyDescent="0.25">
      <c r="A1878" s="75"/>
    </row>
    <row r="1879" spans="1:1" x14ac:dyDescent="0.25">
      <c r="A1879" s="75"/>
    </row>
    <row r="1880" spans="1:1" x14ac:dyDescent="0.25">
      <c r="A1880" s="75"/>
    </row>
    <row r="1881" spans="1:1" x14ac:dyDescent="0.25">
      <c r="A1881" s="75"/>
    </row>
    <row r="1882" spans="1:1" x14ac:dyDescent="0.25">
      <c r="A1882" s="75"/>
    </row>
    <row r="1883" spans="1:1" x14ac:dyDescent="0.25">
      <c r="A1883" s="75"/>
    </row>
    <row r="1884" spans="1:1" x14ac:dyDescent="0.25">
      <c r="A1884" s="75"/>
    </row>
    <row r="1885" spans="1:1" x14ac:dyDescent="0.25">
      <c r="A1885" s="75"/>
    </row>
    <row r="1886" spans="1:1" x14ac:dyDescent="0.25">
      <c r="A1886" s="75"/>
    </row>
    <row r="1887" spans="1:1" x14ac:dyDescent="0.25">
      <c r="A1887" s="75"/>
    </row>
    <row r="1888" spans="1:1" x14ac:dyDescent="0.25">
      <c r="A1888" s="75"/>
    </row>
    <row r="1889" spans="1:1" x14ac:dyDescent="0.25">
      <c r="A1889" s="75"/>
    </row>
    <row r="1890" spans="1:1" x14ac:dyDescent="0.25">
      <c r="A1890" s="75"/>
    </row>
    <row r="1891" spans="1:1" x14ac:dyDescent="0.25">
      <c r="A1891" s="75"/>
    </row>
    <row r="1892" spans="1:1" x14ac:dyDescent="0.25">
      <c r="A1892" s="75"/>
    </row>
    <row r="1893" spans="1:1" x14ac:dyDescent="0.25">
      <c r="A1893" s="75"/>
    </row>
    <row r="1894" spans="1:1" x14ac:dyDescent="0.25">
      <c r="A1894" s="75"/>
    </row>
    <row r="1895" spans="1:1" x14ac:dyDescent="0.25">
      <c r="A1895" s="75"/>
    </row>
    <row r="1896" spans="1:1" x14ac:dyDescent="0.25">
      <c r="A1896" s="75"/>
    </row>
    <row r="1897" spans="1:1" x14ac:dyDescent="0.25">
      <c r="A1897" s="75"/>
    </row>
    <row r="1898" spans="1:1" x14ac:dyDescent="0.25">
      <c r="A1898" s="75"/>
    </row>
    <row r="1899" spans="1:1" x14ac:dyDescent="0.25">
      <c r="A1899" s="75"/>
    </row>
    <row r="1900" spans="1:1" x14ac:dyDescent="0.25">
      <c r="A1900" s="75"/>
    </row>
    <row r="1901" spans="1:1" x14ac:dyDescent="0.25">
      <c r="A1901" s="75"/>
    </row>
    <row r="1902" spans="1:1" x14ac:dyDescent="0.25">
      <c r="A1902" s="75"/>
    </row>
    <row r="1903" spans="1:1" x14ac:dyDescent="0.25">
      <c r="A1903" s="75"/>
    </row>
    <row r="1904" spans="1:1" x14ac:dyDescent="0.25">
      <c r="A1904" s="75"/>
    </row>
    <row r="1905" spans="1:1" x14ac:dyDescent="0.25">
      <c r="A1905" s="75"/>
    </row>
    <row r="1906" spans="1:1" x14ac:dyDescent="0.25">
      <c r="A1906" s="75"/>
    </row>
    <row r="1907" spans="1:1" x14ac:dyDescent="0.25">
      <c r="A1907" s="75"/>
    </row>
    <row r="1908" spans="1:1" x14ac:dyDescent="0.25">
      <c r="A1908" s="75"/>
    </row>
    <row r="1909" spans="1:1" x14ac:dyDescent="0.25">
      <c r="A1909" s="75"/>
    </row>
    <row r="1910" spans="1:1" x14ac:dyDescent="0.25">
      <c r="A1910" s="75"/>
    </row>
    <row r="1911" spans="1:1" x14ac:dyDescent="0.25">
      <c r="A1911" s="75"/>
    </row>
    <row r="1912" spans="1:1" x14ac:dyDescent="0.25">
      <c r="A1912" s="75"/>
    </row>
    <row r="1913" spans="1:1" x14ac:dyDescent="0.25">
      <c r="A1913" s="75"/>
    </row>
    <row r="1914" spans="1:1" x14ac:dyDescent="0.25">
      <c r="A1914" s="75"/>
    </row>
    <row r="1915" spans="1:1" x14ac:dyDescent="0.25">
      <c r="A1915" s="75"/>
    </row>
    <row r="1916" spans="1:1" x14ac:dyDescent="0.25">
      <c r="A1916" s="75"/>
    </row>
    <row r="1917" spans="1:1" x14ac:dyDescent="0.25">
      <c r="A1917" s="75"/>
    </row>
    <row r="1918" spans="1:1" x14ac:dyDescent="0.25">
      <c r="A1918" s="75"/>
    </row>
    <row r="1919" spans="1:1" x14ac:dyDescent="0.25">
      <c r="A1919" s="75"/>
    </row>
    <row r="1920" spans="1:1" x14ac:dyDescent="0.25">
      <c r="A1920" s="75"/>
    </row>
    <row r="1921" spans="1:1" x14ac:dyDescent="0.25">
      <c r="A1921" s="75"/>
    </row>
    <row r="1922" spans="1:1" x14ac:dyDescent="0.25">
      <c r="A1922" s="75"/>
    </row>
    <row r="1923" spans="1:1" x14ac:dyDescent="0.25">
      <c r="A1923" s="75"/>
    </row>
    <row r="1924" spans="1:1" x14ac:dyDescent="0.25">
      <c r="A1924" s="75"/>
    </row>
    <row r="1925" spans="1:1" x14ac:dyDescent="0.25">
      <c r="A1925" s="75"/>
    </row>
    <row r="1926" spans="1:1" x14ac:dyDescent="0.25">
      <c r="A1926" s="75"/>
    </row>
    <row r="1927" spans="1:1" x14ac:dyDescent="0.25">
      <c r="A1927" s="75"/>
    </row>
    <row r="1928" spans="1:1" x14ac:dyDescent="0.25">
      <c r="A1928" s="75"/>
    </row>
    <row r="1929" spans="1:1" x14ac:dyDescent="0.25">
      <c r="A1929" s="75"/>
    </row>
    <row r="1930" spans="1:1" x14ac:dyDescent="0.25">
      <c r="A1930" s="75"/>
    </row>
    <row r="1931" spans="1:1" x14ac:dyDescent="0.25">
      <c r="A1931" s="75"/>
    </row>
    <row r="1932" spans="1:1" x14ac:dyDescent="0.25">
      <c r="A1932" s="75"/>
    </row>
    <row r="1933" spans="1:1" x14ac:dyDescent="0.25">
      <c r="A1933" s="75"/>
    </row>
    <row r="1934" spans="1:1" x14ac:dyDescent="0.25">
      <c r="A1934" s="75"/>
    </row>
    <row r="1935" spans="1:1" x14ac:dyDescent="0.25">
      <c r="A1935" s="75"/>
    </row>
    <row r="1936" spans="1:1" x14ac:dyDescent="0.25">
      <c r="A1936" s="75"/>
    </row>
    <row r="1937" spans="1:1" x14ac:dyDescent="0.25">
      <c r="A1937" s="75"/>
    </row>
    <row r="1938" spans="1:1" x14ac:dyDescent="0.25">
      <c r="A1938" s="75"/>
    </row>
    <row r="1939" spans="1:1" x14ac:dyDescent="0.25">
      <c r="A1939" s="75"/>
    </row>
    <row r="1940" spans="1:1" x14ac:dyDescent="0.25">
      <c r="A1940" s="75"/>
    </row>
    <row r="1941" spans="1:1" x14ac:dyDescent="0.25">
      <c r="A1941" s="75"/>
    </row>
    <row r="1942" spans="1:1" x14ac:dyDescent="0.25">
      <c r="A1942" s="75"/>
    </row>
    <row r="1943" spans="1:1" x14ac:dyDescent="0.25">
      <c r="A1943" s="75"/>
    </row>
    <row r="1944" spans="1:1" x14ac:dyDescent="0.25">
      <c r="A1944" s="75"/>
    </row>
    <row r="1945" spans="1:1" x14ac:dyDescent="0.25">
      <c r="A1945" s="75"/>
    </row>
    <row r="1946" spans="1:1" x14ac:dyDescent="0.25">
      <c r="A1946" s="75"/>
    </row>
    <row r="1947" spans="1:1" x14ac:dyDescent="0.25">
      <c r="A1947" s="75"/>
    </row>
    <row r="1948" spans="1:1" x14ac:dyDescent="0.25">
      <c r="A1948" s="75"/>
    </row>
    <row r="1949" spans="1:1" x14ac:dyDescent="0.25">
      <c r="A1949" s="75"/>
    </row>
    <row r="1950" spans="1:1" x14ac:dyDescent="0.25">
      <c r="A1950" s="75"/>
    </row>
    <row r="1951" spans="1:1" x14ac:dyDescent="0.25">
      <c r="A1951" s="75"/>
    </row>
    <row r="1952" spans="1:1" x14ac:dyDescent="0.25">
      <c r="A1952" s="75"/>
    </row>
    <row r="1953" spans="1:1" x14ac:dyDescent="0.25">
      <c r="A1953" s="75"/>
    </row>
    <row r="1954" spans="1:1" x14ac:dyDescent="0.25">
      <c r="A1954" s="75"/>
    </row>
    <row r="1955" spans="1:1" x14ac:dyDescent="0.25">
      <c r="A1955" s="75"/>
    </row>
    <row r="1956" spans="1:1" x14ac:dyDescent="0.25">
      <c r="A1956" s="75"/>
    </row>
    <row r="1957" spans="1:1" x14ac:dyDescent="0.25">
      <c r="A1957" s="75"/>
    </row>
    <row r="1958" spans="1:1" x14ac:dyDescent="0.25">
      <c r="A1958" s="75"/>
    </row>
    <row r="1959" spans="1:1" x14ac:dyDescent="0.25">
      <c r="A1959" s="75"/>
    </row>
    <row r="1960" spans="1:1" x14ac:dyDescent="0.25">
      <c r="A1960" s="75"/>
    </row>
    <row r="1961" spans="1:1" x14ac:dyDescent="0.25">
      <c r="A1961" s="75"/>
    </row>
    <row r="1962" spans="1:1" x14ac:dyDescent="0.25">
      <c r="A1962" s="75"/>
    </row>
    <row r="1963" spans="1:1" x14ac:dyDescent="0.25">
      <c r="A1963" s="75"/>
    </row>
    <row r="1964" spans="1:1" x14ac:dyDescent="0.25">
      <c r="A1964" s="75"/>
    </row>
    <row r="1965" spans="1:1" x14ac:dyDescent="0.25">
      <c r="A1965" s="75"/>
    </row>
    <row r="1966" spans="1:1" x14ac:dyDescent="0.25">
      <c r="A1966" s="75"/>
    </row>
    <row r="1967" spans="1:1" x14ac:dyDescent="0.25">
      <c r="A1967" s="75"/>
    </row>
    <row r="1968" spans="1:1" x14ac:dyDescent="0.25">
      <c r="A1968" s="75"/>
    </row>
    <row r="1969" spans="1:1" x14ac:dyDescent="0.25">
      <c r="A1969" s="75"/>
    </row>
    <row r="1970" spans="1:1" x14ac:dyDescent="0.25">
      <c r="A1970" s="75"/>
    </row>
    <row r="1971" spans="1:1" x14ac:dyDescent="0.25">
      <c r="A1971" s="75"/>
    </row>
    <row r="1972" spans="1:1" x14ac:dyDescent="0.25">
      <c r="A1972" s="75"/>
    </row>
    <row r="1973" spans="1:1" x14ac:dyDescent="0.25">
      <c r="A1973" s="75"/>
    </row>
    <row r="1974" spans="1:1" x14ac:dyDescent="0.25">
      <c r="A1974" s="75"/>
    </row>
    <row r="1975" spans="1:1" x14ac:dyDescent="0.25">
      <c r="A1975" s="75"/>
    </row>
    <row r="1976" spans="1:1" x14ac:dyDescent="0.25">
      <c r="A1976" s="75"/>
    </row>
    <row r="1977" spans="1:1" x14ac:dyDescent="0.25">
      <c r="A1977" s="75"/>
    </row>
    <row r="1978" spans="1:1" x14ac:dyDescent="0.25">
      <c r="A1978" s="75"/>
    </row>
    <row r="1979" spans="1:1" x14ac:dyDescent="0.25">
      <c r="A1979" s="75"/>
    </row>
    <row r="1980" spans="1:1" x14ac:dyDescent="0.25">
      <c r="A1980" s="75"/>
    </row>
    <row r="1981" spans="1:1" x14ac:dyDescent="0.25">
      <c r="A1981" s="75"/>
    </row>
    <row r="1982" spans="1:1" x14ac:dyDescent="0.25">
      <c r="A1982" s="75"/>
    </row>
    <row r="1983" spans="1:1" x14ac:dyDescent="0.25">
      <c r="A1983" s="75"/>
    </row>
    <row r="1984" spans="1:1" x14ac:dyDescent="0.25">
      <c r="A1984" s="75"/>
    </row>
    <row r="1985" spans="1:1" x14ac:dyDescent="0.25">
      <c r="A1985" s="75"/>
    </row>
    <row r="1986" spans="1:1" x14ac:dyDescent="0.25">
      <c r="A1986" s="75"/>
    </row>
    <row r="1987" spans="1:1" x14ac:dyDescent="0.25">
      <c r="A1987" s="75"/>
    </row>
    <row r="1988" spans="1:1" x14ac:dyDescent="0.25">
      <c r="A1988" s="75"/>
    </row>
    <row r="1989" spans="1:1" x14ac:dyDescent="0.25">
      <c r="A1989" s="75"/>
    </row>
    <row r="1990" spans="1:1" x14ac:dyDescent="0.25">
      <c r="A1990" s="75"/>
    </row>
    <row r="1991" spans="1:1" x14ac:dyDescent="0.25">
      <c r="A1991" s="75"/>
    </row>
    <row r="1992" spans="1:1" x14ac:dyDescent="0.25">
      <c r="A1992" s="75"/>
    </row>
    <row r="1993" spans="1:1" x14ac:dyDescent="0.25">
      <c r="A1993" s="75"/>
    </row>
    <row r="1994" spans="1:1" x14ac:dyDescent="0.25">
      <c r="A1994" s="75"/>
    </row>
    <row r="1995" spans="1:1" x14ac:dyDescent="0.25">
      <c r="A1995" s="75"/>
    </row>
    <row r="1996" spans="1:1" x14ac:dyDescent="0.25">
      <c r="A1996" s="75"/>
    </row>
    <row r="1997" spans="1:1" x14ac:dyDescent="0.25">
      <c r="A1997" s="75"/>
    </row>
    <row r="1998" spans="1:1" x14ac:dyDescent="0.25">
      <c r="A1998" s="75"/>
    </row>
    <row r="1999" spans="1:1" x14ac:dyDescent="0.25">
      <c r="A1999" s="75"/>
    </row>
    <row r="2000" spans="1:1" x14ac:dyDescent="0.25">
      <c r="A2000" s="75"/>
    </row>
    <row r="2001" spans="1:1" x14ac:dyDescent="0.25">
      <c r="A2001" s="75"/>
    </row>
    <row r="2002" spans="1:1" x14ac:dyDescent="0.25">
      <c r="A2002" s="75"/>
    </row>
    <row r="2003" spans="1:1" x14ac:dyDescent="0.25">
      <c r="A2003" s="75"/>
    </row>
    <row r="2004" spans="1:1" x14ac:dyDescent="0.25">
      <c r="A2004" s="75"/>
    </row>
    <row r="2005" spans="1:1" x14ac:dyDescent="0.25">
      <c r="A2005" s="75"/>
    </row>
    <row r="2006" spans="1:1" x14ac:dyDescent="0.25">
      <c r="A2006" s="75"/>
    </row>
    <row r="2007" spans="1:1" x14ac:dyDescent="0.25">
      <c r="A2007" s="75"/>
    </row>
    <row r="2008" spans="1:1" x14ac:dyDescent="0.25">
      <c r="A2008" s="75"/>
    </row>
    <row r="2009" spans="1:1" x14ac:dyDescent="0.25">
      <c r="A2009" s="75"/>
    </row>
    <row r="2010" spans="1:1" x14ac:dyDescent="0.25">
      <c r="A2010" s="75"/>
    </row>
    <row r="2011" spans="1:1" x14ac:dyDescent="0.25">
      <c r="A2011" s="75"/>
    </row>
    <row r="2012" spans="1:1" x14ac:dyDescent="0.25">
      <c r="A2012" s="75"/>
    </row>
    <row r="2013" spans="1:1" x14ac:dyDescent="0.25">
      <c r="A2013" s="75"/>
    </row>
    <row r="2014" spans="1:1" x14ac:dyDescent="0.25">
      <c r="A2014" s="75"/>
    </row>
    <row r="2015" spans="1:1" x14ac:dyDescent="0.25">
      <c r="A2015" s="75"/>
    </row>
    <row r="2016" spans="1:1" x14ac:dyDescent="0.25">
      <c r="A2016" s="75"/>
    </row>
    <row r="2017" spans="1:1" x14ac:dyDescent="0.25">
      <c r="A2017" s="75"/>
    </row>
    <row r="2018" spans="1:1" x14ac:dyDescent="0.25">
      <c r="A2018" s="75"/>
    </row>
    <row r="2019" spans="1:1" x14ac:dyDescent="0.25">
      <c r="A2019" s="75"/>
    </row>
    <row r="2020" spans="1:1" x14ac:dyDescent="0.25">
      <c r="A2020" s="75"/>
    </row>
    <row r="2021" spans="1:1" x14ac:dyDescent="0.25">
      <c r="A2021" s="75"/>
    </row>
    <row r="2022" spans="1:1" x14ac:dyDescent="0.25">
      <c r="A2022" s="75"/>
    </row>
    <row r="2023" spans="1:1" x14ac:dyDescent="0.25">
      <c r="A2023" s="75"/>
    </row>
    <row r="2024" spans="1:1" x14ac:dyDescent="0.25">
      <c r="A2024" s="75"/>
    </row>
    <row r="2025" spans="1:1" x14ac:dyDescent="0.25">
      <c r="A2025" s="75"/>
    </row>
    <row r="2026" spans="1:1" x14ac:dyDescent="0.25">
      <c r="A2026" s="75"/>
    </row>
    <row r="2027" spans="1:1" x14ac:dyDescent="0.25">
      <c r="A2027" s="75"/>
    </row>
    <row r="2028" spans="1:1" x14ac:dyDescent="0.25">
      <c r="A2028" s="75"/>
    </row>
    <row r="2029" spans="1:1" x14ac:dyDescent="0.25">
      <c r="A2029" s="75"/>
    </row>
    <row r="2030" spans="1:1" x14ac:dyDescent="0.25">
      <c r="A2030" s="75"/>
    </row>
    <row r="2031" spans="1:1" x14ac:dyDescent="0.25">
      <c r="A2031" s="75"/>
    </row>
    <row r="2032" spans="1:1" x14ac:dyDescent="0.25">
      <c r="A2032" s="75"/>
    </row>
    <row r="2033" spans="1:1" x14ac:dyDescent="0.25">
      <c r="A2033" s="75"/>
    </row>
    <row r="2034" spans="1:1" x14ac:dyDescent="0.25">
      <c r="A2034" s="75"/>
    </row>
    <row r="2035" spans="1:1" x14ac:dyDescent="0.25">
      <c r="A2035" s="75"/>
    </row>
    <row r="2036" spans="1:1" x14ac:dyDescent="0.25">
      <c r="A2036" s="75"/>
    </row>
    <row r="2037" spans="1:1" x14ac:dyDescent="0.25">
      <c r="A2037" s="75"/>
    </row>
    <row r="2038" spans="1:1" x14ac:dyDescent="0.25">
      <c r="A2038" s="75"/>
    </row>
    <row r="2039" spans="1:1" x14ac:dyDescent="0.25">
      <c r="A2039" s="75"/>
    </row>
    <row r="2040" spans="1:1" x14ac:dyDescent="0.25">
      <c r="A2040" s="75"/>
    </row>
    <row r="2041" spans="1:1" x14ac:dyDescent="0.25">
      <c r="A2041" s="75"/>
    </row>
    <row r="2042" spans="1:1" x14ac:dyDescent="0.25">
      <c r="A2042" s="75"/>
    </row>
    <row r="2043" spans="1:1" x14ac:dyDescent="0.25">
      <c r="A2043" s="75"/>
    </row>
    <row r="2044" spans="1:1" x14ac:dyDescent="0.25">
      <c r="A2044" s="75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11">
    <mergeCell ref="A365:C365"/>
    <mergeCell ref="A326:C326"/>
    <mergeCell ref="A351:C351"/>
    <mergeCell ref="A358:C358"/>
    <mergeCell ref="A362:C362"/>
    <mergeCell ref="A364:C364"/>
    <mergeCell ref="A6:C6"/>
    <mergeCell ref="A7:C7"/>
    <mergeCell ref="B1:C1"/>
    <mergeCell ref="B2:C2"/>
    <mergeCell ref="B3:C3"/>
  </mergeCells>
  <phoneticPr fontId="0" type="noConversion"/>
  <printOptions horizontalCentered="1"/>
  <pageMargins left="0.35433070866141736" right="0" top="0" bottom="0" header="0" footer="0"/>
  <pageSetup paperSize="9" scale="51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1"/>
  <sheetViews>
    <sheetView view="pageBreakPreview" topLeftCell="A66" zoomScaleNormal="100" zoomScaleSheetLayoutView="100" workbookViewId="0">
      <selection activeCell="B9" sqref="B9"/>
    </sheetView>
  </sheetViews>
  <sheetFormatPr defaultColWidth="10.5" defaultRowHeight="15" x14ac:dyDescent="0.25"/>
  <cols>
    <col min="1" max="1" width="27.6640625" style="85" customWidth="1"/>
    <col min="2" max="2" width="154.33203125" style="37" customWidth="1"/>
    <col min="3" max="3" width="20.1640625" style="2" customWidth="1"/>
    <col min="4" max="4" width="18" style="2" customWidth="1"/>
    <col min="5" max="5" width="14.83203125" style="2" bestFit="1" customWidth="1"/>
    <col min="6" max="16384" width="10.5" style="2"/>
  </cols>
  <sheetData>
    <row r="1" spans="1:6" s="1" customFormat="1" x14ac:dyDescent="0.2">
      <c r="A1" s="86"/>
      <c r="B1" s="133" t="s">
        <v>480</v>
      </c>
      <c r="C1" s="133"/>
      <c r="D1" s="133"/>
      <c r="E1" s="87"/>
    </row>
    <row r="2" spans="1:6" s="1" customFormat="1" x14ac:dyDescent="0.2">
      <c r="A2" s="86"/>
      <c r="B2" s="133" t="s">
        <v>119</v>
      </c>
      <c r="C2" s="133"/>
      <c r="D2" s="133"/>
      <c r="E2" s="87"/>
      <c r="F2" s="87"/>
    </row>
    <row r="3" spans="1:6" s="1" customFormat="1" x14ac:dyDescent="0.2">
      <c r="A3" s="86"/>
      <c r="B3" s="133" t="s">
        <v>652</v>
      </c>
      <c r="C3" s="133"/>
      <c r="D3" s="133"/>
      <c r="E3" s="87"/>
      <c r="F3" s="87"/>
    </row>
    <row r="4" spans="1:6" s="1" customFormat="1" x14ac:dyDescent="0.2">
      <c r="A4" s="86"/>
      <c r="B4" s="46"/>
      <c r="C4" s="83"/>
      <c r="D4" s="83"/>
      <c r="E4" s="87"/>
      <c r="F4" s="87"/>
    </row>
    <row r="5" spans="1:6" x14ac:dyDescent="0.25">
      <c r="B5" s="88"/>
      <c r="C5" s="84"/>
    </row>
    <row r="6" spans="1:6" x14ac:dyDescent="0.25">
      <c r="A6" s="132" t="s">
        <v>37</v>
      </c>
      <c r="B6" s="132"/>
      <c r="C6" s="132"/>
      <c r="D6" s="132"/>
    </row>
    <row r="7" spans="1:6" x14ac:dyDescent="0.25">
      <c r="A7" s="132" t="s">
        <v>571</v>
      </c>
      <c r="B7" s="132"/>
      <c r="C7" s="132"/>
      <c r="D7" s="132"/>
    </row>
    <row r="8" spans="1:6" x14ac:dyDescent="0.25">
      <c r="A8" s="89"/>
      <c r="B8" s="6"/>
    </row>
    <row r="9" spans="1:6" x14ac:dyDescent="0.25">
      <c r="A9" s="89"/>
      <c r="B9" s="6"/>
    </row>
    <row r="10" spans="1:6" x14ac:dyDescent="0.25">
      <c r="A10" s="137" t="s">
        <v>124</v>
      </c>
      <c r="B10" s="139" t="s">
        <v>110</v>
      </c>
      <c r="C10" s="141" t="s">
        <v>481</v>
      </c>
      <c r="D10" s="142"/>
    </row>
    <row r="11" spans="1:6" x14ac:dyDescent="0.25">
      <c r="A11" s="138"/>
      <c r="B11" s="140"/>
      <c r="C11" s="8" t="s">
        <v>482</v>
      </c>
      <c r="D11" s="8" t="s">
        <v>572</v>
      </c>
    </row>
    <row r="12" spans="1:6" ht="15" customHeight="1" x14ac:dyDescent="0.25">
      <c r="A12" s="90" t="s">
        <v>122</v>
      </c>
      <c r="B12" s="91" t="s">
        <v>30</v>
      </c>
      <c r="C12" s="14">
        <f>C13+C30+C46+C57+C76+C85+C94+C104+C145+C53+C20</f>
        <v>710789.8</v>
      </c>
      <c r="D12" s="14">
        <f>D13+D30+D46+D57+D76+D85+D94+D104+D145+D53+D20</f>
        <v>720689.2</v>
      </c>
    </row>
    <row r="13" spans="1:6" x14ac:dyDescent="0.25">
      <c r="A13" s="92" t="s">
        <v>123</v>
      </c>
      <c r="B13" s="91" t="s">
        <v>239</v>
      </c>
      <c r="C13" s="14">
        <f>C14</f>
        <v>604103</v>
      </c>
      <c r="D13" s="14">
        <f>D14</f>
        <v>607714</v>
      </c>
    </row>
    <row r="14" spans="1:6" x14ac:dyDescent="0.25">
      <c r="A14" s="93" t="s">
        <v>125</v>
      </c>
      <c r="B14" s="94" t="s">
        <v>1</v>
      </c>
      <c r="C14" s="14">
        <f>C15+C16+C17+C18+C19</f>
        <v>604103</v>
      </c>
      <c r="D14" s="14">
        <f>D15+D16+D17+D18+D19</f>
        <v>607714</v>
      </c>
    </row>
    <row r="15" spans="1:6" ht="29.25" customHeight="1" x14ac:dyDescent="0.25">
      <c r="A15" s="93" t="s">
        <v>126</v>
      </c>
      <c r="B15" s="95" t="s">
        <v>112</v>
      </c>
      <c r="C15" s="12">
        <v>600586</v>
      </c>
      <c r="D15" s="12">
        <v>604194</v>
      </c>
      <c r="E15" s="96"/>
    </row>
    <row r="16" spans="1:6" ht="45" customHeight="1" x14ac:dyDescent="0.25">
      <c r="A16" s="93" t="s">
        <v>127</v>
      </c>
      <c r="B16" s="94" t="s">
        <v>483</v>
      </c>
      <c r="C16" s="12">
        <v>1326</v>
      </c>
      <c r="D16" s="12">
        <v>1326</v>
      </c>
    </row>
    <row r="17" spans="1:5" ht="30.75" customHeight="1" x14ac:dyDescent="0.25">
      <c r="A17" s="93" t="s">
        <v>128</v>
      </c>
      <c r="B17" s="94" t="s">
        <v>245</v>
      </c>
      <c r="C17" s="12">
        <v>1360</v>
      </c>
      <c r="D17" s="12">
        <v>1360</v>
      </c>
    </row>
    <row r="18" spans="1:5" ht="45" x14ac:dyDescent="0.25">
      <c r="A18" s="93" t="s">
        <v>298</v>
      </c>
      <c r="B18" s="97" t="s">
        <v>484</v>
      </c>
      <c r="C18" s="12">
        <v>831</v>
      </c>
      <c r="D18" s="12">
        <v>834</v>
      </c>
    </row>
    <row r="19" spans="1:5" ht="30" hidden="1" x14ac:dyDescent="0.25">
      <c r="A19" s="93" t="s">
        <v>642</v>
      </c>
      <c r="B19" s="130" t="s">
        <v>643</v>
      </c>
      <c r="C19" s="12"/>
      <c r="D19" s="12"/>
    </row>
    <row r="20" spans="1:5" x14ac:dyDescent="0.25">
      <c r="A20" s="98" t="s">
        <v>129</v>
      </c>
      <c r="B20" s="91" t="s">
        <v>240</v>
      </c>
      <c r="C20" s="14">
        <f>C21</f>
        <v>8646.7999999999993</v>
      </c>
      <c r="D20" s="14">
        <f>D21</f>
        <v>8805.2000000000007</v>
      </c>
      <c r="E20" s="99"/>
    </row>
    <row r="21" spans="1:5" x14ac:dyDescent="0.25">
      <c r="A21" s="100" t="s">
        <v>130</v>
      </c>
      <c r="B21" s="94" t="s">
        <v>97</v>
      </c>
      <c r="C21" s="12">
        <f>C22+C24+C26+C28</f>
        <v>8646.7999999999993</v>
      </c>
      <c r="D21" s="12">
        <f>D22+D24+D26+D28</f>
        <v>8805.2000000000007</v>
      </c>
      <c r="E21" s="99"/>
    </row>
    <row r="22" spans="1:5" ht="30" x14ac:dyDescent="0.25">
      <c r="A22" s="101" t="s">
        <v>131</v>
      </c>
      <c r="B22" s="5" t="s">
        <v>83</v>
      </c>
      <c r="C22" s="12">
        <f>C23</f>
        <v>3975.1</v>
      </c>
      <c r="D22" s="12">
        <f>D23</f>
        <v>4076.7</v>
      </c>
      <c r="E22" s="99"/>
    </row>
    <row r="23" spans="1:5" ht="46.5" customHeight="1" x14ac:dyDescent="0.25">
      <c r="A23" s="101" t="s">
        <v>376</v>
      </c>
      <c r="B23" s="5" t="s">
        <v>485</v>
      </c>
      <c r="C23" s="12">
        <v>3975.1</v>
      </c>
      <c r="D23" s="12">
        <v>4076.7</v>
      </c>
      <c r="E23" s="99"/>
    </row>
    <row r="24" spans="1:5" ht="48" customHeight="1" x14ac:dyDescent="0.25">
      <c r="A24" s="101" t="s">
        <v>132</v>
      </c>
      <c r="B24" s="5" t="s">
        <v>84</v>
      </c>
      <c r="C24" s="12">
        <f>C25</f>
        <v>22.4</v>
      </c>
      <c r="D24" s="12">
        <f>D25</f>
        <v>22.8</v>
      </c>
    </row>
    <row r="25" spans="1:5" ht="63" customHeight="1" x14ac:dyDescent="0.25">
      <c r="A25" s="101" t="s">
        <v>378</v>
      </c>
      <c r="B25" s="5" t="s">
        <v>486</v>
      </c>
      <c r="C25" s="12">
        <v>22.4</v>
      </c>
      <c r="D25" s="12">
        <v>22.8</v>
      </c>
    </row>
    <row r="26" spans="1:5" ht="33.75" customHeight="1" x14ac:dyDescent="0.25">
      <c r="A26" s="100" t="s">
        <v>133</v>
      </c>
      <c r="B26" s="94" t="s">
        <v>267</v>
      </c>
      <c r="C26" s="12">
        <f>C27</f>
        <v>5215.5</v>
      </c>
      <c r="D26" s="12">
        <f>D27</f>
        <v>5331.6</v>
      </c>
    </row>
    <row r="27" spans="1:5" ht="48.75" customHeight="1" x14ac:dyDescent="0.25">
      <c r="A27" s="100" t="s">
        <v>380</v>
      </c>
      <c r="B27" s="94" t="s">
        <v>425</v>
      </c>
      <c r="C27" s="12">
        <v>5215.5</v>
      </c>
      <c r="D27" s="12">
        <v>5331.6</v>
      </c>
    </row>
    <row r="28" spans="1:5" ht="30" customHeight="1" x14ac:dyDescent="0.25">
      <c r="A28" s="101" t="s">
        <v>207</v>
      </c>
      <c r="B28" s="5" t="s">
        <v>85</v>
      </c>
      <c r="C28" s="12">
        <f>C29</f>
        <v>-566.20000000000005</v>
      </c>
      <c r="D28" s="12">
        <f>D29</f>
        <v>-625.9</v>
      </c>
    </row>
    <row r="29" spans="1:5" ht="46.5" customHeight="1" x14ac:dyDescent="0.25">
      <c r="A29" s="101" t="s">
        <v>381</v>
      </c>
      <c r="B29" s="5" t="s">
        <v>487</v>
      </c>
      <c r="C29" s="12">
        <v>-566.20000000000005</v>
      </c>
      <c r="D29" s="12">
        <v>-625.9</v>
      </c>
    </row>
    <row r="30" spans="1:5" x14ac:dyDescent="0.25">
      <c r="A30" s="92" t="s">
        <v>272</v>
      </c>
      <c r="B30" s="91" t="s">
        <v>247</v>
      </c>
      <c r="C30" s="14">
        <f>C31+C38+C41+C44</f>
        <v>50750</v>
      </c>
      <c r="D30" s="14">
        <f>D38+D41+D31+D44</f>
        <v>58111</v>
      </c>
    </row>
    <row r="31" spans="1:5" x14ac:dyDescent="0.25">
      <c r="A31" s="93" t="s">
        <v>134</v>
      </c>
      <c r="B31" s="94" t="s">
        <v>248</v>
      </c>
      <c r="C31" s="12">
        <f>C32+C35</f>
        <v>38700</v>
      </c>
      <c r="D31" s="12">
        <f>D32+D35</f>
        <v>46000</v>
      </c>
    </row>
    <row r="32" spans="1:5" x14ac:dyDescent="0.25">
      <c r="A32" s="93" t="s">
        <v>135</v>
      </c>
      <c r="B32" s="94" t="s">
        <v>19</v>
      </c>
      <c r="C32" s="12">
        <f>C33</f>
        <v>31700</v>
      </c>
      <c r="D32" s="12">
        <f>D33</f>
        <v>37500</v>
      </c>
    </row>
    <row r="33" spans="1:4" x14ac:dyDescent="0.25">
      <c r="A33" s="93" t="s">
        <v>136</v>
      </c>
      <c r="B33" s="94" t="s">
        <v>19</v>
      </c>
      <c r="C33" s="12">
        <v>31700</v>
      </c>
      <c r="D33" s="12">
        <v>37500</v>
      </c>
    </row>
    <row r="34" spans="1:4" ht="30" hidden="1" x14ac:dyDescent="0.25">
      <c r="A34" s="93" t="s">
        <v>47</v>
      </c>
      <c r="B34" s="94" t="s">
        <v>49</v>
      </c>
      <c r="C34" s="12">
        <v>0</v>
      </c>
      <c r="D34" s="12">
        <v>0</v>
      </c>
    </row>
    <row r="35" spans="1:4" ht="15.75" customHeight="1" x14ac:dyDescent="0.25">
      <c r="A35" s="93" t="s">
        <v>137</v>
      </c>
      <c r="B35" s="94" t="s">
        <v>20</v>
      </c>
      <c r="C35" s="12">
        <f>C36+C37</f>
        <v>7000</v>
      </c>
      <c r="D35" s="12">
        <f>D36+D37</f>
        <v>8500</v>
      </c>
    </row>
    <row r="36" spans="1:4" ht="30" x14ac:dyDescent="0.25">
      <c r="A36" s="93" t="s">
        <v>138</v>
      </c>
      <c r="B36" s="5" t="s">
        <v>204</v>
      </c>
      <c r="C36" s="12">
        <v>7000</v>
      </c>
      <c r="D36" s="12">
        <v>8500</v>
      </c>
    </row>
    <row r="37" spans="1:4" ht="30" hidden="1" x14ac:dyDescent="0.25">
      <c r="A37" s="93" t="s">
        <v>48</v>
      </c>
      <c r="B37" s="94" t="s">
        <v>488</v>
      </c>
      <c r="C37" s="12">
        <v>0</v>
      </c>
      <c r="D37" s="12">
        <v>0</v>
      </c>
    </row>
    <row r="38" spans="1:4" x14ac:dyDescent="0.25">
      <c r="A38" s="93" t="s">
        <v>139</v>
      </c>
      <c r="B38" s="94" t="s">
        <v>12</v>
      </c>
      <c r="C38" s="12">
        <f>C39</f>
        <v>500</v>
      </c>
      <c r="D38" s="12">
        <f>D39</f>
        <v>100</v>
      </c>
    </row>
    <row r="39" spans="1:4" x14ac:dyDescent="0.25">
      <c r="A39" s="93" t="s">
        <v>140</v>
      </c>
      <c r="B39" s="94" t="s">
        <v>12</v>
      </c>
      <c r="C39" s="12">
        <v>500</v>
      </c>
      <c r="D39" s="12">
        <v>100</v>
      </c>
    </row>
    <row r="40" spans="1:4" hidden="1" x14ac:dyDescent="0.25">
      <c r="A40" s="93" t="s">
        <v>489</v>
      </c>
      <c r="B40" s="94" t="s">
        <v>490</v>
      </c>
      <c r="C40" s="12">
        <v>0</v>
      </c>
      <c r="D40" s="12">
        <v>0</v>
      </c>
    </row>
    <row r="41" spans="1:4" x14ac:dyDescent="0.25">
      <c r="A41" s="93" t="s">
        <v>142</v>
      </c>
      <c r="B41" s="94" t="s">
        <v>2</v>
      </c>
      <c r="C41" s="12">
        <f>C43+C42</f>
        <v>110</v>
      </c>
      <c r="D41" s="12">
        <f>D43+D42</f>
        <v>111</v>
      </c>
    </row>
    <row r="42" spans="1:4" x14ac:dyDescent="0.25">
      <c r="A42" s="93" t="s">
        <v>143</v>
      </c>
      <c r="B42" s="94" t="s">
        <v>2</v>
      </c>
      <c r="C42" s="12">
        <v>110</v>
      </c>
      <c r="D42" s="12">
        <v>111</v>
      </c>
    </row>
    <row r="43" spans="1:4" hidden="1" x14ac:dyDescent="0.25">
      <c r="A43" s="93" t="s">
        <v>50</v>
      </c>
      <c r="B43" s="94" t="s">
        <v>51</v>
      </c>
      <c r="C43" s="12"/>
      <c r="D43" s="12"/>
    </row>
    <row r="44" spans="1:4" x14ac:dyDescent="0.25">
      <c r="A44" s="93" t="s">
        <v>274</v>
      </c>
      <c r="B44" s="94" t="s">
        <v>241</v>
      </c>
      <c r="C44" s="12">
        <f>C45</f>
        <v>11440</v>
      </c>
      <c r="D44" s="12">
        <f>D45</f>
        <v>11900</v>
      </c>
    </row>
    <row r="45" spans="1:4" x14ac:dyDescent="0.25">
      <c r="A45" s="93" t="s">
        <v>275</v>
      </c>
      <c r="B45" s="94" t="s">
        <v>78</v>
      </c>
      <c r="C45" s="12">
        <v>11440</v>
      </c>
      <c r="D45" s="12">
        <v>11900</v>
      </c>
    </row>
    <row r="46" spans="1:4" x14ac:dyDescent="0.25">
      <c r="A46" s="98" t="s">
        <v>144</v>
      </c>
      <c r="B46" s="102" t="s">
        <v>21</v>
      </c>
      <c r="C46" s="14">
        <f>C47+C49</f>
        <v>11185</v>
      </c>
      <c r="D46" s="14">
        <f>D47+D49</f>
        <v>11185</v>
      </c>
    </row>
    <row r="47" spans="1:4" x14ac:dyDescent="0.25">
      <c r="A47" s="100" t="s">
        <v>145</v>
      </c>
      <c r="B47" s="103" t="s">
        <v>491</v>
      </c>
      <c r="C47" s="12">
        <f>C48</f>
        <v>11000</v>
      </c>
      <c r="D47" s="12">
        <f>D48</f>
        <v>11000</v>
      </c>
    </row>
    <row r="48" spans="1:4" ht="32.25" customHeight="1" x14ac:dyDescent="0.25">
      <c r="A48" s="100" t="s">
        <v>146</v>
      </c>
      <c r="B48" s="104" t="s">
        <v>249</v>
      </c>
      <c r="C48" s="12">
        <v>11000</v>
      </c>
      <c r="D48" s="12">
        <v>11000</v>
      </c>
    </row>
    <row r="49" spans="1:4" x14ac:dyDescent="0.25">
      <c r="A49" s="100" t="s">
        <v>147</v>
      </c>
      <c r="B49" s="103" t="s">
        <v>13</v>
      </c>
      <c r="C49" s="12">
        <f>C50+C51</f>
        <v>185</v>
      </c>
      <c r="D49" s="12">
        <f>D50+D51</f>
        <v>185</v>
      </c>
    </row>
    <row r="50" spans="1:4" hidden="1" x14ac:dyDescent="0.25">
      <c r="A50" s="100" t="s">
        <v>492</v>
      </c>
      <c r="B50" s="103" t="s">
        <v>82</v>
      </c>
      <c r="C50" s="12">
        <v>0</v>
      </c>
      <c r="D50" s="12">
        <v>0</v>
      </c>
    </row>
    <row r="51" spans="1:4" ht="30" x14ac:dyDescent="0.25">
      <c r="A51" s="105" t="s">
        <v>149</v>
      </c>
      <c r="B51" s="16" t="s">
        <v>103</v>
      </c>
      <c r="C51" s="12">
        <f>C52</f>
        <v>185</v>
      </c>
      <c r="D51" s="12">
        <f>D52</f>
        <v>185</v>
      </c>
    </row>
    <row r="52" spans="1:4" ht="45" x14ac:dyDescent="0.25">
      <c r="A52" s="100" t="s">
        <v>273</v>
      </c>
      <c r="B52" s="103" t="s">
        <v>81</v>
      </c>
      <c r="C52" s="12">
        <v>185</v>
      </c>
      <c r="D52" s="12">
        <v>185</v>
      </c>
    </row>
    <row r="53" spans="1:4" s="4" customFormat="1" ht="28.5" hidden="1" x14ac:dyDescent="0.2">
      <c r="A53" s="98" t="s">
        <v>54</v>
      </c>
      <c r="B53" s="106" t="s">
        <v>55</v>
      </c>
      <c r="C53" s="14">
        <f t="shared" ref="C53:D55" si="0">C54</f>
        <v>0</v>
      </c>
      <c r="D53" s="14">
        <f t="shared" si="0"/>
        <v>0</v>
      </c>
    </row>
    <row r="54" spans="1:4" hidden="1" x14ac:dyDescent="0.25">
      <c r="A54" s="100" t="s">
        <v>56</v>
      </c>
      <c r="B54" s="103" t="s">
        <v>57</v>
      </c>
      <c r="C54" s="12">
        <f t="shared" si="0"/>
        <v>0</v>
      </c>
      <c r="D54" s="12">
        <f t="shared" si="0"/>
        <v>0</v>
      </c>
    </row>
    <row r="55" spans="1:4" ht="30" hidden="1" x14ac:dyDescent="0.25">
      <c r="A55" s="100" t="s">
        <v>58</v>
      </c>
      <c r="B55" s="103" t="s">
        <v>59</v>
      </c>
      <c r="C55" s="12">
        <f t="shared" si="0"/>
        <v>0</v>
      </c>
      <c r="D55" s="12">
        <f t="shared" si="0"/>
        <v>0</v>
      </c>
    </row>
    <row r="56" spans="1:4" ht="30" hidden="1" x14ac:dyDescent="0.25">
      <c r="A56" s="100" t="s">
        <v>99</v>
      </c>
      <c r="B56" s="103" t="s">
        <v>0</v>
      </c>
      <c r="C56" s="12"/>
      <c r="D56" s="12"/>
    </row>
    <row r="57" spans="1:4" ht="16.5" customHeight="1" x14ac:dyDescent="0.25">
      <c r="A57" s="92" t="s">
        <v>150</v>
      </c>
      <c r="B57" s="91" t="s">
        <v>289</v>
      </c>
      <c r="C57" s="14">
        <f>C60+C70+C73+C58</f>
        <v>27924</v>
      </c>
      <c r="D57" s="14">
        <f>D60+D70+D73+D58</f>
        <v>28436</v>
      </c>
    </row>
    <row r="58" spans="1:4" ht="29.25" customHeight="1" x14ac:dyDescent="0.25">
      <c r="A58" s="93" t="s">
        <v>151</v>
      </c>
      <c r="B58" s="103" t="s">
        <v>242</v>
      </c>
      <c r="C58" s="12">
        <f>C59</f>
        <v>150</v>
      </c>
      <c r="D58" s="12">
        <f>D59</f>
        <v>180</v>
      </c>
    </row>
    <row r="59" spans="1:4" ht="30" x14ac:dyDescent="0.25">
      <c r="A59" s="93" t="s">
        <v>152</v>
      </c>
      <c r="B59" s="103" t="s">
        <v>117</v>
      </c>
      <c r="C59" s="12">
        <v>150</v>
      </c>
      <c r="D59" s="12">
        <v>180</v>
      </c>
    </row>
    <row r="60" spans="1:4" ht="48" customHeight="1" x14ac:dyDescent="0.25">
      <c r="A60" s="93" t="s">
        <v>153</v>
      </c>
      <c r="B60" s="103" t="s">
        <v>39</v>
      </c>
      <c r="C60" s="12">
        <f>C61+C64+C66+C68</f>
        <v>20174</v>
      </c>
      <c r="D60" s="12">
        <f>D61+D64+D66+D68</f>
        <v>20656</v>
      </c>
    </row>
    <row r="61" spans="1:4" ht="32.25" customHeight="1" x14ac:dyDescent="0.25">
      <c r="A61" s="93" t="s">
        <v>154</v>
      </c>
      <c r="B61" s="103" t="s">
        <v>22</v>
      </c>
      <c r="C61" s="12">
        <f>C62+C63</f>
        <v>8929</v>
      </c>
      <c r="D61" s="12">
        <f>D62+D63</f>
        <v>9009</v>
      </c>
    </row>
    <row r="62" spans="1:4" ht="45" x14ac:dyDescent="0.25">
      <c r="A62" s="93" t="s">
        <v>262</v>
      </c>
      <c r="B62" s="16" t="s">
        <v>263</v>
      </c>
      <c r="C62" s="12">
        <v>2440</v>
      </c>
      <c r="D62" s="12">
        <v>2460</v>
      </c>
    </row>
    <row r="63" spans="1:4" ht="47.25" customHeight="1" x14ac:dyDescent="0.25">
      <c r="A63" s="93" t="s">
        <v>155</v>
      </c>
      <c r="B63" s="16" t="s">
        <v>101</v>
      </c>
      <c r="C63" s="12">
        <v>6489</v>
      </c>
      <c r="D63" s="12">
        <v>6549</v>
      </c>
    </row>
    <row r="64" spans="1:4" ht="46.5" customHeight="1" x14ac:dyDescent="0.25">
      <c r="A64" s="93" t="s">
        <v>276</v>
      </c>
      <c r="B64" s="103" t="s">
        <v>493</v>
      </c>
      <c r="C64" s="12">
        <f>C65</f>
        <v>445</v>
      </c>
      <c r="D64" s="12">
        <f>D65</f>
        <v>447</v>
      </c>
    </row>
    <row r="65" spans="1:4" ht="33.75" customHeight="1" x14ac:dyDescent="0.25">
      <c r="A65" s="93" t="s">
        <v>277</v>
      </c>
      <c r="B65" s="103" t="s">
        <v>246</v>
      </c>
      <c r="C65" s="12">
        <v>445</v>
      </c>
      <c r="D65" s="12">
        <v>447</v>
      </c>
    </row>
    <row r="66" spans="1:4" ht="47.25" customHeight="1" x14ac:dyDescent="0.25">
      <c r="A66" s="93" t="s">
        <v>156</v>
      </c>
      <c r="B66" s="103" t="s">
        <v>616</v>
      </c>
      <c r="C66" s="12">
        <f>C67</f>
        <v>400</v>
      </c>
      <c r="D66" s="12">
        <f>D67</f>
        <v>400</v>
      </c>
    </row>
    <row r="67" spans="1:4" ht="33" customHeight="1" x14ac:dyDescent="0.25">
      <c r="A67" s="93" t="s">
        <v>157</v>
      </c>
      <c r="B67" s="103" t="s">
        <v>228</v>
      </c>
      <c r="C67" s="12">
        <v>400</v>
      </c>
      <c r="D67" s="12">
        <v>400</v>
      </c>
    </row>
    <row r="68" spans="1:4" ht="18" customHeight="1" x14ac:dyDescent="0.25">
      <c r="A68" s="93" t="s">
        <v>254</v>
      </c>
      <c r="B68" s="16" t="s">
        <v>253</v>
      </c>
      <c r="C68" s="12">
        <f>C69</f>
        <v>10400</v>
      </c>
      <c r="D68" s="12">
        <f>D69</f>
        <v>10800</v>
      </c>
    </row>
    <row r="69" spans="1:4" x14ac:dyDescent="0.25">
      <c r="A69" s="93" t="s">
        <v>251</v>
      </c>
      <c r="B69" s="16" t="s">
        <v>252</v>
      </c>
      <c r="C69" s="12">
        <v>10400</v>
      </c>
      <c r="D69" s="12">
        <v>10800</v>
      </c>
    </row>
    <row r="70" spans="1:4" x14ac:dyDescent="0.25">
      <c r="A70" s="93" t="s">
        <v>158</v>
      </c>
      <c r="B70" s="94" t="s">
        <v>3</v>
      </c>
      <c r="C70" s="12">
        <f>C71</f>
        <v>4600</v>
      </c>
      <c r="D70" s="12">
        <f>D71</f>
        <v>4600</v>
      </c>
    </row>
    <row r="71" spans="1:4" ht="18" customHeight="1" x14ac:dyDescent="0.25">
      <c r="A71" s="93" t="s">
        <v>159</v>
      </c>
      <c r="B71" s="94" t="s">
        <v>4</v>
      </c>
      <c r="C71" s="12">
        <f>C72</f>
        <v>4600</v>
      </c>
      <c r="D71" s="12">
        <f>D72</f>
        <v>4600</v>
      </c>
    </row>
    <row r="72" spans="1:4" ht="30" x14ac:dyDescent="0.25">
      <c r="A72" s="100" t="s">
        <v>160</v>
      </c>
      <c r="B72" s="103" t="s">
        <v>260</v>
      </c>
      <c r="C72" s="12">
        <v>4600</v>
      </c>
      <c r="D72" s="12">
        <v>4600</v>
      </c>
    </row>
    <row r="73" spans="1:4" ht="46.5" customHeight="1" x14ac:dyDescent="0.25">
      <c r="A73" s="93" t="s">
        <v>161</v>
      </c>
      <c r="B73" s="103" t="s">
        <v>40</v>
      </c>
      <c r="C73" s="12">
        <f>C74</f>
        <v>3000</v>
      </c>
      <c r="D73" s="12">
        <f>D74</f>
        <v>3000</v>
      </c>
    </row>
    <row r="74" spans="1:4" ht="30.75" customHeight="1" x14ac:dyDescent="0.25">
      <c r="A74" s="93" t="s">
        <v>162</v>
      </c>
      <c r="B74" s="94" t="s">
        <v>41</v>
      </c>
      <c r="C74" s="12">
        <f>C75</f>
        <v>3000</v>
      </c>
      <c r="D74" s="12">
        <f>D75</f>
        <v>3000</v>
      </c>
    </row>
    <row r="75" spans="1:4" ht="29.25" customHeight="1" x14ac:dyDescent="0.25">
      <c r="A75" s="93" t="s">
        <v>163</v>
      </c>
      <c r="B75" s="94" t="s">
        <v>42</v>
      </c>
      <c r="C75" s="12">
        <v>3000</v>
      </c>
      <c r="D75" s="12">
        <v>3000</v>
      </c>
    </row>
    <row r="76" spans="1:4" x14ac:dyDescent="0.25">
      <c r="A76" s="92" t="s">
        <v>164</v>
      </c>
      <c r="B76" s="91" t="s">
        <v>250</v>
      </c>
      <c r="C76" s="14">
        <f>C77</f>
        <v>1620</v>
      </c>
      <c r="D76" s="14">
        <f>D77</f>
        <v>1692</v>
      </c>
    </row>
    <row r="77" spans="1:4" x14ac:dyDescent="0.25">
      <c r="A77" s="93" t="s">
        <v>165</v>
      </c>
      <c r="B77" s="94" t="s">
        <v>5</v>
      </c>
      <c r="C77" s="12">
        <f>SUM(C78:C81)</f>
        <v>1620</v>
      </c>
      <c r="D77" s="12">
        <f>SUM(D78:D81)</f>
        <v>1692</v>
      </c>
    </row>
    <row r="78" spans="1:4" x14ac:dyDescent="0.25">
      <c r="A78" s="93" t="s">
        <v>166</v>
      </c>
      <c r="B78" s="94" t="s">
        <v>62</v>
      </c>
      <c r="C78" s="12">
        <v>1366</v>
      </c>
      <c r="D78" s="12">
        <v>1421</v>
      </c>
    </row>
    <row r="79" spans="1:4" hidden="1" x14ac:dyDescent="0.25">
      <c r="A79" s="93" t="s">
        <v>65</v>
      </c>
      <c r="B79" s="94" t="s">
        <v>66</v>
      </c>
      <c r="C79" s="12"/>
      <c r="D79" s="12">
        <v>0</v>
      </c>
    </row>
    <row r="80" spans="1:4" x14ac:dyDescent="0.25">
      <c r="A80" s="93" t="s">
        <v>167</v>
      </c>
      <c r="B80" s="94" t="s">
        <v>70</v>
      </c>
      <c r="C80" s="12">
        <v>194</v>
      </c>
      <c r="D80" s="12">
        <v>201</v>
      </c>
    </row>
    <row r="81" spans="1:4" x14ac:dyDescent="0.25">
      <c r="A81" s="93" t="s">
        <v>168</v>
      </c>
      <c r="B81" s="94" t="s">
        <v>63</v>
      </c>
      <c r="C81" s="12">
        <f>C82+C83</f>
        <v>60</v>
      </c>
      <c r="D81" s="12">
        <f>D82+D83</f>
        <v>70</v>
      </c>
    </row>
    <row r="82" spans="1:4" x14ac:dyDescent="0.25">
      <c r="A82" s="93" t="s">
        <v>323</v>
      </c>
      <c r="B82" s="5" t="s">
        <v>325</v>
      </c>
      <c r="C82" s="12">
        <v>60</v>
      </c>
      <c r="D82" s="12">
        <v>70</v>
      </c>
    </row>
    <row r="83" spans="1:4" hidden="1" x14ac:dyDescent="0.25">
      <c r="A83" s="93" t="s">
        <v>324</v>
      </c>
      <c r="B83" s="107" t="s">
        <v>326</v>
      </c>
      <c r="C83" s="12"/>
      <c r="D83" s="12"/>
    </row>
    <row r="84" spans="1:4" ht="30" hidden="1" x14ac:dyDescent="0.25">
      <c r="A84" s="93" t="s">
        <v>169</v>
      </c>
      <c r="B84" s="94" t="s">
        <v>79</v>
      </c>
      <c r="C84" s="12"/>
      <c r="D84" s="12"/>
    </row>
    <row r="85" spans="1:4" x14ac:dyDescent="0.25">
      <c r="A85" s="92" t="s">
        <v>170</v>
      </c>
      <c r="B85" s="91" t="s">
        <v>374</v>
      </c>
      <c r="C85" s="14">
        <f>C86+C89+C92</f>
        <v>380</v>
      </c>
      <c r="D85" s="14">
        <f>D86+D89+D92</f>
        <v>395</v>
      </c>
    </row>
    <row r="86" spans="1:4" hidden="1" x14ac:dyDescent="0.25">
      <c r="A86" s="57" t="s">
        <v>206</v>
      </c>
      <c r="B86" s="5" t="s">
        <v>205</v>
      </c>
      <c r="C86" s="45">
        <f>C87</f>
        <v>0</v>
      </c>
      <c r="D86" s="45">
        <f>D87</f>
        <v>0</v>
      </c>
    </row>
    <row r="87" spans="1:4" hidden="1" x14ac:dyDescent="0.25">
      <c r="A87" s="93" t="s">
        <v>195</v>
      </c>
      <c r="B87" s="107" t="s">
        <v>197</v>
      </c>
      <c r="C87" s="12">
        <f>C88</f>
        <v>0</v>
      </c>
      <c r="D87" s="12">
        <f>D88</f>
        <v>0</v>
      </c>
    </row>
    <row r="88" spans="1:4" hidden="1" x14ac:dyDescent="0.25">
      <c r="A88" s="57" t="s">
        <v>196</v>
      </c>
      <c r="B88" s="107" t="s">
        <v>243</v>
      </c>
      <c r="C88" s="12"/>
      <c r="D88" s="12"/>
    </row>
    <row r="89" spans="1:4" x14ac:dyDescent="0.25">
      <c r="A89" s="93" t="s">
        <v>171</v>
      </c>
      <c r="B89" s="94" t="s">
        <v>60</v>
      </c>
      <c r="C89" s="12">
        <f>C90</f>
        <v>380</v>
      </c>
      <c r="D89" s="12">
        <f>D90</f>
        <v>395</v>
      </c>
    </row>
    <row r="90" spans="1:4" x14ac:dyDescent="0.25">
      <c r="A90" s="93" t="s">
        <v>172</v>
      </c>
      <c r="B90" s="94" t="s">
        <v>494</v>
      </c>
      <c r="C90" s="12">
        <f>C91</f>
        <v>380</v>
      </c>
      <c r="D90" s="12">
        <f>D91</f>
        <v>395</v>
      </c>
    </row>
    <row r="91" spans="1:4" x14ac:dyDescent="0.25">
      <c r="A91" s="93" t="s">
        <v>278</v>
      </c>
      <c r="B91" s="94" t="s">
        <v>113</v>
      </c>
      <c r="C91" s="12">
        <v>380</v>
      </c>
      <c r="D91" s="12">
        <v>395</v>
      </c>
    </row>
    <row r="92" spans="1:4" hidden="1" x14ac:dyDescent="0.25">
      <c r="A92" s="93" t="s">
        <v>173</v>
      </c>
      <c r="B92" s="94" t="s">
        <v>61</v>
      </c>
      <c r="C92" s="12">
        <f>C93</f>
        <v>0</v>
      </c>
      <c r="D92" s="12">
        <f>D93</f>
        <v>0</v>
      </c>
    </row>
    <row r="93" spans="1:4" hidden="1" x14ac:dyDescent="0.25">
      <c r="A93" s="93" t="s">
        <v>174</v>
      </c>
      <c r="B93" s="94" t="s">
        <v>495</v>
      </c>
      <c r="C93" s="12"/>
      <c r="D93" s="12"/>
    </row>
    <row r="94" spans="1:4" x14ac:dyDescent="0.25">
      <c r="A94" s="92" t="s">
        <v>175</v>
      </c>
      <c r="B94" s="91" t="s">
        <v>237</v>
      </c>
      <c r="C94" s="14">
        <f>C95+C98</f>
        <v>4444</v>
      </c>
      <c r="D94" s="14">
        <f>D95+D98</f>
        <v>3944</v>
      </c>
    </row>
    <row r="95" spans="1:4" ht="30" customHeight="1" x14ac:dyDescent="0.25">
      <c r="A95" s="93" t="s">
        <v>176</v>
      </c>
      <c r="B95" s="94" t="s">
        <v>496</v>
      </c>
      <c r="C95" s="12">
        <f>C96</f>
        <v>3500</v>
      </c>
      <c r="D95" s="12">
        <f>D96</f>
        <v>3000</v>
      </c>
    </row>
    <row r="96" spans="1:4" ht="45" x14ac:dyDescent="0.25">
      <c r="A96" s="100" t="s">
        <v>177</v>
      </c>
      <c r="B96" s="5" t="s">
        <v>98</v>
      </c>
      <c r="C96" s="12">
        <f>C97</f>
        <v>3500</v>
      </c>
      <c r="D96" s="12">
        <f>D97</f>
        <v>3000</v>
      </c>
    </row>
    <row r="97" spans="1:4" ht="45" x14ac:dyDescent="0.25">
      <c r="A97" s="100" t="s">
        <v>178</v>
      </c>
      <c r="B97" s="94" t="s">
        <v>497</v>
      </c>
      <c r="C97" s="12">
        <v>3500</v>
      </c>
      <c r="D97" s="12">
        <v>3000</v>
      </c>
    </row>
    <row r="98" spans="1:4" x14ac:dyDescent="0.25">
      <c r="A98" s="100" t="s">
        <v>179</v>
      </c>
      <c r="B98" s="108" t="s">
        <v>93</v>
      </c>
      <c r="C98" s="12">
        <f>C99+C102</f>
        <v>944</v>
      </c>
      <c r="D98" s="12">
        <f>D99+D102</f>
        <v>944</v>
      </c>
    </row>
    <row r="99" spans="1:4" x14ac:dyDescent="0.25">
      <c r="A99" s="100" t="s">
        <v>180</v>
      </c>
      <c r="B99" s="108" t="s">
        <v>23</v>
      </c>
      <c r="C99" s="12">
        <f>C100+C101</f>
        <v>844</v>
      </c>
      <c r="D99" s="12">
        <f>D100+D101</f>
        <v>844</v>
      </c>
    </row>
    <row r="100" spans="1:4" ht="30" x14ac:dyDescent="0.25">
      <c r="A100" s="100" t="s">
        <v>264</v>
      </c>
      <c r="B100" s="103" t="s">
        <v>265</v>
      </c>
      <c r="C100" s="12">
        <v>70</v>
      </c>
      <c r="D100" s="12">
        <v>70</v>
      </c>
    </row>
    <row r="101" spans="1:4" ht="32.25" customHeight="1" x14ac:dyDescent="0.25">
      <c r="A101" s="105" t="s">
        <v>181</v>
      </c>
      <c r="B101" s="16" t="s">
        <v>102</v>
      </c>
      <c r="C101" s="12">
        <v>774</v>
      </c>
      <c r="D101" s="12">
        <v>774</v>
      </c>
    </row>
    <row r="102" spans="1:4" ht="30" x14ac:dyDescent="0.25">
      <c r="A102" s="100" t="s">
        <v>498</v>
      </c>
      <c r="B102" s="103" t="s">
        <v>290</v>
      </c>
      <c r="C102" s="12">
        <f>C103</f>
        <v>100</v>
      </c>
      <c r="D102" s="12">
        <f>D103</f>
        <v>100</v>
      </c>
    </row>
    <row r="103" spans="1:4" ht="30" x14ac:dyDescent="0.25">
      <c r="A103" s="100" t="s">
        <v>499</v>
      </c>
      <c r="B103" s="103" t="s">
        <v>500</v>
      </c>
      <c r="C103" s="12">
        <v>100</v>
      </c>
      <c r="D103" s="12">
        <v>100</v>
      </c>
    </row>
    <row r="104" spans="1:4" x14ac:dyDescent="0.25">
      <c r="A104" s="92" t="s">
        <v>182</v>
      </c>
      <c r="B104" s="91" t="s">
        <v>238</v>
      </c>
      <c r="C104" s="14">
        <f>C108+C133+C136+C143</f>
        <v>1737</v>
      </c>
      <c r="D104" s="14">
        <f>D108+D133+D136+D143</f>
        <v>407</v>
      </c>
    </row>
    <row r="105" spans="1:4" hidden="1" x14ac:dyDescent="0.25">
      <c r="A105" s="93" t="s">
        <v>183</v>
      </c>
      <c r="B105" s="94" t="s">
        <v>6</v>
      </c>
      <c r="C105" s="12">
        <f>C106+C107</f>
        <v>0</v>
      </c>
      <c r="D105" s="12">
        <f>D106+D107</f>
        <v>0</v>
      </c>
    </row>
    <row r="106" spans="1:4" ht="30" hidden="1" x14ac:dyDescent="0.25">
      <c r="A106" s="100" t="s">
        <v>184</v>
      </c>
      <c r="B106" s="16" t="s">
        <v>293</v>
      </c>
      <c r="C106" s="12"/>
      <c r="D106" s="12"/>
    </row>
    <row r="107" spans="1:4" ht="30" hidden="1" x14ac:dyDescent="0.25">
      <c r="A107" s="100" t="s">
        <v>185</v>
      </c>
      <c r="B107" s="103" t="s">
        <v>501</v>
      </c>
      <c r="C107" s="12"/>
      <c r="D107" s="12"/>
    </row>
    <row r="108" spans="1:4" x14ac:dyDescent="0.25">
      <c r="A108" s="100" t="s">
        <v>397</v>
      </c>
      <c r="B108" s="103" t="s">
        <v>398</v>
      </c>
      <c r="C108" s="12">
        <f>C111+C115+C118+C120+C124+C130+C109+C113+C122+C126+C128</f>
        <v>407</v>
      </c>
      <c r="D108" s="12">
        <f>D111+D115+D118+D120+D124+D130+D109+D113+D122+D126+D128</f>
        <v>407</v>
      </c>
    </row>
    <row r="109" spans="1:4" ht="30.75" customHeight="1" x14ac:dyDescent="0.25">
      <c r="A109" s="100" t="s">
        <v>575</v>
      </c>
      <c r="B109" s="103" t="s">
        <v>576</v>
      </c>
      <c r="C109" s="12">
        <f>C110</f>
        <v>5</v>
      </c>
      <c r="D109" s="12">
        <f>D110</f>
        <v>5</v>
      </c>
    </row>
    <row r="110" spans="1:4" ht="49.5" customHeight="1" x14ac:dyDescent="0.25">
      <c r="A110" s="100" t="s">
        <v>577</v>
      </c>
      <c r="B110" s="103" t="s">
        <v>578</v>
      </c>
      <c r="C110" s="12">
        <v>5</v>
      </c>
      <c r="D110" s="12">
        <v>5</v>
      </c>
    </row>
    <row r="111" spans="1:4" ht="47.25" customHeight="1" x14ac:dyDescent="0.25">
      <c r="A111" s="100" t="s">
        <v>388</v>
      </c>
      <c r="B111" s="16" t="s">
        <v>573</v>
      </c>
      <c r="C111" s="12">
        <f>C112</f>
        <v>149</v>
      </c>
      <c r="D111" s="12">
        <f>D112</f>
        <v>149</v>
      </c>
    </row>
    <row r="112" spans="1:4" ht="50.25" customHeight="1" x14ac:dyDescent="0.25">
      <c r="A112" s="100" t="s">
        <v>387</v>
      </c>
      <c r="B112" s="16" t="s">
        <v>574</v>
      </c>
      <c r="C112" s="12">
        <v>149</v>
      </c>
      <c r="D112" s="12">
        <v>149</v>
      </c>
    </row>
    <row r="113" spans="1:4" ht="35.25" customHeight="1" x14ac:dyDescent="0.25">
      <c r="A113" s="100" t="s">
        <v>579</v>
      </c>
      <c r="B113" s="16" t="s">
        <v>591</v>
      </c>
      <c r="C113" s="12">
        <f>C114</f>
        <v>19</v>
      </c>
      <c r="D113" s="12">
        <f>D114</f>
        <v>19</v>
      </c>
    </row>
    <row r="114" spans="1:4" ht="45" x14ac:dyDescent="0.25">
      <c r="A114" s="100" t="s">
        <v>580</v>
      </c>
      <c r="B114" s="16" t="s">
        <v>590</v>
      </c>
      <c r="C114" s="12">
        <v>19</v>
      </c>
      <c r="D114" s="12">
        <v>19</v>
      </c>
    </row>
    <row r="115" spans="1:4" ht="30" x14ac:dyDescent="0.25">
      <c r="A115" s="100" t="s">
        <v>383</v>
      </c>
      <c r="B115" s="16" t="s">
        <v>581</v>
      </c>
      <c r="C115" s="12">
        <f>C116+C117</f>
        <v>24</v>
      </c>
      <c r="D115" s="12">
        <f>D116+D117</f>
        <v>24</v>
      </c>
    </row>
    <row r="116" spans="1:4" ht="45" hidden="1" x14ac:dyDescent="0.25">
      <c r="A116" s="100" t="s">
        <v>384</v>
      </c>
      <c r="B116" s="16" t="s">
        <v>385</v>
      </c>
      <c r="C116" s="12"/>
      <c r="D116" s="12"/>
    </row>
    <row r="117" spans="1:4" ht="45" x14ac:dyDescent="0.25">
      <c r="A117" s="100" t="s">
        <v>386</v>
      </c>
      <c r="B117" s="16" t="s">
        <v>582</v>
      </c>
      <c r="C117" s="12">
        <v>24</v>
      </c>
      <c r="D117" s="12">
        <v>24</v>
      </c>
    </row>
    <row r="118" spans="1:4" ht="30" x14ac:dyDescent="0.25">
      <c r="A118" s="100" t="s">
        <v>389</v>
      </c>
      <c r="B118" s="16" t="s">
        <v>583</v>
      </c>
      <c r="C118" s="12">
        <f>C119</f>
        <v>90</v>
      </c>
      <c r="D118" s="12">
        <f>D119</f>
        <v>90</v>
      </c>
    </row>
    <row r="119" spans="1:4" ht="45.75" customHeight="1" x14ac:dyDescent="0.25">
      <c r="A119" s="100" t="s">
        <v>390</v>
      </c>
      <c r="B119" s="103" t="s">
        <v>584</v>
      </c>
      <c r="C119" s="12">
        <v>90</v>
      </c>
      <c r="D119" s="12">
        <v>90</v>
      </c>
    </row>
    <row r="120" spans="1:4" ht="30" hidden="1" x14ac:dyDescent="0.25">
      <c r="A120" s="100" t="s">
        <v>391</v>
      </c>
      <c r="B120" s="103" t="s">
        <v>585</v>
      </c>
      <c r="C120" s="12">
        <f>C121</f>
        <v>0</v>
      </c>
      <c r="D120" s="12">
        <f>D121</f>
        <v>0</v>
      </c>
    </row>
    <row r="121" spans="1:4" ht="31.5" hidden="1" customHeight="1" x14ac:dyDescent="0.25">
      <c r="A121" s="100" t="s">
        <v>392</v>
      </c>
      <c r="B121" s="103" t="s">
        <v>586</v>
      </c>
      <c r="C121" s="12"/>
      <c r="D121" s="12"/>
    </row>
    <row r="122" spans="1:4" ht="31.5" customHeight="1" x14ac:dyDescent="0.25">
      <c r="A122" s="100" t="s">
        <v>587</v>
      </c>
      <c r="B122" s="103" t="s">
        <v>589</v>
      </c>
      <c r="C122" s="12">
        <f>C123</f>
        <v>8</v>
      </c>
      <c r="D122" s="12">
        <f>D123</f>
        <v>8</v>
      </c>
    </row>
    <row r="123" spans="1:4" ht="50.25" customHeight="1" x14ac:dyDescent="0.25">
      <c r="A123" s="100" t="s">
        <v>588</v>
      </c>
      <c r="B123" s="103" t="s">
        <v>592</v>
      </c>
      <c r="C123" s="12">
        <v>8</v>
      </c>
      <c r="D123" s="12">
        <v>8</v>
      </c>
    </row>
    <row r="124" spans="1:4" ht="30" x14ac:dyDescent="0.25">
      <c r="A124" s="100" t="s">
        <v>393</v>
      </c>
      <c r="B124" s="103" t="s">
        <v>593</v>
      </c>
      <c r="C124" s="12">
        <f>C125</f>
        <v>1</v>
      </c>
      <c r="D124" s="12">
        <f>D125</f>
        <v>1</v>
      </c>
    </row>
    <row r="125" spans="1:4" ht="45" x14ac:dyDescent="0.25">
      <c r="A125" s="100" t="s">
        <v>394</v>
      </c>
      <c r="B125" s="103" t="s">
        <v>594</v>
      </c>
      <c r="C125" s="12">
        <v>1</v>
      </c>
      <c r="D125" s="12">
        <v>1</v>
      </c>
    </row>
    <row r="126" spans="1:4" ht="33" customHeight="1" x14ac:dyDescent="0.25">
      <c r="A126" s="100" t="s">
        <v>610</v>
      </c>
      <c r="B126" s="103" t="s">
        <v>597</v>
      </c>
      <c r="C126" s="12">
        <f>C127</f>
        <v>1</v>
      </c>
      <c r="D126" s="12">
        <f>D127</f>
        <v>1</v>
      </c>
    </row>
    <row r="127" spans="1:4" ht="63" customHeight="1" x14ac:dyDescent="0.25">
      <c r="A127" s="100" t="s">
        <v>611</v>
      </c>
      <c r="B127" s="103" t="s">
        <v>644</v>
      </c>
      <c r="C127" s="12">
        <v>1</v>
      </c>
      <c r="D127" s="12">
        <v>1</v>
      </c>
    </row>
    <row r="128" spans="1:4" ht="32.25" customHeight="1" x14ac:dyDescent="0.25">
      <c r="A128" s="100" t="s">
        <v>598</v>
      </c>
      <c r="B128" s="103" t="s">
        <v>600</v>
      </c>
      <c r="C128" s="12">
        <f>C129</f>
        <v>20</v>
      </c>
      <c r="D128" s="12">
        <f>D129</f>
        <v>20</v>
      </c>
    </row>
    <row r="129" spans="1:4" ht="48" customHeight="1" x14ac:dyDescent="0.25">
      <c r="A129" s="100" t="s">
        <v>599</v>
      </c>
      <c r="B129" s="103" t="s">
        <v>601</v>
      </c>
      <c r="C129" s="12">
        <v>20</v>
      </c>
      <c r="D129" s="12">
        <v>20</v>
      </c>
    </row>
    <row r="130" spans="1:4" ht="30" x14ac:dyDescent="0.25">
      <c r="A130" s="100" t="s">
        <v>395</v>
      </c>
      <c r="B130" s="103" t="s">
        <v>602</v>
      </c>
      <c r="C130" s="12">
        <f>C132</f>
        <v>90</v>
      </c>
      <c r="D130" s="12">
        <f>D132</f>
        <v>90</v>
      </c>
    </row>
    <row r="131" spans="1:4" ht="30" hidden="1" x14ac:dyDescent="0.25">
      <c r="A131" s="100" t="s">
        <v>186</v>
      </c>
      <c r="B131" s="103" t="s">
        <v>120</v>
      </c>
      <c r="C131" s="12"/>
      <c r="D131" s="12"/>
    </row>
    <row r="132" spans="1:4" ht="45" x14ac:dyDescent="0.25">
      <c r="A132" s="100" t="s">
        <v>396</v>
      </c>
      <c r="B132" s="103" t="s">
        <v>603</v>
      </c>
      <c r="C132" s="12">
        <v>90</v>
      </c>
      <c r="D132" s="12">
        <v>90</v>
      </c>
    </row>
    <row r="133" spans="1:4" ht="46.5" hidden="1" customHeight="1" x14ac:dyDescent="0.25">
      <c r="A133" s="100" t="s">
        <v>604</v>
      </c>
      <c r="B133" s="103" t="s">
        <v>606</v>
      </c>
      <c r="C133" s="12">
        <f>C134</f>
        <v>0</v>
      </c>
      <c r="D133" s="12">
        <f>D134</f>
        <v>0</v>
      </c>
    </row>
    <row r="134" spans="1:4" ht="43.5" hidden="1" customHeight="1" x14ac:dyDescent="0.25">
      <c r="A134" s="100" t="s">
        <v>605</v>
      </c>
      <c r="B134" s="103" t="s">
        <v>607</v>
      </c>
      <c r="C134" s="12">
        <f>C135</f>
        <v>0</v>
      </c>
      <c r="D134" s="12">
        <f>D135</f>
        <v>0</v>
      </c>
    </row>
    <row r="135" spans="1:4" ht="35.25" hidden="1" customHeight="1" x14ac:dyDescent="0.25">
      <c r="A135" s="100" t="s">
        <v>608</v>
      </c>
      <c r="B135" s="103" t="s">
        <v>609</v>
      </c>
      <c r="C135" s="12"/>
      <c r="D135" s="12"/>
    </row>
    <row r="136" spans="1:4" x14ac:dyDescent="0.25">
      <c r="A136" s="100" t="s">
        <v>399</v>
      </c>
      <c r="B136" s="103" t="s">
        <v>400</v>
      </c>
      <c r="C136" s="12">
        <f>C137+C139+C141</f>
        <v>1330</v>
      </c>
      <c r="D136" s="12">
        <f>D137+D139+D141</f>
        <v>0</v>
      </c>
    </row>
    <row r="137" spans="1:4" ht="45" hidden="1" x14ac:dyDescent="0.25">
      <c r="A137" s="100" t="s">
        <v>401</v>
      </c>
      <c r="B137" s="103" t="s">
        <v>402</v>
      </c>
      <c r="C137" s="12">
        <f>C138</f>
        <v>0</v>
      </c>
      <c r="D137" s="12">
        <f>D138</f>
        <v>0</v>
      </c>
    </row>
    <row r="138" spans="1:4" ht="30" hidden="1" x14ac:dyDescent="0.25">
      <c r="A138" s="60" t="s">
        <v>403</v>
      </c>
      <c r="B138" s="16" t="s">
        <v>404</v>
      </c>
      <c r="C138" s="12"/>
      <c r="D138" s="12"/>
    </row>
    <row r="139" spans="1:4" hidden="1" x14ac:dyDescent="0.25">
      <c r="A139" s="100" t="s">
        <v>405</v>
      </c>
      <c r="B139" s="103" t="s">
        <v>406</v>
      </c>
      <c r="C139" s="12">
        <f>C140</f>
        <v>0</v>
      </c>
      <c r="D139" s="12">
        <f>D140</f>
        <v>0</v>
      </c>
    </row>
    <row r="140" spans="1:4" ht="75" hidden="1" x14ac:dyDescent="0.25">
      <c r="A140" s="100" t="s">
        <v>407</v>
      </c>
      <c r="B140" s="16" t="s">
        <v>428</v>
      </c>
      <c r="C140" s="12"/>
      <c r="D140" s="12"/>
    </row>
    <row r="141" spans="1:4" ht="30" x14ac:dyDescent="0.25">
      <c r="A141" s="100" t="s">
        <v>412</v>
      </c>
      <c r="B141" s="103" t="s">
        <v>430</v>
      </c>
      <c r="C141" s="12">
        <f>C142</f>
        <v>1330</v>
      </c>
      <c r="D141" s="12">
        <f>D142</f>
        <v>0</v>
      </c>
    </row>
    <row r="142" spans="1:4" ht="30" x14ac:dyDescent="0.25">
      <c r="A142" s="100" t="s">
        <v>413</v>
      </c>
      <c r="B142" s="103" t="s">
        <v>431</v>
      </c>
      <c r="C142" s="12">
        <v>1330</v>
      </c>
      <c r="D142" s="12"/>
    </row>
    <row r="143" spans="1:4" ht="20.25" hidden="1" customHeight="1" x14ac:dyDescent="0.25">
      <c r="A143" s="93" t="s">
        <v>408</v>
      </c>
      <c r="B143" s="94" t="s">
        <v>409</v>
      </c>
      <c r="C143" s="12">
        <f>C144</f>
        <v>0</v>
      </c>
      <c r="D143" s="12">
        <f>D144</f>
        <v>0</v>
      </c>
    </row>
    <row r="144" spans="1:4" ht="45" hidden="1" x14ac:dyDescent="0.25">
      <c r="A144" s="100" t="s">
        <v>410</v>
      </c>
      <c r="B144" s="103" t="s">
        <v>641</v>
      </c>
      <c r="C144" s="12"/>
      <c r="D144" s="12"/>
    </row>
    <row r="145" spans="1:4" hidden="1" x14ac:dyDescent="0.25">
      <c r="A145" s="92" t="s">
        <v>612</v>
      </c>
      <c r="B145" s="91" t="s">
        <v>7</v>
      </c>
      <c r="C145" s="14">
        <f>C146</f>
        <v>0</v>
      </c>
      <c r="D145" s="14">
        <f>D146</f>
        <v>0</v>
      </c>
    </row>
    <row r="146" spans="1:4" hidden="1" x14ac:dyDescent="0.25">
      <c r="A146" s="109" t="s">
        <v>613</v>
      </c>
      <c r="B146" s="94" t="s">
        <v>8</v>
      </c>
      <c r="C146" s="12">
        <f>C147</f>
        <v>0</v>
      </c>
      <c r="D146" s="12">
        <f>D147</f>
        <v>0</v>
      </c>
    </row>
    <row r="147" spans="1:4" hidden="1" x14ac:dyDescent="0.25">
      <c r="A147" s="100" t="s">
        <v>614</v>
      </c>
      <c r="B147" s="103" t="s">
        <v>16</v>
      </c>
      <c r="C147" s="12"/>
      <c r="D147" s="12"/>
    </row>
    <row r="148" spans="1:4" ht="18.75" customHeight="1" x14ac:dyDescent="0.25">
      <c r="A148" s="90" t="s">
        <v>187</v>
      </c>
      <c r="B148" s="110" t="s">
        <v>10</v>
      </c>
      <c r="C148" s="111">
        <f>C149+C283+C275</f>
        <v>1120827.5000000002</v>
      </c>
      <c r="D148" s="111">
        <f>D149+D283+D275</f>
        <v>1119677.5000000002</v>
      </c>
    </row>
    <row r="149" spans="1:4" ht="15" customHeight="1" x14ac:dyDescent="0.25">
      <c r="A149" s="92" t="s">
        <v>188</v>
      </c>
      <c r="B149" s="110" t="s">
        <v>287</v>
      </c>
      <c r="C149" s="112">
        <f>C150+C155+C214+C262</f>
        <v>1120827.5000000002</v>
      </c>
      <c r="D149" s="112">
        <f>D150+D155+D214+D262</f>
        <v>1119677.5000000002</v>
      </c>
    </row>
    <row r="150" spans="1:4" hidden="1" x14ac:dyDescent="0.25">
      <c r="A150" s="113" t="s">
        <v>329</v>
      </c>
      <c r="B150" s="110" t="s">
        <v>115</v>
      </c>
      <c r="C150" s="14">
        <f>C151+C153</f>
        <v>0</v>
      </c>
      <c r="D150" s="14">
        <f>D151+D153</f>
        <v>0</v>
      </c>
    </row>
    <row r="151" spans="1:4" s="116" customFormat="1" hidden="1" x14ac:dyDescent="0.25">
      <c r="A151" s="114" t="s">
        <v>330</v>
      </c>
      <c r="B151" s="115" t="s">
        <v>24</v>
      </c>
      <c r="C151" s="12">
        <f>C152</f>
        <v>0</v>
      </c>
      <c r="D151" s="12">
        <f>D152</f>
        <v>0</v>
      </c>
    </row>
    <row r="152" spans="1:4" s="116" customFormat="1" hidden="1" x14ac:dyDescent="0.25">
      <c r="A152" s="117" t="s">
        <v>331</v>
      </c>
      <c r="B152" s="118" t="s">
        <v>429</v>
      </c>
      <c r="C152" s="12"/>
      <c r="D152" s="12"/>
    </row>
    <row r="153" spans="1:4" hidden="1" x14ac:dyDescent="0.25">
      <c r="A153" s="117" t="s">
        <v>502</v>
      </c>
      <c r="B153" s="118" t="s">
        <v>67</v>
      </c>
      <c r="C153" s="12">
        <f>C154</f>
        <v>0</v>
      </c>
      <c r="D153" s="12">
        <f>D154</f>
        <v>0</v>
      </c>
    </row>
    <row r="154" spans="1:4" hidden="1" x14ac:dyDescent="0.25">
      <c r="A154" s="117" t="s">
        <v>503</v>
      </c>
      <c r="B154" s="118" t="s">
        <v>68</v>
      </c>
      <c r="C154" s="12"/>
      <c r="D154" s="12"/>
    </row>
    <row r="155" spans="1:4" ht="17.25" customHeight="1" x14ac:dyDescent="0.25">
      <c r="A155" s="119" t="s">
        <v>334</v>
      </c>
      <c r="B155" s="120" t="s">
        <v>80</v>
      </c>
      <c r="C155" s="14">
        <f>C158+C160+C183+C171+C179+C181+C195+C162+C164+C175+C185+C187+C191+C193+C189</f>
        <v>141186.29999999999</v>
      </c>
      <c r="D155" s="14">
        <f>D158+D160+D183+D171+D179+D181+D195+D162+D164+D175+D185+D187+D191+D193+D189</f>
        <v>140271.79999999999</v>
      </c>
    </row>
    <row r="156" spans="1:4" ht="30" hidden="1" x14ac:dyDescent="0.25">
      <c r="A156" s="109" t="s">
        <v>504</v>
      </c>
      <c r="B156" s="118" t="s">
        <v>505</v>
      </c>
      <c r="C156" s="12">
        <f>C157</f>
        <v>0</v>
      </c>
      <c r="D156" s="12">
        <f>D157</f>
        <v>0</v>
      </c>
    </row>
    <row r="157" spans="1:4" ht="30" hidden="1" x14ac:dyDescent="0.25">
      <c r="A157" s="109" t="s">
        <v>506</v>
      </c>
      <c r="B157" s="118" t="s">
        <v>507</v>
      </c>
      <c r="C157" s="12"/>
      <c r="D157" s="12"/>
    </row>
    <row r="158" spans="1:4" ht="30" hidden="1" x14ac:dyDescent="0.25">
      <c r="A158" s="109" t="s">
        <v>508</v>
      </c>
      <c r="B158" s="118" t="s">
        <v>46</v>
      </c>
      <c r="C158" s="12">
        <f>C159</f>
        <v>0</v>
      </c>
      <c r="D158" s="12">
        <f>D159</f>
        <v>0</v>
      </c>
    </row>
    <row r="159" spans="1:4" ht="30" hidden="1" x14ac:dyDescent="0.25">
      <c r="A159" s="109" t="s">
        <v>509</v>
      </c>
      <c r="B159" s="118" t="s">
        <v>510</v>
      </c>
      <c r="C159" s="12"/>
      <c r="D159" s="12"/>
    </row>
    <row r="160" spans="1:4" ht="30" hidden="1" x14ac:dyDescent="0.25">
      <c r="A160" s="109" t="s">
        <v>511</v>
      </c>
      <c r="B160" s="118" t="s">
        <v>53</v>
      </c>
      <c r="C160" s="12">
        <f>C161</f>
        <v>0</v>
      </c>
      <c r="D160" s="12">
        <f>D161</f>
        <v>0</v>
      </c>
    </row>
    <row r="161" spans="1:4" ht="30" hidden="1" x14ac:dyDescent="0.25">
      <c r="A161" s="109" t="s">
        <v>512</v>
      </c>
      <c r="B161" s="118" t="s">
        <v>52</v>
      </c>
      <c r="C161" s="12"/>
      <c r="D161" s="12"/>
    </row>
    <row r="162" spans="1:4" hidden="1" x14ac:dyDescent="0.25">
      <c r="A162" s="109" t="s">
        <v>513</v>
      </c>
      <c r="B162" s="118" t="s">
        <v>86</v>
      </c>
      <c r="C162" s="12">
        <f>C163</f>
        <v>0</v>
      </c>
      <c r="D162" s="12">
        <f>D163</f>
        <v>0</v>
      </c>
    </row>
    <row r="163" spans="1:4" hidden="1" x14ac:dyDescent="0.25">
      <c r="A163" s="109" t="s">
        <v>514</v>
      </c>
      <c r="B163" s="118" t="s">
        <v>255</v>
      </c>
      <c r="C163" s="12"/>
      <c r="D163" s="12"/>
    </row>
    <row r="164" spans="1:4" hidden="1" x14ac:dyDescent="0.25">
      <c r="A164" s="109" t="s">
        <v>515</v>
      </c>
      <c r="B164" s="118" t="s">
        <v>229</v>
      </c>
      <c r="C164" s="12">
        <f>C165</f>
        <v>0</v>
      </c>
      <c r="D164" s="12">
        <f>D165</f>
        <v>0</v>
      </c>
    </row>
    <row r="165" spans="1:4" hidden="1" x14ac:dyDescent="0.25">
      <c r="A165" s="109" t="s">
        <v>516</v>
      </c>
      <c r="B165" s="118" t="s">
        <v>517</v>
      </c>
      <c r="C165" s="12"/>
      <c r="D165" s="12"/>
    </row>
    <row r="166" spans="1:4" ht="60" hidden="1" x14ac:dyDescent="0.25">
      <c r="A166" s="109" t="s">
        <v>518</v>
      </c>
      <c r="B166" s="118" t="s">
        <v>519</v>
      </c>
      <c r="C166" s="12"/>
      <c r="D166" s="12">
        <v>0</v>
      </c>
    </row>
    <row r="167" spans="1:4" ht="60" hidden="1" x14ac:dyDescent="0.25">
      <c r="A167" s="109" t="s">
        <v>520</v>
      </c>
      <c r="B167" s="118" t="s">
        <v>521</v>
      </c>
      <c r="C167" s="12"/>
      <c r="D167" s="12"/>
    </row>
    <row r="168" spans="1:4" ht="60" hidden="1" x14ac:dyDescent="0.25">
      <c r="A168" s="109" t="s">
        <v>520</v>
      </c>
      <c r="B168" s="118" t="s">
        <v>75</v>
      </c>
      <c r="C168" s="12"/>
      <c r="D168" s="12"/>
    </row>
    <row r="169" spans="1:4" ht="30" hidden="1" x14ac:dyDescent="0.25">
      <c r="A169" s="109" t="s">
        <v>520</v>
      </c>
      <c r="B169" s="118" t="s">
        <v>522</v>
      </c>
      <c r="C169" s="12"/>
      <c r="D169" s="12"/>
    </row>
    <row r="170" spans="1:4" ht="30" hidden="1" x14ac:dyDescent="0.25">
      <c r="A170" s="109" t="s">
        <v>520</v>
      </c>
      <c r="B170" s="118" t="s">
        <v>523</v>
      </c>
      <c r="C170" s="12"/>
      <c r="D170" s="12">
        <v>0</v>
      </c>
    </row>
    <row r="171" spans="1:4" ht="45" hidden="1" x14ac:dyDescent="0.25">
      <c r="A171" s="109" t="s">
        <v>524</v>
      </c>
      <c r="B171" s="118" t="s">
        <v>525</v>
      </c>
      <c r="C171" s="12">
        <f>C172</f>
        <v>0</v>
      </c>
      <c r="D171" s="12">
        <f>D172</f>
        <v>0</v>
      </c>
    </row>
    <row r="172" spans="1:4" ht="45" hidden="1" x14ac:dyDescent="0.25">
      <c r="A172" s="109" t="s">
        <v>526</v>
      </c>
      <c r="B172" s="118" t="s">
        <v>527</v>
      </c>
      <c r="C172" s="12">
        <f>C173+C174</f>
        <v>0</v>
      </c>
      <c r="D172" s="12">
        <f>D174+D173</f>
        <v>0</v>
      </c>
    </row>
    <row r="173" spans="1:4" ht="30" hidden="1" x14ac:dyDescent="0.25">
      <c r="A173" s="109" t="s">
        <v>528</v>
      </c>
      <c r="B173" s="118" t="s">
        <v>529</v>
      </c>
      <c r="C173" s="12">
        <v>0</v>
      </c>
      <c r="D173" s="12">
        <v>0</v>
      </c>
    </row>
    <row r="174" spans="1:4" ht="45" hidden="1" x14ac:dyDescent="0.25">
      <c r="A174" s="109" t="s">
        <v>530</v>
      </c>
      <c r="B174" s="118" t="s">
        <v>531</v>
      </c>
      <c r="C174" s="12"/>
      <c r="D174" s="12"/>
    </row>
    <row r="175" spans="1:4" ht="30" hidden="1" x14ac:dyDescent="0.25">
      <c r="A175" s="109" t="s">
        <v>532</v>
      </c>
      <c r="B175" s="118" t="s">
        <v>533</v>
      </c>
      <c r="C175" s="12">
        <f>C176</f>
        <v>0</v>
      </c>
      <c r="D175" s="12">
        <f>D176</f>
        <v>0</v>
      </c>
    </row>
    <row r="176" spans="1:4" ht="30" hidden="1" x14ac:dyDescent="0.25">
      <c r="A176" s="109" t="s">
        <v>534</v>
      </c>
      <c r="B176" s="118" t="s">
        <v>535</v>
      </c>
      <c r="C176" s="12">
        <f>C177+C178</f>
        <v>0</v>
      </c>
      <c r="D176" s="12">
        <f>D177+D178</f>
        <v>0</v>
      </c>
    </row>
    <row r="177" spans="1:4" ht="30" hidden="1" x14ac:dyDescent="0.25">
      <c r="A177" s="109" t="s">
        <v>536</v>
      </c>
      <c r="B177" s="118" t="s">
        <v>537</v>
      </c>
      <c r="C177" s="12">
        <v>0</v>
      </c>
      <c r="D177" s="12">
        <v>0</v>
      </c>
    </row>
    <row r="178" spans="1:4" ht="30" hidden="1" x14ac:dyDescent="0.25">
      <c r="A178" s="109" t="s">
        <v>538</v>
      </c>
      <c r="B178" s="118" t="s">
        <v>539</v>
      </c>
      <c r="C178" s="12"/>
      <c r="D178" s="12"/>
    </row>
    <row r="179" spans="1:4" ht="30" hidden="1" x14ac:dyDescent="0.25">
      <c r="A179" s="109" t="s">
        <v>191</v>
      </c>
      <c r="B179" s="118" t="s">
        <v>71</v>
      </c>
      <c r="C179" s="12">
        <f>C180</f>
        <v>0</v>
      </c>
      <c r="D179" s="12">
        <f>D180</f>
        <v>0</v>
      </c>
    </row>
    <row r="180" spans="1:4" ht="30" hidden="1" x14ac:dyDescent="0.25">
      <c r="A180" s="109" t="s">
        <v>192</v>
      </c>
      <c r="B180" s="118" t="s">
        <v>72</v>
      </c>
      <c r="C180" s="12"/>
      <c r="D180" s="12"/>
    </row>
    <row r="181" spans="1:4" hidden="1" x14ac:dyDescent="0.25">
      <c r="A181" s="109" t="s">
        <v>193</v>
      </c>
      <c r="B181" s="118" t="s">
        <v>73</v>
      </c>
      <c r="C181" s="12">
        <f>C182</f>
        <v>0</v>
      </c>
      <c r="D181" s="12">
        <f>D182</f>
        <v>0</v>
      </c>
    </row>
    <row r="182" spans="1:4" hidden="1" x14ac:dyDescent="0.25">
      <c r="A182" s="109" t="s">
        <v>194</v>
      </c>
      <c r="B182" s="118" t="s">
        <v>74</v>
      </c>
      <c r="C182" s="12"/>
      <c r="D182" s="12"/>
    </row>
    <row r="183" spans="1:4" ht="60" hidden="1" x14ac:dyDescent="0.25">
      <c r="A183" s="19" t="s">
        <v>540</v>
      </c>
      <c r="B183" s="16" t="s">
        <v>232</v>
      </c>
      <c r="C183" s="12">
        <f>C184</f>
        <v>0</v>
      </c>
      <c r="D183" s="12">
        <f>D184</f>
        <v>0</v>
      </c>
    </row>
    <row r="184" spans="1:4" ht="45" hidden="1" x14ac:dyDescent="0.25">
      <c r="A184" s="19" t="s">
        <v>541</v>
      </c>
      <c r="B184" s="16" t="s">
        <v>233</v>
      </c>
      <c r="C184" s="12"/>
      <c r="D184" s="12"/>
    </row>
    <row r="185" spans="1:4" ht="31.5" hidden="1" customHeight="1" x14ac:dyDescent="0.25">
      <c r="A185" s="19" t="s">
        <v>337</v>
      </c>
      <c r="B185" s="16" t="s">
        <v>234</v>
      </c>
      <c r="C185" s="12">
        <f>C186</f>
        <v>0</v>
      </c>
      <c r="D185" s="12">
        <f>D186</f>
        <v>0</v>
      </c>
    </row>
    <row r="186" spans="1:4" ht="32.25" hidden="1" customHeight="1" x14ac:dyDescent="0.25">
      <c r="A186" s="19" t="s">
        <v>338</v>
      </c>
      <c r="B186" s="16" t="s">
        <v>235</v>
      </c>
      <c r="C186" s="12"/>
      <c r="D186" s="12"/>
    </row>
    <row r="187" spans="1:4" ht="31.5" customHeight="1" x14ac:dyDescent="0.25">
      <c r="A187" s="19" t="s">
        <v>627</v>
      </c>
      <c r="B187" s="16" t="s">
        <v>628</v>
      </c>
      <c r="C187" s="12">
        <f>C188</f>
        <v>30671.4</v>
      </c>
      <c r="D187" s="12">
        <f>D188</f>
        <v>29756.9</v>
      </c>
    </row>
    <row r="188" spans="1:4" ht="30" x14ac:dyDescent="0.25">
      <c r="A188" s="19" t="s">
        <v>630</v>
      </c>
      <c r="B188" s="16" t="s">
        <v>629</v>
      </c>
      <c r="C188" s="12">
        <v>30671.4</v>
      </c>
      <c r="D188" s="12">
        <v>29756.9</v>
      </c>
    </row>
    <row r="189" spans="1:4" ht="30" hidden="1" x14ac:dyDescent="0.25">
      <c r="A189" s="19" t="s">
        <v>542</v>
      </c>
      <c r="B189" s="16" t="s">
        <v>315</v>
      </c>
      <c r="C189" s="12">
        <f>C190</f>
        <v>0</v>
      </c>
      <c r="D189" s="12">
        <f>D190</f>
        <v>0</v>
      </c>
    </row>
    <row r="190" spans="1:4" ht="30" hidden="1" x14ac:dyDescent="0.25">
      <c r="A190" s="19" t="s">
        <v>543</v>
      </c>
      <c r="B190" s="16" t="s">
        <v>316</v>
      </c>
      <c r="C190" s="12"/>
      <c r="D190" s="12"/>
    </row>
    <row r="191" spans="1:4" hidden="1" x14ac:dyDescent="0.25">
      <c r="A191" s="19" t="s">
        <v>345</v>
      </c>
      <c r="B191" s="16" t="s">
        <v>432</v>
      </c>
      <c r="C191" s="12">
        <f>C192</f>
        <v>0</v>
      </c>
      <c r="D191" s="12">
        <f>D192</f>
        <v>0</v>
      </c>
    </row>
    <row r="192" spans="1:4" hidden="1" x14ac:dyDescent="0.25">
      <c r="A192" s="19" t="s">
        <v>346</v>
      </c>
      <c r="B192" s="16" t="s">
        <v>433</v>
      </c>
      <c r="C192" s="12"/>
      <c r="D192" s="12"/>
    </row>
    <row r="193" spans="1:7" ht="30" hidden="1" x14ac:dyDescent="0.25">
      <c r="A193" s="19" t="s">
        <v>226</v>
      </c>
      <c r="B193" s="16" t="s">
        <v>224</v>
      </c>
      <c r="C193" s="12">
        <f>C194</f>
        <v>0</v>
      </c>
      <c r="D193" s="12">
        <f>D194</f>
        <v>0</v>
      </c>
    </row>
    <row r="194" spans="1:7" ht="30" hidden="1" x14ac:dyDescent="0.25">
      <c r="A194" s="19" t="s">
        <v>225</v>
      </c>
      <c r="B194" s="16" t="s">
        <v>227</v>
      </c>
      <c r="C194" s="12"/>
      <c r="D194" s="12"/>
    </row>
    <row r="195" spans="1:7" x14ac:dyDescent="0.25">
      <c r="A195" s="19" t="s">
        <v>349</v>
      </c>
      <c r="B195" s="118" t="s">
        <v>17</v>
      </c>
      <c r="C195" s="12">
        <f>C196</f>
        <v>110514.9</v>
      </c>
      <c r="D195" s="12">
        <f>D196</f>
        <v>110514.9</v>
      </c>
    </row>
    <row r="196" spans="1:7" x14ac:dyDescent="0.25">
      <c r="A196" s="19" t="s">
        <v>350</v>
      </c>
      <c r="B196" s="118" t="s">
        <v>25</v>
      </c>
      <c r="C196" s="12">
        <f>SUM(C197:C213)</f>
        <v>110514.9</v>
      </c>
      <c r="D196" s="12">
        <f>SUM(D197:D213)</f>
        <v>110514.9</v>
      </c>
    </row>
    <row r="197" spans="1:7" ht="30" x14ac:dyDescent="0.25">
      <c r="A197" s="19" t="s">
        <v>350</v>
      </c>
      <c r="B197" s="118" t="s">
        <v>544</v>
      </c>
      <c r="C197" s="12">
        <v>2234.6999999999998</v>
      </c>
      <c r="D197" s="12">
        <v>2234.6999999999998</v>
      </c>
    </row>
    <row r="198" spans="1:7" s="116" customFormat="1" x14ac:dyDescent="0.25">
      <c r="A198" s="19" t="s">
        <v>350</v>
      </c>
      <c r="B198" s="118" t="s">
        <v>77</v>
      </c>
      <c r="C198" s="12">
        <v>2216.4</v>
      </c>
      <c r="D198" s="12">
        <v>2216.4</v>
      </c>
    </row>
    <row r="199" spans="1:7" s="116" customFormat="1" ht="30" customHeight="1" x14ac:dyDescent="0.25">
      <c r="A199" s="19" t="s">
        <v>350</v>
      </c>
      <c r="B199" s="118" t="s">
        <v>285</v>
      </c>
      <c r="C199" s="12">
        <v>1172</v>
      </c>
      <c r="D199" s="12">
        <v>1172</v>
      </c>
    </row>
    <row r="200" spans="1:7" s="116" customFormat="1" x14ac:dyDescent="0.25">
      <c r="A200" s="19" t="s">
        <v>350</v>
      </c>
      <c r="B200" s="118" t="s">
        <v>208</v>
      </c>
      <c r="C200" s="12">
        <v>12288.9</v>
      </c>
      <c r="D200" s="12">
        <v>12288.9</v>
      </c>
    </row>
    <row r="201" spans="1:7" s="116" customFormat="1" hidden="1" x14ac:dyDescent="0.25">
      <c r="A201" s="19" t="s">
        <v>199</v>
      </c>
      <c r="B201" s="118" t="s">
        <v>545</v>
      </c>
      <c r="C201" s="12"/>
      <c r="D201" s="12"/>
    </row>
    <row r="202" spans="1:7" s="116" customFormat="1" hidden="1" x14ac:dyDescent="0.25">
      <c r="A202" s="19" t="s">
        <v>199</v>
      </c>
      <c r="B202" s="16" t="s">
        <v>94</v>
      </c>
      <c r="C202" s="12">
        <v>0</v>
      </c>
      <c r="D202" s="12"/>
    </row>
    <row r="203" spans="1:7" s="116" customFormat="1" ht="30" x14ac:dyDescent="0.25">
      <c r="A203" s="19" t="s">
        <v>350</v>
      </c>
      <c r="B203" s="118" t="s">
        <v>268</v>
      </c>
      <c r="C203" s="12">
        <v>9094.7000000000007</v>
      </c>
      <c r="D203" s="12">
        <v>9094.7000000000007</v>
      </c>
    </row>
    <row r="204" spans="1:7" s="116" customFormat="1" ht="30" hidden="1" x14ac:dyDescent="0.25">
      <c r="A204" s="19" t="s">
        <v>350</v>
      </c>
      <c r="B204" s="118" t="s">
        <v>198</v>
      </c>
      <c r="C204" s="12"/>
      <c r="D204" s="12"/>
    </row>
    <row r="205" spans="1:7" hidden="1" x14ac:dyDescent="0.25">
      <c r="A205" s="19" t="s">
        <v>199</v>
      </c>
      <c r="B205" s="118" t="s">
        <v>631</v>
      </c>
      <c r="C205" s="12">
        <v>0</v>
      </c>
      <c r="D205" s="12">
        <v>0</v>
      </c>
    </row>
    <row r="206" spans="1:7" ht="30" hidden="1" x14ac:dyDescent="0.25">
      <c r="A206" s="19" t="s">
        <v>199</v>
      </c>
      <c r="B206" s="118" t="s">
        <v>546</v>
      </c>
      <c r="C206" s="12">
        <v>0</v>
      </c>
      <c r="D206" s="12">
        <v>0</v>
      </c>
      <c r="E206" s="99"/>
      <c r="F206" s="96"/>
      <c r="G206" s="99"/>
    </row>
    <row r="207" spans="1:7" ht="60" hidden="1" x14ac:dyDescent="0.25">
      <c r="A207" s="19" t="s">
        <v>199</v>
      </c>
      <c r="B207" s="118" t="s">
        <v>547</v>
      </c>
      <c r="C207" s="12"/>
      <c r="D207" s="12"/>
    </row>
    <row r="208" spans="1:7" ht="30" x14ac:dyDescent="0.25">
      <c r="A208" s="19" t="s">
        <v>350</v>
      </c>
      <c r="B208" s="118" t="s">
        <v>417</v>
      </c>
      <c r="C208" s="12">
        <v>35665.199999999997</v>
      </c>
      <c r="D208" s="12">
        <v>35665.199999999997</v>
      </c>
    </row>
    <row r="209" spans="1:4" ht="30" x14ac:dyDescent="0.25">
      <c r="A209" s="19" t="s">
        <v>350</v>
      </c>
      <c r="B209" s="118" t="s">
        <v>414</v>
      </c>
      <c r="C209" s="12">
        <v>20514.599999999999</v>
      </c>
      <c r="D209" s="12">
        <v>20514.599999999999</v>
      </c>
    </row>
    <row r="210" spans="1:4" ht="30" x14ac:dyDescent="0.25">
      <c r="A210" s="19" t="s">
        <v>350</v>
      </c>
      <c r="B210" s="118" t="s">
        <v>415</v>
      </c>
      <c r="C210" s="12">
        <v>25500</v>
      </c>
      <c r="D210" s="12">
        <v>25500</v>
      </c>
    </row>
    <row r="211" spans="1:4" x14ac:dyDescent="0.25">
      <c r="A211" s="19" t="s">
        <v>350</v>
      </c>
      <c r="B211" s="118" t="s">
        <v>416</v>
      </c>
      <c r="C211" s="12">
        <v>1648.7</v>
      </c>
      <c r="D211" s="12">
        <v>1648.7</v>
      </c>
    </row>
    <row r="212" spans="1:4" ht="30" x14ac:dyDescent="0.25">
      <c r="A212" s="19" t="s">
        <v>350</v>
      </c>
      <c r="B212" s="118" t="s">
        <v>418</v>
      </c>
      <c r="C212" s="12">
        <v>179.7</v>
      </c>
      <c r="D212" s="12">
        <v>179.7</v>
      </c>
    </row>
    <row r="213" spans="1:4" ht="17.25" hidden="1" customHeight="1" x14ac:dyDescent="0.25">
      <c r="A213" s="19" t="s">
        <v>350</v>
      </c>
      <c r="B213" s="118" t="s">
        <v>314</v>
      </c>
      <c r="C213" s="12"/>
      <c r="D213" s="12"/>
    </row>
    <row r="214" spans="1:4" ht="15" customHeight="1" x14ac:dyDescent="0.25">
      <c r="A214" s="119" t="s">
        <v>351</v>
      </c>
      <c r="B214" s="110" t="s">
        <v>116</v>
      </c>
      <c r="C214" s="14">
        <f>C215+C219+C221+C223+C246+C242+C254+C258+C238+C217+C250+C256+C248+C252+C244</f>
        <v>936513.40000000014</v>
      </c>
      <c r="D214" s="14">
        <f>D215+D219+D221+D223+D246+D242+D254+D258+D238+D217+D250+D256+D248+D252+D244</f>
        <v>936277.90000000014</v>
      </c>
    </row>
    <row r="215" spans="1:4" hidden="1" x14ac:dyDescent="0.25">
      <c r="A215" s="19"/>
      <c r="B215" s="22"/>
      <c r="C215" s="12"/>
      <c r="D215" s="12"/>
    </row>
    <row r="216" spans="1:4" hidden="1" x14ac:dyDescent="0.25">
      <c r="A216" s="19"/>
      <c r="B216" s="22"/>
      <c r="C216" s="12"/>
      <c r="D216" s="12"/>
    </row>
    <row r="217" spans="1:4" ht="30" hidden="1" x14ac:dyDescent="0.25">
      <c r="A217" s="109" t="s">
        <v>548</v>
      </c>
      <c r="B217" s="22" t="s">
        <v>549</v>
      </c>
      <c r="C217" s="12">
        <f>C218</f>
        <v>0</v>
      </c>
      <c r="D217" s="12">
        <f>D218</f>
        <v>0</v>
      </c>
    </row>
    <row r="218" spans="1:4" ht="30" hidden="1" x14ac:dyDescent="0.25">
      <c r="A218" s="109" t="s">
        <v>550</v>
      </c>
      <c r="B218" s="22" t="s">
        <v>551</v>
      </c>
      <c r="C218" s="12"/>
      <c r="D218" s="12"/>
    </row>
    <row r="219" spans="1:4" hidden="1" x14ac:dyDescent="0.25">
      <c r="A219" s="19"/>
      <c r="B219" s="22"/>
      <c r="C219" s="12"/>
      <c r="D219" s="12"/>
    </row>
    <row r="220" spans="1:4" hidden="1" x14ac:dyDescent="0.25">
      <c r="A220" s="19"/>
      <c r="B220" s="22"/>
      <c r="C220" s="12"/>
      <c r="D220" s="12"/>
    </row>
    <row r="221" spans="1:4" ht="30" hidden="1" x14ac:dyDescent="0.25">
      <c r="A221" s="109" t="s">
        <v>552</v>
      </c>
      <c r="B221" s="118" t="s">
        <v>553</v>
      </c>
      <c r="C221" s="12">
        <f>C222</f>
        <v>0</v>
      </c>
      <c r="D221" s="12">
        <f>D222</f>
        <v>0</v>
      </c>
    </row>
    <row r="222" spans="1:4" ht="30" hidden="1" x14ac:dyDescent="0.25">
      <c r="A222" s="109" t="s">
        <v>554</v>
      </c>
      <c r="B222" s="118" t="s">
        <v>555</v>
      </c>
      <c r="C222" s="12"/>
      <c r="D222" s="12"/>
    </row>
    <row r="223" spans="1:4" x14ac:dyDescent="0.25">
      <c r="A223" s="19" t="s">
        <v>352</v>
      </c>
      <c r="B223" s="118" t="s">
        <v>31</v>
      </c>
      <c r="C223" s="12">
        <f>C224</f>
        <v>25108.799999999999</v>
      </c>
      <c r="D223" s="12">
        <f>D224</f>
        <v>25087.3</v>
      </c>
    </row>
    <row r="224" spans="1:4" x14ac:dyDescent="0.25">
      <c r="A224" s="19" t="s">
        <v>353</v>
      </c>
      <c r="B224" s="118" t="s">
        <v>32</v>
      </c>
      <c r="C224" s="12">
        <f>SUM(C225:C241)</f>
        <v>25108.799999999999</v>
      </c>
      <c r="D224" s="12">
        <f>SUM(D225:D241)</f>
        <v>25087.3</v>
      </c>
    </row>
    <row r="225" spans="1:4" s="116" customFormat="1" ht="46.5" customHeight="1" x14ac:dyDescent="0.25">
      <c r="A225" s="19" t="s">
        <v>353</v>
      </c>
      <c r="B225" s="16" t="s">
        <v>556</v>
      </c>
      <c r="C225" s="12">
        <v>1074.5999999999999</v>
      </c>
      <c r="D225" s="12">
        <v>1074.5999999999999</v>
      </c>
    </row>
    <row r="226" spans="1:4" ht="45" hidden="1" x14ac:dyDescent="0.25">
      <c r="A226" s="19" t="s">
        <v>353</v>
      </c>
      <c r="B226" s="118" t="s">
        <v>557</v>
      </c>
      <c r="C226" s="12"/>
      <c r="D226" s="12"/>
    </row>
    <row r="227" spans="1:4" s="116" customFormat="1" ht="60" hidden="1" x14ac:dyDescent="0.25">
      <c r="A227" s="19" t="s">
        <v>353</v>
      </c>
      <c r="B227" s="16" t="s">
        <v>288</v>
      </c>
      <c r="C227" s="12"/>
      <c r="D227" s="12"/>
    </row>
    <row r="228" spans="1:4" ht="60" hidden="1" x14ac:dyDescent="0.25">
      <c r="A228" s="19" t="s">
        <v>200</v>
      </c>
      <c r="B228" s="16" t="s">
        <v>121</v>
      </c>
      <c r="C228" s="12"/>
      <c r="D228" s="12"/>
    </row>
    <row r="229" spans="1:4" s="116" customFormat="1" ht="64.5" customHeight="1" x14ac:dyDescent="0.25">
      <c r="A229" s="19" t="s">
        <v>353</v>
      </c>
      <c r="B229" s="118" t="s">
        <v>259</v>
      </c>
      <c r="C229" s="12">
        <v>746.2</v>
      </c>
      <c r="D229" s="12">
        <v>746.2</v>
      </c>
    </row>
    <row r="230" spans="1:4" s="116" customFormat="1" ht="30" x14ac:dyDescent="0.25">
      <c r="A230" s="19" t="s">
        <v>353</v>
      </c>
      <c r="B230" s="118" t="s">
        <v>632</v>
      </c>
      <c r="C230" s="12">
        <v>1276.3</v>
      </c>
      <c r="D230" s="12">
        <v>1254.8</v>
      </c>
    </row>
    <row r="231" spans="1:4" s="116" customFormat="1" ht="45" x14ac:dyDescent="0.25">
      <c r="A231" s="19" t="s">
        <v>353</v>
      </c>
      <c r="B231" s="118" t="s">
        <v>558</v>
      </c>
      <c r="C231" s="12">
        <v>99</v>
      </c>
      <c r="D231" s="12">
        <v>99</v>
      </c>
    </row>
    <row r="232" spans="1:4" s="116" customFormat="1" ht="30" x14ac:dyDescent="0.25">
      <c r="A232" s="19" t="s">
        <v>353</v>
      </c>
      <c r="B232" s="118" t="s">
        <v>64</v>
      </c>
      <c r="C232" s="12">
        <v>3399.6</v>
      </c>
      <c r="D232" s="12">
        <v>3399.6</v>
      </c>
    </row>
    <row r="233" spans="1:4" s="116" customFormat="1" ht="60" x14ac:dyDescent="0.25">
      <c r="A233" s="19" t="s">
        <v>353</v>
      </c>
      <c r="B233" s="16" t="s">
        <v>559</v>
      </c>
      <c r="C233" s="12">
        <v>66.900000000000006</v>
      </c>
      <c r="D233" s="12">
        <v>66.900000000000006</v>
      </c>
    </row>
    <row r="234" spans="1:4" s="116" customFormat="1" ht="46.5" customHeight="1" x14ac:dyDescent="0.25">
      <c r="A234" s="19" t="s">
        <v>353</v>
      </c>
      <c r="B234" s="16" t="s">
        <v>427</v>
      </c>
      <c r="C234" s="12">
        <v>19.100000000000001</v>
      </c>
      <c r="D234" s="12">
        <v>19.100000000000001</v>
      </c>
    </row>
    <row r="235" spans="1:4" s="116" customFormat="1" ht="30" x14ac:dyDescent="0.25">
      <c r="A235" s="19" t="s">
        <v>353</v>
      </c>
      <c r="B235" s="16" t="s">
        <v>424</v>
      </c>
      <c r="C235" s="12">
        <v>2929.6</v>
      </c>
      <c r="D235" s="12">
        <v>2929.6</v>
      </c>
    </row>
    <row r="236" spans="1:4" s="116" customFormat="1" ht="44.25" customHeight="1" x14ac:dyDescent="0.25">
      <c r="A236" s="19" t="s">
        <v>353</v>
      </c>
      <c r="B236" s="16" t="s">
        <v>650</v>
      </c>
      <c r="C236" s="12">
        <v>183.1</v>
      </c>
      <c r="D236" s="12">
        <v>183.1</v>
      </c>
    </row>
    <row r="237" spans="1:4" s="116" customFormat="1" ht="60" customHeight="1" x14ac:dyDescent="0.25">
      <c r="A237" s="19" t="s">
        <v>353</v>
      </c>
      <c r="B237" s="16" t="s">
        <v>651</v>
      </c>
      <c r="C237" s="12">
        <v>7</v>
      </c>
      <c r="D237" s="12">
        <v>7</v>
      </c>
    </row>
    <row r="238" spans="1:4" ht="30" hidden="1" x14ac:dyDescent="0.25">
      <c r="A238" s="19" t="s">
        <v>560</v>
      </c>
      <c r="B238" s="118" t="s">
        <v>561</v>
      </c>
      <c r="C238" s="12"/>
      <c r="D238" s="12"/>
    </row>
    <row r="239" spans="1:4" ht="30" hidden="1" x14ac:dyDescent="0.25">
      <c r="A239" s="19" t="s">
        <v>560</v>
      </c>
      <c r="B239" s="118" t="s">
        <v>562</v>
      </c>
      <c r="C239" s="12"/>
      <c r="D239" s="12"/>
    </row>
    <row r="240" spans="1:4" s="116" customFormat="1" ht="45.75" customHeight="1" x14ac:dyDescent="0.25">
      <c r="A240" s="19" t="s">
        <v>353</v>
      </c>
      <c r="B240" s="16" t="s">
        <v>563</v>
      </c>
      <c r="C240" s="12">
        <v>6270</v>
      </c>
      <c r="D240" s="12">
        <v>6270</v>
      </c>
    </row>
    <row r="241" spans="1:4" s="116" customFormat="1" ht="30" x14ac:dyDescent="0.25">
      <c r="A241" s="19" t="s">
        <v>353</v>
      </c>
      <c r="B241" s="16" t="s">
        <v>419</v>
      </c>
      <c r="C241" s="12">
        <v>9037.4</v>
      </c>
      <c r="D241" s="12">
        <v>9037.4</v>
      </c>
    </row>
    <row r="242" spans="1:4" s="116" customFormat="1" ht="32.25" customHeight="1" x14ac:dyDescent="0.25">
      <c r="A242" s="19" t="s">
        <v>354</v>
      </c>
      <c r="B242" s="118" t="s">
        <v>564</v>
      </c>
      <c r="C242" s="12">
        <f>C243</f>
        <v>11915</v>
      </c>
      <c r="D242" s="12">
        <f>D243</f>
        <v>11915</v>
      </c>
    </row>
    <row r="243" spans="1:4" s="116" customFormat="1" ht="33" customHeight="1" x14ac:dyDescent="0.25">
      <c r="A243" s="19" t="s">
        <v>355</v>
      </c>
      <c r="B243" s="118" t="s">
        <v>108</v>
      </c>
      <c r="C243" s="12">
        <v>11915</v>
      </c>
      <c r="D243" s="12">
        <v>11915</v>
      </c>
    </row>
    <row r="244" spans="1:4" s="116" customFormat="1" ht="30.75" customHeight="1" x14ac:dyDescent="0.25">
      <c r="A244" s="19" t="s">
        <v>446</v>
      </c>
      <c r="B244" s="118" t="s">
        <v>230</v>
      </c>
      <c r="C244" s="12">
        <f>C245</f>
        <v>12553.8</v>
      </c>
      <c r="D244" s="12">
        <f>D245</f>
        <v>12553.8</v>
      </c>
    </row>
    <row r="245" spans="1:4" s="116" customFormat="1" ht="30.75" customHeight="1" x14ac:dyDescent="0.25">
      <c r="A245" s="19" t="s">
        <v>447</v>
      </c>
      <c r="B245" s="118" t="s">
        <v>231</v>
      </c>
      <c r="C245" s="12">
        <v>12553.8</v>
      </c>
      <c r="D245" s="12">
        <v>12553.8</v>
      </c>
    </row>
    <row r="246" spans="1:4" s="116" customFormat="1" hidden="1" x14ac:dyDescent="0.25">
      <c r="A246" s="19" t="s">
        <v>356</v>
      </c>
      <c r="B246" s="118" t="s">
        <v>28</v>
      </c>
      <c r="C246" s="12">
        <f>C247</f>
        <v>0</v>
      </c>
      <c r="D246" s="12">
        <f>D247</f>
        <v>0</v>
      </c>
    </row>
    <row r="247" spans="1:4" s="116" customFormat="1" ht="30" hidden="1" x14ac:dyDescent="0.25">
      <c r="A247" s="19" t="s">
        <v>357</v>
      </c>
      <c r="B247" s="118" t="s">
        <v>29</v>
      </c>
      <c r="C247" s="12"/>
      <c r="D247" s="12"/>
    </row>
    <row r="248" spans="1:4" s="116" customFormat="1" ht="30" x14ac:dyDescent="0.25">
      <c r="A248" s="121" t="s">
        <v>358</v>
      </c>
      <c r="B248" s="16" t="s">
        <v>292</v>
      </c>
      <c r="C248" s="44">
        <f>C249</f>
        <v>231.4</v>
      </c>
      <c r="D248" s="44">
        <f>D249</f>
        <v>17.399999999999999</v>
      </c>
    </row>
    <row r="249" spans="1:4" s="116" customFormat="1" ht="30" x14ac:dyDescent="0.25">
      <c r="A249" s="121" t="s">
        <v>359</v>
      </c>
      <c r="B249" s="43" t="s">
        <v>286</v>
      </c>
      <c r="C249" s="44">
        <v>231.4</v>
      </c>
      <c r="D249" s="44">
        <v>17.399999999999999</v>
      </c>
    </row>
    <row r="250" spans="1:4" ht="30" hidden="1" x14ac:dyDescent="0.25">
      <c r="A250" s="19" t="s">
        <v>360</v>
      </c>
      <c r="B250" s="16" t="s">
        <v>318</v>
      </c>
      <c r="C250" s="12">
        <f>C251</f>
        <v>0</v>
      </c>
      <c r="D250" s="12">
        <f>D251</f>
        <v>0</v>
      </c>
    </row>
    <row r="251" spans="1:4" ht="30" hidden="1" x14ac:dyDescent="0.25">
      <c r="A251" s="19" t="s">
        <v>361</v>
      </c>
      <c r="B251" s="16" t="s">
        <v>319</v>
      </c>
      <c r="C251" s="12">
        <v>0</v>
      </c>
      <c r="D251" s="12">
        <v>0</v>
      </c>
    </row>
    <row r="252" spans="1:4" ht="30" x14ac:dyDescent="0.25">
      <c r="A252" s="19" t="s">
        <v>362</v>
      </c>
      <c r="B252" s="16" t="s">
        <v>297</v>
      </c>
      <c r="C252" s="12">
        <f>C253</f>
        <v>834.5</v>
      </c>
      <c r="D252" s="12">
        <f>D253</f>
        <v>834.5</v>
      </c>
    </row>
    <row r="253" spans="1:4" ht="31.5" customHeight="1" x14ac:dyDescent="0.25">
      <c r="A253" s="19" t="s">
        <v>363</v>
      </c>
      <c r="B253" s="16" t="s">
        <v>296</v>
      </c>
      <c r="C253" s="12">
        <v>834.5</v>
      </c>
      <c r="D253" s="12">
        <v>834.5</v>
      </c>
    </row>
    <row r="254" spans="1:4" s="116" customFormat="1" hidden="1" x14ac:dyDescent="0.25">
      <c r="A254" s="19" t="s">
        <v>364</v>
      </c>
      <c r="B254" s="118" t="s">
        <v>26</v>
      </c>
      <c r="C254" s="12">
        <f>C255</f>
        <v>0</v>
      </c>
      <c r="D254" s="12">
        <f>D255</f>
        <v>0</v>
      </c>
    </row>
    <row r="255" spans="1:4" s="116" customFormat="1" hidden="1" x14ac:dyDescent="0.25">
      <c r="A255" s="19" t="s">
        <v>365</v>
      </c>
      <c r="B255" s="118" t="s">
        <v>27</v>
      </c>
      <c r="C255" s="12"/>
      <c r="D255" s="12"/>
    </row>
    <row r="256" spans="1:4" ht="30" hidden="1" x14ac:dyDescent="0.25">
      <c r="A256" s="109" t="s">
        <v>565</v>
      </c>
      <c r="B256" s="118" t="s">
        <v>230</v>
      </c>
      <c r="C256" s="12">
        <f>C257</f>
        <v>0</v>
      </c>
      <c r="D256" s="12">
        <f>D257</f>
        <v>0</v>
      </c>
    </row>
    <row r="257" spans="1:5" ht="30" hidden="1" x14ac:dyDescent="0.25">
      <c r="A257" s="109" t="s">
        <v>566</v>
      </c>
      <c r="B257" s="118" t="s">
        <v>231</v>
      </c>
      <c r="C257" s="12"/>
      <c r="D257" s="12"/>
    </row>
    <row r="258" spans="1:5" s="116" customFormat="1" x14ac:dyDescent="0.25">
      <c r="A258" s="19" t="s">
        <v>366</v>
      </c>
      <c r="B258" s="118" t="s">
        <v>14</v>
      </c>
      <c r="C258" s="12">
        <f>C259</f>
        <v>885869.9</v>
      </c>
      <c r="D258" s="12">
        <f>D259</f>
        <v>885869.9</v>
      </c>
    </row>
    <row r="259" spans="1:5" s="116" customFormat="1" x14ac:dyDescent="0.25">
      <c r="A259" s="19" t="s">
        <v>367</v>
      </c>
      <c r="B259" s="118" t="s">
        <v>18</v>
      </c>
      <c r="C259" s="12">
        <f>C260+C261</f>
        <v>885869.9</v>
      </c>
      <c r="D259" s="12">
        <f>D260+D261</f>
        <v>885869.9</v>
      </c>
    </row>
    <row r="260" spans="1:5" s="116" customFormat="1" ht="30" x14ac:dyDescent="0.25">
      <c r="A260" s="19" t="s">
        <v>367</v>
      </c>
      <c r="B260" s="118" t="s">
        <v>257</v>
      </c>
      <c r="C260" s="12">
        <v>885869.9</v>
      </c>
      <c r="D260" s="12">
        <v>885869.9</v>
      </c>
      <c r="E260" s="122"/>
    </row>
    <row r="261" spans="1:5" ht="45.75" hidden="1" customHeight="1" x14ac:dyDescent="0.25">
      <c r="A261" s="19" t="s">
        <v>619</v>
      </c>
      <c r="B261" s="16" t="s">
        <v>567</v>
      </c>
      <c r="C261" s="12">
        <v>0</v>
      </c>
      <c r="D261" s="12">
        <v>0</v>
      </c>
    </row>
    <row r="262" spans="1:5" ht="28.5" x14ac:dyDescent="0.25">
      <c r="A262" s="119" t="s">
        <v>620</v>
      </c>
      <c r="B262" s="120" t="s">
        <v>33</v>
      </c>
      <c r="C262" s="14">
        <f>C263+C271+C265+C269+C267</f>
        <v>43127.8</v>
      </c>
      <c r="D262" s="14">
        <f>D263+D271+D265+D269+D267</f>
        <v>43127.8</v>
      </c>
    </row>
    <row r="263" spans="1:5" ht="30" hidden="1" x14ac:dyDescent="0.25">
      <c r="A263" s="67" t="s">
        <v>369</v>
      </c>
      <c r="B263" s="16" t="s">
        <v>44</v>
      </c>
      <c r="C263" s="12">
        <f>C264</f>
        <v>0</v>
      </c>
      <c r="D263" s="12">
        <f>D264</f>
        <v>0</v>
      </c>
    </row>
    <row r="264" spans="1:5" ht="30" hidden="1" x14ac:dyDescent="0.25">
      <c r="A264" s="67" t="s">
        <v>370</v>
      </c>
      <c r="B264" s="16" t="s">
        <v>45</v>
      </c>
      <c r="C264" s="12"/>
      <c r="D264" s="12"/>
    </row>
    <row r="265" spans="1:5" ht="30" hidden="1" x14ac:dyDescent="0.25">
      <c r="A265" s="67" t="s">
        <v>621</v>
      </c>
      <c r="B265" s="22" t="s">
        <v>104</v>
      </c>
      <c r="C265" s="12">
        <f>C266</f>
        <v>0</v>
      </c>
      <c r="D265" s="12">
        <f>D266</f>
        <v>0</v>
      </c>
    </row>
    <row r="266" spans="1:5" ht="30" hidden="1" x14ac:dyDescent="0.25">
      <c r="A266" s="67" t="s">
        <v>622</v>
      </c>
      <c r="B266" s="22" t="s">
        <v>304</v>
      </c>
      <c r="C266" s="12"/>
      <c r="D266" s="12">
        <v>0</v>
      </c>
    </row>
    <row r="267" spans="1:5" ht="36" customHeight="1" x14ac:dyDescent="0.25">
      <c r="A267" s="67" t="s">
        <v>474</v>
      </c>
      <c r="B267" s="22" t="s">
        <v>635</v>
      </c>
      <c r="C267" s="12">
        <f>C268</f>
        <v>43127.8</v>
      </c>
      <c r="D267" s="12">
        <f>D268</f>
        <v>43127.8</v>
      </c>
    </row>
    <row r="268" spans="1:5" ht="33.75" customHeight="1" x14ac:dyDescent="0.25">
      <c r="A268" s="67" t="s">
        <v>475</v>
      </c>
      <c r="B268" s="22" t="s">
        <v>618</v>
      </c>
      <c r="C268" s="12">
        <v>43127.8</v>
      </c>
      <c r="D268" s="12">
        <v>43127.8</v>
      </c>
    </row>
    <row r="269" spans="1:5" hidden="1" x14ac:dyDescent="0.25">
      <c r="A269" s="67" t="s">
        <v>623</v>
      </c>
      <c r="B269" s="16" t="s">
        <v>300</v>
      </c>
      <c r="C269" s="12">
        <f>C270</f>
        <v>0</v>
      </c>
      <c r="D269" s="12">
        <f>D270</f>
        <v>0</v>
      </c>
    </row>
    <row r="270" spans="1:5" hidden="1" x14ac:dyDescent="0.25">
      <c r="A270" s="67" t="s">
        <v>624</v>
      </c>
      <c r="B270" s="16" t="s">
        <v>303</v>
      </c>
      <c r="C270" s="12"/>
      <c r="D270" s="12"/>
    </row>
    <row r="271" spans="1:5" hidden="1" x14ac:dyDescent="0.25">
      <c r="A271" s="109" t="s">
        <v>625</v>
      </c>
      <c r="B271" s="118" t="s">
        <v>34</v>
      </c>
      <c r="C271" s="12">
        <f>C272</f>
        <v>0</v>
      </c>
      <c r="D271" s="12">
        <f>D272</f>
        <v>0</v>
      </c>
    </row>
    <row r="272" spans="1:5" hidden="1" x14ac:dyDescent="0.25">
      <c r="A272" s="109" t="s">
        <v>626</v>
      </c>
      <c r="B272" s="118" t="s">
        <v>35</v>
      </c>
      <c r="C272" s="12">
        <f>SUM(C273:C274)</f>
        <v>0</v>
      </c>
      <c r="D272" s="12">
        <f>SUM(D273:D274)</f>
        <v>0</v>
      </c>
    </row>
    <row r="273" spans="1:5" ht="31.5" hidden="1" customHeight="1" x14ac:dyDescent="0.25">
      <c r="A273" s="109" t="s">
        <v>626</v>
      </c>
      <c r="B273" s="118" t="s">
        <v>568</v>
      </c>
      <c r="C273" s="12"/>
      <c r="D273" s="12"/>
    </row>
    <row r="274" spans="1:5" ht="30" hidden="1" x14ac:dyDescent="0.25">
      <c r="A274" s="109" t="s">
        <v>626</v>
      </c>
      <c r="B274" s="16" t="s">
        <v>100</v>
      </c>
      <c r="C274" s="12">
        <v>0</v>
      </c>
      <c r="D274" s="12">
        <v>0</v>
      </c>
    </row>
    <row r="275" spans="1:5" ht="21" hidden="1" customHeight="1" x14ac:dyDescent="0.25">
      <c r="A275" s="90" t="s">
        <v>189</v>
      </c>
      <c r="B275" s="120" t="s">
        <v>69</v>
      </c>
      <c r="C275" s="123">
        <f>C276</f>
        <v>0</v>
      </c>
      <c r="D275" s="123">
        <f>D276</f>
        <v>0</v>
      </c>
    </row>
    <row r="276" spans="1:5" hidden="1" x14ac:dyDescent="0.25">
      <c r="A276" s="109" t="s">
        <v>371</v>
      </c>
      <c r="B276" s="118" t="s">
        <v>89</v>
      </c>
      <c r="C276" s="12"/>
      <c r="D276" s="12"/>
    </row>
    <row r="277" spans="1:5" ht="42.75" hidden="1" x14ac:dyDescent="0.25">
      <c r="A277" s="90" t="s">
        <v>569</v>
      </c>
      <c r="B277" s="17" t="s">
        <v>615</v>
      </c>
      <c r="C277" s="14">
        <f t="shared" ref="C277:D279" si="1">C278</f>
        <v>0</v>
      </c>
      <c r="D277" s="14">
        <f t="shared" si="1"/>
        <v>0</v>
      </c>
    </row>
    <row r="278" spans="1:5" ht="45" hidden="1" x14ac:dyDescent="0.25">
      <c r="A278" s="109" t="s">
        <v>460</v>
      </c>
      <c r="B278" s="16" t="s">
        <v>633</v>
      </c>
      <c r="C278" s="12">
        <f t="shared" si="1"/>
        <v>0</v>
      </c>
      <c r="D278" s="12">
        <f t="shared" si="1"/>
        <v>0</v>
      </c>
    </row>
    <row r="279" spans="1:5" ht="45" hidden="1" x14ac:dyDescent="0.25">
      <c r="A279" s="109" t="s">
        <v>637</v>
      </c>
      <c r="B279" s="16" t="s">
        <v>638</v>
      </c>
      <c r="C279" s="12">
        <f t="shared" si="1"/>
        <v>0</v>
      </c>
      <c r="D279" s="12">
        <f t="shared" si="1"/>
        <v>0</v>
      </c>
    </row>
    <row r="280" spans="1:5" hidden="1" x14ac:dyDescent="0.25">
      <c r="A280" s="109" t="s">
        <v>461</v>
      </c>
      <c r="B280" s="16" t="s">
        <v>90</v>
      </c>
      <c r="C280" s="12">
        <f>C281+C282</f>
        <v>0</v>
      </c>
      <c r="D280" s="12">
        <f>D281+D282</f>
        <v>0</v>
      </c>
    </row>
    <row r="281" spans="1:5" hidden="1" x14ac:dyDescent="0.25">
      <c r="A281" s="109" t="s">
        <v>462</v>
      </c>
      <c r="B281" s="16" t="s">
        <v>91</v>
      </c>
      <c r="C281" s="12">
        <v>0</v>
      </c>
      <c r="D281" s="12">
        <v>0</v>
      </c>
    </row>
    <row r="282" spans="1:5" hidden="1" x14ac:dyDescent="0.25">
      <c r="A282" s="109" t="s">
        <v>463</v>
      </c>
      <c r="B282" s="124" t="s">
        <v>92</v>
      </c>
      <c r="C282" s="12">
        <v>0</v>
      </c>
      <c r="D282" s="12">
        <v>0</v>
      </c>
    </row>
    <row r="283" spans="1:5" s="4" customFormat="1" ht="28.5" hidden="1" x14ac:dyDescent="0.2">
      <c r="A283" s="90" t="s">
        <v>190</v>
      </c>
      <c r="B283" s="120" t="s">
        <v>258</v>
      </c>
      <c r="C283" s="14">
        <f>C284</f>
        <v>0</v>
      </c>
      <c r="D283" s="14">
        <f>D284</f>
        <v>0</v>
      </c>
    </row>
    <row r="284" spans="1:5" ht="30" hidden="1" x14ac:dyDescent="0.25">
      <c r="A284" s="67" t="s">
        <v>639</v>
      </c>
      <c r="B284" s="118" t="s">
        <v>223</v>
      </c>
      <c r="C284" s="12">
        <v>0</v>
      </c>
      <c r="D284" s="12">
        <v>0</v>
      </c>
      <c r="E284" s="96"/>
    </row>
    <row r="285" spans="1:5" x14ac:dyDescent="0.25">
      <c r="A285" s="109"/>
      <c r="B285" s="110" t="s">
        <v>11</v>
      </c>
      <c r="C285" s="112">
        <f>C148+C12</f>
        <v>1831617.3000000003</v>
      </c>
      <c r="D285" s="112">
        <f>D148+D12</f>
        <v>1840366.7000000002</v>
      </c>
    </row>
    <row r="286" spans="1:5" x14ac:dyDescent="0.25">
      <c r="A286" s="125"/>
      <c r="B286" s="26"/>
      <c r="C286" s="126"/>
    </row>
    <row r="287" spans="1:5" x14ac:dyDescent="0.25">
      <c r="A287" s="127"/>
      <c r="B287" s="26"/>
      <c r="C287" s="126"/>
    </row>
    <row r="288" spans="1:5" x14ac:dyDescent="0.25">
      <c r="A288" s="125"/>
      <c r="B288" s="26"/>
      <c r="C288" s="126"/>
    </row>
    <row r="289" spans="1:3" x14ac:dyDescent="0.25">
      <c r="A289" s="125"/>
      <c r="B289" s="26"/>
      <c r="C289" s="126"/>
    </row>
    <row r="290" spans="1:3" x14ac:dyDescent="0.25">
      <c r="A290" s="125"/>
      <c r="B290" s="26"/>
      <c r="C290" s="126"/>
    </row>
    <row r="291" spans="1:3" x14ac:dyDescent="0.25">
      <c r="A291" s="125"/>
      <c r="B291" s="26"/>
      <c r="C291" s="126"/>
    </row>
    <row r="292" spans="1:3" x14ac:dyDescent="0.25">
      <c r="A292" s="125"/>
      <c r="B292" s="26"/>
      <c r="C292" s="126"/>
    </row>
    <row r="293" spans="1:3" x14ac:dyDescent="0.25">
      <c r="A293" s="125"/>
      <c r="B293" s="26"/>
      <c r="C293" s="126"/>
    </row>
    <row r="294" spans="1:3" x14ac:dyDescent="0.25">
      <c r="A294" s="128"/>
      <c r="B294" s="26"/>
      <c r="C294" s="126"/>
    </row>
    <row r="295" spans="1:3" x14ac:dyDescent="0.25">
      <c r="C295" s="129"/>
    </row>
    <row r="296" spans="1:3" x14ac:dyDescent="0.25">
      <c r="C296" s="129"/>
    </row>
    <row r="297" spans="1:3" x14ac:dyDescent="0.25">
      <c r="C297" s="129"/>
    </row>
    <row r="298" spans="1:3" x14ac:dyDescent="0.25">
      <c r="C298" s="129"/>
    </row>
    <row r="299" spans="1:3" x14ac:dyDescent="0.25">
      <c r="C299" s="129"/>
    </row>
    <row r="300" spans="1:3" x14ac:dyDescent="0.25">
      <c r="C300" s="129"/>
    </row>
    <row r="301" spans="1:3" x14ac:dyDescent="0.25">
      <c r="C301" s="129"/>
    </row>
    <row r="302" spans="1:3" x14ac:dyDescent="0.25">
      <c r="C302" s="129"/>
    </row>
    <row r="303" spans="1:3" x14ac:dyDescent="0.25">
      <c r="C303" s="129"/>
    </row>
    <row r="304" spans="1:3" x14ac:dyDescent="0.25">
      <c r="C304" s="129"/>
    </row>
    <row r="305" spans="1:3" x14ac:dyDescent="0.25">
      <c r="C305" s="129"/>
    </row>
    <row r="306" spans="1:3" x14ac:dyDescent="0.25">
      <c r="C306" s="129"/>
    </row>
    <row r="307" spans="1:3" x14ac:dyDescent="0.25">
      <c r="C307" s="129"/>
    </row>
    <row r="308" spans="1:3" x14ac:dyDescent="0.25">
      <c r="A308" s="2"/>
      <c r="B308" s="2"/>
      <c r="C308" s="129"/>
    </row>
    <row r="309" spans="1:3" x14ac:dyDescent="0.25">
      <c r="A309" s="2"/>
      <c r="B309" s="2"/>
      <c r="C309" s="129"/>
    </row>
    <row r="310" spans="1:3" x14ac:dyDescent="0.25">
      <c r="A310" s="2"/>
      <c r="B310" s="2"/>
      <c r="C310" s="129"/>
    </row>
    <row r="311" spans="1:3" x14ac:dyDescent="0.25">
      <c r="A311" s="2"/>
      <c r="B311" s="2"/>
      <c r="C311" s="129"/>
    </row>
    <row r="312" spans="1:3" x14ac:dyDescent="0.25">
      <c r="A312" s="2"/>
      <c r="B312" s="2"/>
      <c r="C312" s="129"/>
    </row>
    <row r="313" spans="1:3" x14ac:dyDescent="0.25">
      <c r="A313" s="2"/>
      <c r="B313" s="2"/>
      <c r="C313" s="129"/>
    </row>
    <row r="314" spans="1:3" x14ac:dyDescent="0.25">
      <c r="A314" s="2"/>
      <c r="B314" s="2"/>
      <c r="C314" s="129"/>
    </row>
    <row r="315" spans="1:3" x14ac:dyDescent="0.25">
      <c r="A315" s="2"/>
      <c r="B315" s="2"/>
      <c r="C315" s="129"/>
    </row>
    <row r="316" spans="1:3" x14ac:dyDescent="0.25">
      <c r="A316" s="2"/>
      <c r="B316" s="2"/>
      <c r="C316" s="129"/>
    </row>
    <row r="317" spans="1:3" x14ac:dyDescent="0.25">
      <c r="A317" s="2"/>
      <c r="B317" s="2"/>
      <c r="C317" s="129"/>
    </row>
    <row r="318" spans="1:3" x14ac:dyDescent="0.25">
      <c r="A318" s="2"/>
      <c r="B318" s="2"/>
      <c r="C318" s="129"/>
    </row>
    <row r="319" spans="1:3" x14ac:dyDescent="0.25">
      <c r="A319" s="2"/>
      <c r="B319" s="2"/>
      <c r="C319" s="129"/>
    </row>
    <row r="320" spans="1:3" x14ac:dyDescent="0.25">
      <c r="A320" s="2"/>
      <c r="B320" s="2"/>
      <c r="C320" s="129"/>
    </row>
    <row r="321" spans="1:3" x14ac:dyDescent="0.25">
      <c r="A321" s="2"/>
      <c r="B321" s="2"/>
      <c r="C321" s="129"/>
    </row>
    <row r="322" spans="1:3" x14ac:dyDescent="0.25">
      <c r="A322" s="2"/>
      <c r="B322" s="2"/>
      <c r="C322" s="129"/>
    </row>
    <row r="323" spans="1:3" x14ac:dyDescent="0.25">
      <c r="A323" s="2"/>
      <c r="B323" s="2"/>
      <c r="C323" s="129"/>
    </row>
    <row r="324" spans="1:3" x14ac:dyDescent="0.25">
      <c r="A324" s="2"/>
      <c r="B324" s="2"/>
      <c r="C324" s="129"/>
    </row>
    <row r="325" spans="1:3" x14ac:dyDescent="0.25">
      <c r="A325" s="2"/>
      <c r="B325" s="2"/>
      <c r="C325" s="129"/>
    </row>
    <row r="326" spans="1:3" x14ac:dyDescent="0.25">
      <c r="A326" s="2"/>
      <c r="B326" s="2"/>
      <c r="C326" s="129"/>
    </row>
    <row r="327" spans="1:3" x14ac:dyDescent="0.25">
      <c r="A327" s="2"/>
      <c r="B327" s="2"/>
      <c r="C327" s="129"/>
    </row>
    <row r="328" spans="1:3" x14ac:dyDescent="0.25">
      <c r="A328" s="2"/>
      <c r="B328" s="2"/>
      <c r="C328" s="129"/>
    </row>
    <row r="329" spans="1:3" x14ac:dyDescent="0.25">
      <c r="A329" s="2"/>
      <c r="B329" s="2"/>
      <c r="C329" s="129"/>
    </row>
    <row r="330" spans="1:3" x14ac:dyDescent="0.25">
      <c r="A330" s="2"/>
      <c r="B330" s="2"/>
      <c r="C330" s="129"/>
    </row>
    <row r="331" spans="1:3" x14ac:dyDescent="0.25">
      <c r="A331" s="2"/>
      <c r="B331" s="2"/>
      <c r="C331" s="129"/>
    </row>
    <row r="332" spans="1:3" x14ac:dyDescent="0.25">
      <c r="A332" s="2"/>
      <c r="B332" s="2"/>
      <c r="C332" s="129"/>
    </row>
    <row r="333" spans="1:3" x14ac:dyDescent="0.25">
      <c r="A333" s="2"/>
      <c r="B333" s="2"/>
      <c r="C333" s="129"/>
    </row>
    <row r="334" spans="1:3" x14ac:dyDescent="0.25">
      <c r="A334" s="2"/>
      <c r="B334" s="2"/>
      <c r="C334" s="129"/>
    </row>
    <row r="335" spans="1:3" x14ac:dyDescent="0.25">
      <c r="A335" s="2"/>
      <c r="B335" s="2"/>
      <c r="C335" s="129"/>
    </row>
    <row r="336" spans="1:3" x14ac:dyDescent="0.25">
      <c r="A336" s="2"/>
      <c r="B336" s="2"/>
      <c r="C336" s="129"/>
    </row>
    <row r="337" spans="1:3" x14ac:dyDescent="0.25">
      <c r="A337" s="2"/>
      <c r="B337" s="2"/>
      <c r="C337" s="129"/>
    </row>
    <row r="338" spans="1:3" x14ac:dyDescent="0.25">
      <c r="A338" s="2"/>
      <c r="B338" s="2"/>
      <c r="C338" s="129"/>
    </row>
    <row r="339" spans="1:3" x14ac:dyDescent="0.25">
      <c r="A339" s="2"/>
      <c r="B339" s="2"/>
      <c r="C339" s="129"/>
    </row>
    <row r="340" spans="1:3" x14ac:dyDescent="0.25">
      <c r="A340" s="2"/>
      <c r="B340" s="2"/>
      <c r="C340" s="129"/>
    </row>
    <row r="341" spans="1:3" x14ac:dyDescent="0.25">
      <c r="A341" s="2"/>
      <c r="B341" s="2"/>
      <c r="C341" s="129"/>
    </row>
    <row r="342" spans="1:3" x14ac:dyDescent="0.25">
      <c r="A342" s="2"/>
      <c r="B342" s="2"/>
      <c r="C342" s="129"/>
    </row>
    <row r="343" spans="1:3" x14ac:dyDescent="0.25">
      <c r="A343" s="2"/>
      <c r="B343" s="2"/>
      <c r="C343" s="129"/>
    </row>
    <row r="344" spans="1:3" x14ac:dyDescent="0.25">
      <c r="A344" s="2"/>
      <c r="B344" s="2"/>
      <c r="C344" s="129"/>
    </row>
    <row r="345" spans="1:3" x14ac:dyDescent="0.25">
      <c r="A345" s="2"/>
      <c r="B345" s="2"/>
      <c r="C345" s="129"/>
    </row>
    <row r="346" spans="1:3" x14ac:dyDescent="0.25">
      <c r="A346" s="2"/>
      <c r="B346" s="2"/>
      <c r="C346" s="129"/>
    </row>
    <row r="347" spans="1:3" x14ac:dyDescent="0.25">
      <c r="A347" s="2"/>
      <c r="B347" s="2"/>
      <c r="C347" s="129"/>
    </row>
    <row r="348" spans="1:3" x14ac:dyDescent="0.25">
      <c r="A348" s="2"/>
      <c r="B348" s="2"/>
      <c r="C348" s="129"/>
    </row>
    <row r="349" spans="1:3" x14ac:dyDescent="0.25">
      <c r="A349" s="2"/>
      <c r="B349" s="2"/>
      <c r="C349" s="129"/>
    </row>
    <row r="350" spans="1:3" x14ac:dyDescent="0.25">
      <c r="A350" s="2"/>
      <c r="B350" s="2"/>
      <c r="C350" s="129"/>
    </row>
    <row r="351" spans="1:3" x14ac:dyDescent="0.25">
      <c r="A351" s="2"/>
      <c r="B351" s="2"/>
      <c r="C351" s="129"/>
    </row>
    <row r="352" spans="1:3" x14ac:dyDescent="0.25">
      <c r="A352" s="2"/>
      <c r="B352" s="2"/>
      <c r="C352" s="129"/>
    </row>
    <row r="353" spans="1:3" x14ac:dyDescent="0.25">
      <c r="A353" s="2"/>
      <c r="B353" s="2"/>
      <c r="C353" s="129"/>
    </row>
    <row r="354" spans="1:3" x14ac:dyDescent="0.25">
      <c r="A354" s="2"/>
      <c r="B354" s="2"/>
      <c r="C354" s="129"/>
    </row>
    <row r="355" spans="1:3" x14ac:dyDescent="0.25">
      <c r="A355" s="2"/>
      <c r="B355" s="2"/>
      <c r="C355" s="129"/>
    </row>
    <row r="356" spans="1:3" x14ac:dyDescent="0.25">
      <c r="A356" s="2"/>
      <c r="B356" s="2"/>
      <c r="C356" s="129"/>
    </row>
    <row r="357" spans="1:3" x14ac:dyDescent="0.25">
      <c r="A357" s="2"/>
      <c r="B357" s="2"/>
      <c r="C357" s="129"/>
    </row>
    <row r="358" spans="1:3" x14ac:dyDescent="0.25">
      <c r="A358" s="2"/>
      <c r="B358" s="2"/>
      <c r="C358" s="129"/>
    </row>
    <row r="359" spans="1:3" x14ac:dyDescent="0.25">
      <c r="A359" s="2"/>
      <c r="B359" s="2"/>
      <c r="C359" s="129"/>
    </row>
    <row r="360" spans="1:3" x14ac:dyDescent="0.25">
      <c r="A360" s="2"/>
      <c r="B360" s="2"/>
      <c r="C360" s="129"/>
    </row>
    <row r="361" spans="1:3" x14ac:dyDescent="0.25">
      <c r="A361" s="2"/>
      <c r="B361" s="2"/>
      <c r="C361" s="129"/>
    </row>
    <row r="362" spans="1:3" x14ac:dyDescent="0.25">
      <c r="A362" s="2"/>
      <c r="B362" s="2"/>
      <c r="C362" s="129"/>
    </row>
    <row r="363" spans="1:3" x14ac:dyDescent="0.25">
      <c r="A363" s="2"/>
      <c r="B363" s="2"/>
      <c r="C363" s="129"/>
    </row>
    <row r="364" spans="1:3" x14ac:dyDescent="0.25">
      <c r="A364" s="2"/>
      <c r="B364" s="2"/>
      <c r="C364" s="129"/>
    </row>
    <row r="365" spans="1:3" x14ac:dyDescent="0.25">
      <c r="A365" s="2"/>
      <c r="B365" s="2"/>
      <c r="C365" s="129"/>
    </row>
    <row r="366" spans="1:3" x14ac:dyDescent="0.25">
      <c r="A366" s="2"/>
      <c r="B366" s="2"/>
      <c r="C366" s="129"/>
    </row>
    <row r="367" spans="1:3" x14ac:dyDescent="0.25">
      <c r="A367" s="2"/>
      <c r="B367" s="2"/>
      <c r="C367" s="129"/>
    </row>
    <row r="368" spans="1:3" x14ac:dyDescent="0.25">
      <c r="A368" s="2"/>
      <c r="B368" s="2"/>
      <c r="C368" s="129"/>
    </row>
    <row r="369" spans="1:3" x14ac:dyDescent="0.25">
      <c r="A369" s="2"/>
      <c r="B369" s="2"/>
      <c r="C369" s="129"/>
    </row>
    <row r="370" spans="1:3" x14ac:dyDescent="0.25">
      <c r="A370" s="2"/>
      <c r="B370" s="2"/>
      <c r="C370" s="129"/>
    </row>
    <row r="371" spans="1:3" x14ac:dyDescent="0.25">
      <c r="A371" s="2"/>
      <c r="B371" s="2"/>
      <c r="C371" s="129"/>
    </row>
    <row r="372" spans="1:3" x14ac:dyDescent="0.25">
      <c r="A372" s="2"/>
      <c r="B372" s="2"/>
      <c r="C372" s="129"/>
    </row>
    <row r="373" spans="1:3" x14ac:dyDescent="0.25">
      <c r="A373" s="2"/>
      <c r="B373" s="2"/>
      <c r="C373" s="129"/>
    </row>
    <row r="374" spans="1:3" x14ac:dyDescent="0.25">
      <c r="A374" s="2"/>
      <c r="B374" s="2"/>
      <c r="C374" s="129"/>
    </row>
    <row r="375" spans="1:3" x14ac:dyDescent="0.25">
      <c r="A375" s="2"/>
      <c r="B375" s="2"/>
      <c r="C375" s="129"/>
    </row>
    <row r="376" spans="1:3" x14ac:dyDescent="0.25">
      <c r="A376" s="2"/>
      <c r="B376" s="2"/>
      <c r="C376" s="129"/>
    </row>
    <row r="377" spans="1:3" x14ac:dyDescent="0.25">
      <c r="A377" s="2"/>
      <c r="B377" s="2"/>
      <c r="C377" s="129"/>
    </row>
    <row r="378" spans="1:3" x14ac:dyDescent="0.25">
      <c r="A378" s="2"/>
      <c r="B378" s="2"/>
      <c r="C378" s="129"/>
    </row>
    <row r="379" spans="1:3" x14ac:dyDescent="0.25">
      <c r="A379" s="2"/>
      <c r="B379" s="2"/>
      <c r="C379" s="129"/>
    </row>
    <row r="380" spans="1:3" x14ac:dyDescent="0.25">
      <c r="A380" s="2"/>
      <c r="B380" s="2"/>
      <c r="C380" s="129"/>
    </row>
    <row r="381" spans="1:3" x14ac:dyDescent="0.25">
      <c r="A381" s="2"/>
      <c r="B381" s="2"/>
      <c r="C381" s="129"/>
    </row>
    <row r="382" spans="1:3" x14ac:dyDescent="0.25">
      <c r="A382" s="2"/>
      <c r="B382" s="2"/>
      <c r="C382" s="129"/>
    </row>
    <row r="383" spans="1:3" x14ac:dyDescent="0.25">
      <c r="A383" s="2"/>
      <c r="B383" s="2"/>
      <c r="C383" s="129"/>
    </row>
    <row r="384" spans="1:3" x14ac:dyDescent="0.25">
      <c r="A384" s="2"/>
      <c r="B384" s="2"/>
      <c r="C384" s="129"/>
    </row>
    <row r="385" spans="1:3" x14ac:dyDescent="0.25">
      <c r="A385" s="2"/>
      <c r="B385" s="2"/>
      <c r="C385" s="129"/>
    </row>
    <row r="386" spans="1:3" x14ac:dyDescent="0.25">
      <c r="A386" s="2"/>
      <c r="B386" s="2"/>
      <c r="C386" s="129"/>
    </row>
    <row r="387" spans="1:3" x14ac:dyDescent="0.25">
      <c r="A387" s="2"/>
      <c r="B387" s="2"/>
      <c r="C387" s="129"/>
    </row>
    <row r="388" spans="1:3" x14ac:dyDescent="0.25">
      <c r="A388" s="2"/>
      <c r="B388" s="2"/>
      <c r="C388" s="129"/>
    </row>
    <row r="389" spans="1:3" x14ac:dyDescent="0.25">
      <c r="A389" s="2"/>
      <c r="B389" s="2"/>
      <c r="C389" s="129"/>
    </row>
    <row r="390" spans="1:3" x14ac:dyDescent="0.25">
      <c r="A390" s="2"/>
      <c r="B390" s="2"/>
      <c r="C390" s="129"/>
    </row>
    <row r="391" spans="1:3" x14ac:dyDescent="0.25">
      <c r="A391" s="2"/>
      <c r="B391" s="2"/>
      <c r="C391" s="129"/>
    </row>
    <row r="392" spans="1:3" x14ac:dyDescent="0.25">
      <c r="A392" s="2"/>
      <c r="B392" s="2"/>
      <c r="C392" s="129"/>
    </row>
    <row r="393" spans="1:3" x14ac:dyDescent="0.25">
      <c r="A393" s="2"/>
      <c r="B393" s="2"/>
      <c r="C393" s="129"/>
    </row>
    <row r="394" spans="1:3" x14ac:dyDescent="0.25">
      <c r="A394" s="2"/>
      <c r="B394" s="2"/>
      <c r="C394" s="129"/>
    </row>
    <row r="395" spans="1:3" x14ac:dyDescent="0.25">
      <c r="A395" s="2"/>
      <c r="B395" s="2"/>
      <c r="C395" s="129"/>
    </row>
    <row r="396" spans="1:3" x14ac:dyDescent="0.25">
      <c r="A396" s="2"/>
      <c r="B396" s="2"/>
      <c r="C396" s="129"/>
    </row>
    <row r="397" spans="1:3" x14ac:dyDescent="0.25">
      <c r="A397" s="2"/>
      <c r="B397" s="2"/>
      <c r="C397" s="129"/>
    </row>
    <row r="398" spans="1:3" x14ac:dyDescent="0.25">
      <c r="A398" s="2"/>
      <c r="B398" s="2"/>
      <c r="C398" s="129"/>
    </row>
    <row r="399" spans="1:3" x14ac:dyDescent="0.25">
      <c r="A399" s="2"/>
      <c r="B399" s="2"/>
      <c r="C399" s="129"/>
    </row>
    <row r="400" spans="1:3" x14ac:dyDescent="0.25">
      <c r="A400" s="2"/>
      <c r="B400" s="2"/>
      <c r="C400" s="129"/>
    </row>
    <row r="401" spans="1:3" x14ac:dyDescent="0.25">
      <c r="A401" s="2"/>
      <c r="B401" s="2"/>
      <c r="C401" s="129"/>
    </row>
    <row r="402" spans="1:3" x14ac:dyDescent="0.25">
      <c r="A402" s="2"/>
      <c r="B402" s="2"/>
      <c r="C402" s="129"/>
    </row>
    <row r="403" spans="1:3" x14ac:dyDescent="0.25">
      <c r="A403" s="2"/>
      <c r="B403" s="2"/>
      <c r="C403" s="129"/>
    </row>
    <row r="404" spans="1:3" x14ac:dyDescent="0.25">
      <c r="A404" s="2"/>
      <c r="B404" s="2"/>
      <c r="C404" s="129"/>
    </row>
    <row r="405" spans="1:3" x14ac:dyDescent="0.25">
      <c r="A405" s="2"/>
      <c r="B405" s="2"/>
      <c r="C405" s="129"/>
    </row>
    <row r="406" spans="1:3" x14ac:dyDescent="0.25">
      <c r="A406" s="2"/>
      <c r="B406" s="2"/>
      <c r="C406" s="129"/>
    </row>
    <row r="407" spans="1:3" x14ac:dyDescent="0.25">
      <c r="A407" s="2"/>
      <c r="B407" s="2"/>
      <c r="C407" s="129"/>
    </row>
    <row r="408" spans="1:3" x14ac:dyDescent="0.25">
      <c r="A408" s="2"/>
      <c r="B408" s="2"/>
      <c r="C408" s="129"/>
    </row>
    <row r="409" spans="1:3" x14ac:dyDescent="0.25">
      <c r="A409" s="2"/>
      <c r="B409" s="2"/>
      <c r="C409" s="129"/>
    </row>
    <row r="410" spans="1:3" x14ac:dyDescent="0.25">
      <c r="A410" s="2"/>
      <c r="B410" s="2"/>
      <c r="C410" s="129"/>
    </row>
    <row r="411" spans="1:3" x14ac:dyDescent="0.25">
      <c r="A411" s="2"/>
      <c r="B411" s="2"/>
      <c r="C411" s="129"/>
    </row>
    <row r="412" spans="1:3" x14ac:dyDescent="0.25">
      <c r="A412" s="2"/>
      <c r="B412" s="2"/>
      <c r="C412" s="129"/>
    </row>
    <row r="413" spans="1:3" x14ac:dyDescent="0.25">
      <c r="A413" s="2"/>
      <c r="B413" s="2"/>
      <c r="C413" s="129"/>
    </row>
    <row r="414" spans="1:3" x14ac:dyDescent="0.25">
      <c r="A414" s="2"/>
      <c r="B414" s="2"/>
      <c r="C414" s="129"/>
    </row>
    <row r="415" spans="1:3" x14ac:dyDescent="0.25">
      <c r="A415" s="2"/>
      <c r="B415" s="2"/>
      <c r="C415" s="129"/>
    </row>
    <row r="416" spans="1:3" x14ac:dyDescent="0.25">
      <c r="A416" s="2"/>
      <c r="B416" s="2"/>
      <c r="C416" s="129"/>
    </row>
    <row r="417" spans="1:3" x14ac:dyDescent="0.25">
      <c r="A417" s="2"/>
      <c r="B417" s="2"/>
      <c r="C417" s="129"/>
    </row>
    <row r="418" spans="1:3" x14ac:dyDescent="0.25">
      <c r="A418" s="2"/>
      <c r="B418" s="2"/>
      <c r="C418" s="129"/>
    </row>
    <row r="419" spans="1:3" x14ac:dyDescent="0.25">
      <c r="A419" s="2"/>
      <c r="B419" s="2"/>
      <c r="C419" s="129"/>
    </row>
    <row r="420" spans="1:3" x14ac:dyDescent="0.25">
      <c r="A420" s="2"/>
      <c r="B420" s="2"/>
      <c r="C420" s="129"/>
    </row>
    <row r="421" spans="1:3" x14ac:dyDescent="0.25">
      <c r="A421" s="2"/>
      <c r="B421" s="2"/>
      <c r="C421" s="129"/>
    </row>
    <row r="422" spans="1:3" x14ac:dyDescent="0.25">
      <c r="A422" s="2"/>
      <c r="B422" s="2"/>
      <c r="C422" s="129"/>
    </row>
    <row r="423" spans="1:3" x14ac:dyDescent="0.25">
      <c r="A423" s="2"/>
      <c r="B423" s="2"/>
      <c r="C423" s="129"/>
    </row>
    <row r="424" spans="1:3" x14ac:dyDescent="0.25">
      <c r="A424" s="2"/>
      <c r="B424" s="2"/>
      <c r="C424" s="129"/>
    </row>
    <row r="425" spans="1:3" x14ac:dyDescent="0.25">
      <c r="A425" s="2"/>
      <c r="B425" s="2"/>
      <c r="C425" s="129"/>
    </row>
    <row r="426" spans="1:3" x14ac:dyDescent="0.25">
      <c r="A426" s="2"/>
      <c r="B426" s="2"/>
      <c r="C426" s="129"/>
    </row>
    <row r="427" spans="1:3" x14ac:dyDescent="0.25">
      <c r="A427" s="2"/>
      <c r="B427" s="2"/>
      <c r="C427" s="129"/>
    </row>
    <row r="428" spans="1:3" x14ac:dyDescent="0.25">
      <c r="A428" s="2"/>
      <c r="B428" s="2"/>
      <c r="C428" s="129"/>
    </row>
    <row r="429" spans="1:3" x14ac:dyDescent="0.25">
      <c r="A429" s="2"/>
      <c r="B429" s="2"/>
      <c r="C429" s="129"/>
    </row>
    <row r="430" spans="1:3" x14ac:dyDescent="0.25">
      <c r="A430" s="2"/>
      <c r="B430" s="2"/>
      <c r="C430" s="129"/>
    </row>
    <row r="431" spans="1:3" x14ac:dyDescent="0.25">
      <c r="A431" s="2"/>
      <c r="B431" s="2"/>
      <c r="C431" s="129"/>
    </row>
    <row r="432" spans="1:3" x14ac:dyDescent="0.25">
      <c r="A432" s="2"/>
      <c r="B432" s="2"/>
      <c r="C432" s="129"/>
    </row>
    <row r="433" spans="1:3" x14ac:dyDescent="0.25">
      <c r="A433" s="2"/>
      <c r="B433" s="2"/>
      <c r="C433" s="129"/>
    </row>
    <row r="434" spans="1:3" x14ac:dyDescent="0.25">
      <c r="A434" s="2"/>
      <c r="B434" s="2"/>
      <c r="C434" s="129"/>
    </row>
    <row r="435" spans="1:3" x14ac:dyDescent="0.25">
      <c r="A435" s="2"/>
      <c r="B435" s="2"/>
      <c r="C435" s="129"/>
    </row>
    <row r="436" spans="1:3" x14ac:dyDescent="0.25">
      <c r="A436" s="2"/>
      <c r="B436" s="2"/>
      <c r="C436" s="129"/>
    </row>
    <row r="437" spans="1:3" x14ac:dyDescent="0.25">
      <c r="A437" s="2"/>
      <c r="B437" s="2"/>
      <c r="C437" s="129"/>
    </row>
    <row r="438" spans="1:3" x14ac:dyDescent="0.25">
      <c r="A438" s="2"/>
      <c r="B438" s="2"/>
      <c r="C438" s="129"/>
    </row>
    <row r="439" spans="1:3" x14ac:dyDescent="0.25">
      <c r="A439" s="2"/>
      <c r="B439" s="2"/>
      <c r="C439" s="129"/>
    </row>
    <row r="440" spans="1:3" x14ac:dyDescent="0.25">
      <c r="A440" s="2"/>
      <c r="B440" s="2"/>
      <c r="C440" s="129"/>
    </row>
    <row r="441" spans="1:3" x14ac:dyDescent="0.25">
      <c r="A441" s="2"/>
      <c r="B441" s="2"/>
      <c r="C441" s="129"/>
    </row>
    <row r="442" spans="1:3" x14ac:dyDescent="0.25">
      <c r="A442" s="2"/>
      <c r="B442" s="2"/>
      <c r="C442" s="129"/>
    </row>
    <row r="443" spans="1:3" x14ac:dyDescent="0.25">
      <c r="A443" s="2"/>
      <c r="B443" s="2"/>
      <c r="C443" s="129"/>
    </row>
    <row r="444" spans="1:3" x14ac:dyDescent="0.25">
      <c r="A444" s="2"/>
      <c r="B444" s="2"/>
      <c r="C444" s="129"/>
    </row>
    <row r="445" spans="1:3" x14ac:dyDescent="0.25">
      <c r="A445" s="2"/>
      <c r="B445" s="2"/>
      <c r="C445" s="129"/>
    </row>
    <row r="446" spans="1:3" x14ac:dyDescent="0.25">
      <c r="A446" s="2"/>
      <c r="B446" s="2"/>
      <c r="C446" s="129"/>
    </row>
    <row r="447" spans="1:3" x14ac:dyDescent="0.25">
      <c r="A447" s="2"/>
      <c r="B447" s="2"/>
      <c r="C447" s="129"/>
    </row>
    <row r="448" spans="1:3" x14ac:dyDescent="0.25">
      <c r="A448" s="2"/>
      <c r="B448" s="2"/>
      <c r="C448" s="129"/>
    </row>
    <row r="449" spans="1:3" x14ac:dyDescent="0.25">
      <c r="A449" s="2"/>
      <c r="B449" s="2"/>
      <c r="C449" s="129"/>
    </row>
    <row r="450" spans="1:3" x14ac:dyDescent="0.25">
      <c r="A450" s="2"/>
      <c r="B450" s="2"/>
      <c r="C450" s="129"/>
    </row>
    <row r="451" spans="1:3" x14ac:dyDescent="0.25">
      <c r="A451" s="2"/>
      <c r="B451" s="2"/>
      <c r="C451" s="129"/>
    </row>
    <row r="452" spans="1:3" x14ac:dyDescent="0.25">
      <c r="A452" s="2"/>
      <c r="B452" s="2"/>
      <c r="C452" s="129"/>
    </row>
    <row r="453" spans="1:3" x14ac:dyDescent="0.25">
      <c r="A453" s="2"/>
      <c r="B453" s="2"/>
      <c r="C453" s="129"/>
    </row>
    <row r="454" spans="1:3" x14ac:dyDescent="0.25">
      <c r="A454" s="2"/>
      <c r="B454" s="2"/>
      <c r="C454" s="129"/>
    </row>
    <row r="455" spans="1:3" x14ac:dyDescent="0.25">
      <c r="A455" s="2"/>
      <c r="B455" s="2"/>
      <c r="C455" s="129"/>
    </row>
    <row r="456" spans="1:3" x14ac:dyDescent="0.25">
      <c r="A456" s="2"/>
      <c r="B456" s="2"/>
      <c r="C456" s="129"/>
    </row>
    <row r="457" spans="1:3" x14ac:dyDescent="0.25">
      <c r="A457" s="2"/>
      <c r="B457" s="2"/>
      <c r="C457" s="129"/>
    </row>
    <row r="458" spans="1:3" x14ac:dyDescent="0.25">
      <c r="A458" s="2"/>
      <c r="B458" s="2"/>
      <c r="C458" s="129"/>
    </row>
    <row r="459" spans="1:3" x14ac:dyDescent="0.25">
      <c r="A459" s="2"/>
      <c r="B459" s="2"/>
      <c r="C459" s="129"/>
    </row>
    <row r="460" spans="1:3" x14ac:dyDescent="0.25">
      <c r="A460" s="2"/>
      <c r="B460" s="2"/>
      <c r="C460" s="129"/>
    </row>
    <row r="461" spans="1:3" x14ac:dyDescent="0.25">
      <c r="A461" s="2"/>
      <c r="B461" s="2"/>
      <c r="C461" s="129"/>
    </row>
    <row r="462" spans="1:3" x14ac:dyDescent="0.25">
      <c r="A462" s="2"/>
      <c r="B462" s="2"/>
      <c r="C462" s="129"/>
    </row>
    <row r="463" spans="1:3" x14ac:dyDescent="0.25">
      <c r="A463" s="2"/>
      <c r="B463" s="2"/>
      <c r="C463" s="129"/>
    </row>
    <row r="464" spans="1:3" x14ac:dyDescent="0.25">
      <c r="A464" s="2"/>
      <c r="B464" s="2"/>
      <c r="C464" s="129"/>
    </row>
    <row r="465" spans="1:3" x14ac:dyDescent="0.25">
      <c r="A465" s="2"/>
      <c r="B465" s="2"/>
      <c r="C465" s="129"/>
    </row>
    <row r="466" spans="1:3" x14ac:dyDescent="0.25">
      <c r="A466" s="2"/>
      <c r="B466" s="2"/>
      <c r="C466" s="129"/>
    </row>
    <row r="467" spans="1:3" x14ac:dyDescent="0.25">
      <c r="A467" s="2"/>
      <c r="B467" s="2"/>
      <c r="C467" s="129"/>
    </row>
    <row r="468" spans="1:3" x14ac:dyDescent="0.25">
      <c r="A468" s="2"/>
      <c r="B468" s="2"/>
      <c r="C468" s="129"/>
    </row>
    <row r="469" spans="1:3" x14ac:dyDescent="0.25">
      <c r="A469" s="2"/>
      <c r="B469" s="2"/>
      <c r="C469" s="129"/>
    </row>
    <row r="470" spans="1:3" x14ac:dyDescent="0.25">
      <c r="A470" s="2"/>
      <c r="B470" s="2"/>
      <c r="C470" s="129"/>
    </row>
    <row r="471" spans="1:3" x14ac:dyDescent="0.25">
      <c r="A471" s="2"/>
      <c r="B471" s="2"/>
      <c r="C471" s="129"/>
    </row>
    <row r="472" spans="1:3" x14ac:dyDescent="0.25">
      <c r="A472" s="2"/>
      <c r="B472" s="2"/>
      <c r="C472" s="129"/>
    </row>
    <row r="473" spans="1:3" x14ac:dyDescent="0.25">
      <c r="A473" s="2"/>
      <c r="B473" s="2"/>
      <c r="C473" s="129"/>
    </row>
    <row r="474" spans="1:3" x14ac:dyDescent="0.25">
      <c r="A474" s="2"/>
      <c r="B474" s="2"/>
      <c r="C474" s="129"/>
    </row>
    <row r="475" spans="1:3" x14ac:dyDescent="0.25">
      <c r="A475" s="2"/>
      <c r="B475" s="2"/>
      <c r="C475" s="129"/>
    </row>
    <row r="476" spans="1:3" x14ac:dyDescent="0.25">
      <c r="A476" s="2"/>
      <c r="B476" s="2"/>
      <c r="C476" s="129"/>
    </row>
    <row r="477" spans="1:3" x14ac:dyDescent="0.25">
      <c r="A477" s="2"/>
      <c r="B477" s="2"/>
      <c r="C477" s="129"/>
    </row>
    <row r="478" spans="1:3" x14ac:dyDescent="0.25">
      <c r="A478" s="2"/>
      <c r="B478" s="2"/>
      <c r="C478" s="129"/>
    </row>
    <row r="479" spans="1:3" x14ac:dyDescent="0.25">
      <c r="A479" s="2"/>
      <c r="B479" s="2"/>
      <c r="C479" s="129"/>
    </row>
    <row r="480" spans="1:3" x14ac:dyDescent="0.25">
      <c r="A480" s="2"/>
      <c r="B480" s="2"/>
      <c r="C480" s="129"/>
    </row>
    <row r="481" spans="1:3" x14ac:dyDescent="0.25">
      <c r="A481" s="2"/>
      <c r="B481" s="2"/>
      <c r="C481" s="129"/>
    </row>
    <row r="482" spans="1:3" x14ac:dyDescent="0.25">
      <c r="A482" s="2"/>
      <c r="B482" s="2"/>
      <c r="C482" s="129"/>
    </row>
    <row r="483" spans="1:3" x14ac:dyDescent="0.25">
      <c r="A483" s="2"/>
      <c r="B483" s="2"/>
      <c r="C483" s="129"/>
    </row>
    <row r="484" spans="1:3" x14ac:dyDescent="0.25">
      <c r="A484" s="2"/>
      <c r="B484" s="2"/>
      <c r="C484" s="129"/>
    </row>
    <row r="485" spans="1:3" x14ac:dyDescent="0.25">
      <c r="A485" s="2"/>
      <c r="B485" s="2"/>
      <c r="C485" s="129"/>
    </row>
    <row r="486" spans="1:3" x14ac:dyDescent="0.25">
      <c r="A486" s="2"/>
      <c r="B486" s="2"/>
      <c r="C486" s="129"/>
    </row>
    <row r="487" spans="1:3" x14ac:dyDescent="0.25">
      <c r="A487" s="2"/>
      <c r="B487" s="2"/>
      <c r="C487" s="129"/>
    </row>
    <row r="488" spans="1:3" x14ac:dyDescent="0.25">
      <c r="A488" s="2"/>
      <c r="B488" s="2"/>
      <c r="C488" s="129"/>
    </row>
    <row r="489" spans="1:3" x14ac:dyDescent="0.25">
      <c r="A489" s="2"/>
      <c r="B489" s="2"/>
      <c r="C489" s="129"/>
    </row>
    <row r="490" spans="1:3" x14ac:dyDescent="0.25">
      <c r="A490" s="2"/>
      <c r="B490" s="2"/>
      <c r="C490" s="129"/>
    </row>
    <row r="491" spans="1:3" x14ac:dyDescent="0.25">
      <c r="A491" s="2"/>
      <c r="B491" s="2"/>
      <c r="C491" s="129"/>
    </row>
    <row r="492" spans="1:3" x14ac:dyDescent="0.25">
      <c r="A492" s="2"/>
      <c r="B492" s="2"/>
      <c r="C492" s="129"/>
    </row>
    <row r="493" spans="1:3" x14ac:dyDescent="0.25">
      <c r="A493" s="2"/>
      <c r="B493" s="2"/>
      <c r="C493" s="129"/>
    </row>
    <row r="494" spans="1:3" x14ac:dyDescent="0.25">
      <c r="A494" s="2"/>
      <c r="B494" s="2"/>
      <c r="C494" s="129"/>
    </row>
    <row r="495" spans="1:3" x14ac:dyDescent="0.25">
      <c r="A495" s="2"/>
      <c r="B495" s="2"/>
      <c r="C495" s="129"/>
    </row>
    <row r="496" spans="1:3" x14ac:dyDescent="0.25">
      <c r="A496" s="2"/>
      <c r="B496" s="2"/>
      <c r="C496" s="129"/>
    </row>
    <row r="497" spans="1:3" x14ac:dyDescent="0.25">
      <c r="A497" s="2"/>
      <c r="B497" s="2"/>
      <c r="C497" s="129"/>
    </row>
    <row r="498" spans="1:3" x14ac:dyDescent="0.25">
      <c r="A498" s="2"/>
      <c r="B498" s="2"/>
      <c r="C498" s="129"/>
    </row>
    <row r="499" spans="1:3" x14ac:dyDescent="0.25">
      <c r="A499" s="2"/>
      <c r="B499" s="2"/>
      <c r="C499" s="129"/>
    </row>
    <row r="500" spans="1:3" x14ac:dyDescent="0.25">
      <c r="A500" s="2"/>
      <c r="B500" s="2"/>
      <c r="C500" s="129"/>
    </row>
    <row r="501" spans="1:3" x14ac:dyDescent="0.25">
      <c r="A501" s="2"/>
      <c r="B501" s="2"/>
      <c r="C501" s="129"/>
    </row>
    <row r="502" spans="1:3" x14ac:dyDescent="0.25">
      <c r="A502" s="2"/>
      <c r="B502" s="2"/>
      <c r="C502" s="129"/>
    </row>
    <row r="503" spans="1:3" x14ac:dyDescent="0.25">
      <c r="A503" s="2"/>
      <c r="B503" s="2"/>
      <c r="C503" s="129"/>
    </row>
    <row r="504" spans="1:3" x14ac:dyDescent="0.25">
      <c r="A504" s="2"/>
      <c r="B504" s="2"/>
      <c r="C504" s="129"/>
    </row>
    <row r="505" spans="1:3" x14ac:dyDescent="0.25">
      <c r="A505" s="2"/>
      <c r="B505" s="2"/>
      <c r="C505" s="129"/>
    </row>
    <row r="506" spans="1:3" x14ac:dyDescent="0.25">
      <c r="A506" s="2"/>
      <c r="B506" s="2"/>
      <c r="C506" s="129"/>
    </row>
    <row r="507" spans="1:3" x14ac:dyDescent="0.25">
      <c r="A507" s="2"/>
      <c r="B507" s="2"/>
      <c r="C507" s="129"/>
    </row>
    <row r="508" spans="1:3" x14ac:dyDescent="0.25">
      <c r="A508" s="2"/>
      <c r="B508" s="2"/>
      <c r="C508" s="129"/>
    </row>
    <row r="509" spans="1:3" x14ac:dyDescent="0.25">
      <c r="A509" s="2"/>
      <c r="B509" s="2"/>
      <c r="C509" s="129"/>
    </row>
    <row r="510" spans="1:3" x14ac:dyDescent="0.25">
      <c r="A510" s="2"/>
      <c r="B510" s="2"/>
      <c r="C510" s="129"/>
    </row>
    <row r="511" spans="1:3" x14ac:dyDescent="0.25">
      <c r="A511" s="2"/>
      <c r="B511" s="2"/>
      <c r="C511" s="129"/>
    </row>
    <row r="512" spans="1:3" x14ac:dyDescent="0.25">
      <c r="A512" s="2"/>
      <c r="B512" s="2"/>
      <c r="C512" s="129"/>
    </row>
    <row r="513" spans="1:3" x14ac:dyDescent="0.25">
      <c r="A513" s="2"/>
      <c r="B513" s="2"/>
      <c r="C513" s="129"/>
    </row>
    <row r="514" spans="1:3" x14ac:dyDescent="0.25">
      <c r="A514" s="2"/>
      <c r="B514" s="2"/>
      <c r="C514" s="129"/>
    </row>
    <row r="515" spans="1:3" x14ac:dyDescent="0.25">
      <c r="A515" s="2"/>
      <c r="B515" s="2"/>
      <c r="C515" s="129"/>
    </row>
    <row r="516" spans="1:3" x14ac:dyDescent="0.25">
      <c r="A516" s="2"/>
      <c r="B516" s="2"/>
      <c r="C516" s="129"/>
    </row>
    <row r="517" spans="1:3" x14ac:dyDescent="0.25">
      <c r="A517" s="2"/>
      <c r="B517" s="2"/>
      <c r="C517" s="129"/>
    </row>
    <row r="518" spans="1:3" x14ac:dyDescent="0.25">
      <c r="A518" s="2"/>
      <c r="B518" s="2"/>
      <c r="C518" s="129"/>
    </row>
    <row r="519" spans="1:3" x14ac:dyDescent="0.25">
      <c r="A519" s="2"/>
      <c r="B519" s="2"/>
      <c r="C519" s="129"/>
    </row>
    <row r="520" spans="1:3" x14ac:dyDescent="0.25">
      <c r="A520" s="2"/>
      <c r="B520" s="2"/>
      <c r="C520" s="129"/>
    </row>
    <row r="521" spans="1:3" x14ac:dyDescent="0.25">
      <c r="A521" s="2"/>
      <c r="B521" s="2"/>
      <c r="C521" s="129"/>
    </row>
    <row r="522" spans="1:3" x14ac:dyDescent="0.25">
      <c r="A522" s="2"/>
      <c r="B522" s="2"/>
      <c r="C522" s="129"/>
    </row>
    <row r="523" spans="1:3" x14ac:dyDescent="0.25">
      <c r="A523" s="2"/>
      <c r="B523" s="2"/>
      <c r="C523" s="129"/>
    </row>
    <row r="524" spans="1:3" x14ac:dyDescent="0.25">
      <c r="A524" s="2"/>
      <c r="B524" s="2"/>
      <c r="C524" s="129"/>
    </row>
    <row r="525" spans="1:3" x14ac:dyDescent="0.25">
      <c r="A525" s="2"/>
      <c r="B525" s="2"/>
      <c r="C525" s="129"/>
    </row>
    <row r="526" spans="1:3" x14ac:dyDescent="0.25">
      <c r="A526" s="2"/>
      <c r="B526" s="2"/>
      <c r="C526" s="129"/>
    </row>
    <row r="527" spans="1:3" x14ac:dyDescent="0.25">
      <c r="A527" s="2"/>
      <c r="B527" s="2"/>
      <c r="C527" s="129"/>
    </row>
    <row r="528" spans="1:3" x14ac:dyDescent="0.25">
      <c r="A528" s="2"/>
      <c r="B528" s="2"/>
      <c r="C528" s="129"/>
    </row>
    <row r="529" spans="1:3" x14ac:dyDescent="0.25">
      <c r="A529" s="2"/>
      <c r="B529" s="2"/>
      <c r="C529" s="129"/>
    </row>
    <row r="530" spans="1:3" x14ac:dyDescent="0.25">
      <c r="A530" s="2"/>
      <c r="B530" s="2"/>
      <c r="C530" s="129"/>
    </row>
    <row r="531" spans="1:3" x14ac:dyDescent="0.25">
      <c r="A531" s="2"/>
      <c r="B531" s="2"/>
      <c r="C531" s="129"/>
    </row>
    <row r="532" spans="1:3" x14ac:dyDescent="0.25">
      <c r="A532" s="2"/>
      <c r="B532" s="2"/>
      <c r="C532" s="129"/>
    </row>
    <row r="533" spans="1:3" x14ac:dyDescent="0.25">
      <c r="A533" s="2"/>
      <c r="B533" s="2"/>
      <c r="C533" s="129"/>
    </row>
    <row r="534" spans="1:3" x14ac:dyDescent="0.25">
      <c r="A534" s="2"/>
      <c r="B534" s="2"/>
      <c r="C534" s="129"/>
    </row>
    <row r="535" spans="1:3" x14ac:dyDescent="0.25">
      <c r="A535" s="2"/>
      <c r="B535" s="2"/>
      <c r="C535" s="129"/>
    </row>
    <row r="536" spans="1:3" x14ac:dyDescent="0.25">
      <c r="A536" s="2"/>
      <c r="B536" s="2"/>
      <c r="C536" s="129"/>
    </row>
    <row r="537" spans="1:3" x14ac:dyDescent="0.25">
      <c r="A537" s="2"/>
      <c r="B537" s="2"/>
      <c r="C537" s="129"/>
    </row>
    <row r="538" spans="1:3" x14ac:dyDescent="0.25">
      <c r="A538" s="2"/>
      <c r="B538" s="2"/>
      <c r="C538" s="129"/>
    </row>
    <row r="539" spans="1:3" x14ac:dyDescent="0.25">
      <c r="A539" s="2"/>
      <c r="B539" s="2"/>
      <c r="C539" s="129"/>
    </row>
    <row r="540" spans="1:3" x14ac:dyDescent="0.25">
      <c r="A540" s="2"/>
      <c r="B540" s="2"/>
      <c r="C540" s="129"/>
    </row>
    <row r="541" spans="1:3" x14ac:dyDescent="0.25">
      <c r="A541" s="2"/>
      <c r="B541" s="2"/>
      <c r="C541" s="129"/>
    </row>
    <row r="542" spans="1:3" x14ac:dyDescent="0.25">
      <c r="A542" s="2"/>
      <c r="B542" s="2"/>
      <c r="C542" s="129"/>
    </row>
    <row r="543" spans="1:3" x14ac:dyDescent="0.25">
      <c r="A543" s="2"/>
      <c r="B543" s="2"/>
      <c r="C543" s="129"/>
    </row>
    <row r="544" spans="1:3" x14ac:dyDescent="0.25">
      <c r="A544" s="2"/>
      <c r="B544" s="2"/>
      <c r="C544" s="129"/>
    </row>
    <row r="545" spans="1:3" x14ac:dyDescent="0.25">
      <c r="A545" s="2"/>
      <c r="B545" s="2"/>
      <c r="C545" s="129"/>
    </row>
    <row r="546" spans="1:3" x14ac:dyDescent="0.25">
      <c r="A546" s="2"/>
      <c r="B546" s="2"/>
      <c r="C546" s="129"/>
    </row>
    <row r="547" spans="1:3" x14ac:dyDescent="0.25">
      <c r="A547" s="2"/>
      <c r="B547" s="2"/>
      <c r="C547" s="129"/>
    </row>
    <row r="548" spans="1:3" x14ac:dyDescent="0.25">
      <c r="A548" s="2"/>
      <c r="B548" s="2"/>
      <c r="C548" s="129"/>
    </row>
    <row r="549" spans="1:3" x14ac:dyDescent="0.25">
      <c r="A549" s="2"/>
      <c r="B549" s="2"/>
      <c r="C549" s="129"/>
    </row>
    <row r="550" spans="1:3" x14ac:dyDescent="0.25">
      <c r="A550" s="2"/>
      <c r="B550" s="2"/>
      <c r="C550" s="129"/>
    </row>
    <row r="551" spans="1:3" x14ac:dyDescent="0.25">
      <c r="A551" s="2"/>
      <c r="B551" s="2"/>
      <c r="C551" s="129"/>
    </row>
    <row r="552" spans="1:3" x14ac:dyDescent="0.25">
      <c r="A552" s="2"/>
      <c r="B552" s="2"/>
      <c r="C552" s="129"/>
    </row>
    <row r="553" spans="1:3" x14ac:dyDescent="0.25">
      <c r="A553" s="2"/>
      <c r="B553" s="2"/>
      <c r="C553" s="129"/>
    </row>
    <row r="554" spans="1:3" x14ac:dyDescent="0.25">
      <c r="A554" s="2"/>
      <c r="B554" s="2"/>
      <c r="C554" s="129"/>
    </row>
    <row r="555" spans="1:3" x14ac:dyDescent="0.25">
      <c r="A555" s="2"/>
      <c r="B555" s="2"/>
      <c r="C555" s="129"/>
    </row>
    <row r="556" spans="1:3" x14ac:dyDescent="0.25">
      <c r="A556" s="2"/>
      <c r="B556" s="2"/>
      <c r="C556" s="129"/>
    </row>
    <row r="557" spans="1:3" x14ac:dyDescent="0.25">
      <c r="A557" s="2"/>
      <c r="B557" s="2"/>
      <c r="C557" s="129"/>
    </row>
    <row r="558" spans="1:3" x14ac:dyDescent="0.25">
      <c r="A558" s="2"/>
      <c r="B558" s="2"/>
      <c r="C558" s="129"/>
    </row>
    <row r="559" spans="1:3" x14ac:dyDescent="0.25">
      <c r="A559" s="2"/>
      <c r="B559" s="2"/>
      <c r="C559" s="129"/>
    </row>
    <row r="560" spans="1:3" x14ac:dyDescent="0.25">
      <c r="A560" s="2"/>
      <c r="B560" s="2"/>
      <c r="C560" s="129"/>
    </row>
    <row r="561" spans="1:3" x14ac:dyDescent="0.25">
      <c r="A561" s="2"/>
      <c r="B561" s="2"/>
      <c r="C561" s="129"/>
    </row>
    <row r="562" spans="1:3" x14ac:dyDescent="0.25">
      <c r="A562" s="2"/>
      <c r="B562" s="2"/>
      <c r="C562" s="129"/>
    </row>
    <row r="563" spans="1:3" x14ac:dyDescent="0.25">
      <c r="A563" s="2"/>
      <c r="B563" s="2"/>
      <c r="C563" s="129"/>
    </row>
    <row r="564" spans="1:3" x14ac:dyDescent="0.25">
      <c r="A564" s="2"/>
      <c r="B564" s="2"/>
      <c r="C564" s="129"/>
    </row>
    <row r="565" spans="1:3" x14ac:dyDescent="0.25">
      <c r="A565" s="2"/>
      <c r="B565" s="2"/>
      <c r="C565" s="129"/>
    </row>
    <row r="566" spans="1:3" x14ac:dyDescent="0.25">
      <c r="A566" s="2"/>
      <c r="B566" s="2"/>
      <c r="C566" s="129"/>
    </row>
    <row r="567" spans="1:3" x14ac:dyDescent="0.25">
      <c r="A567" s="2"/>
      <c r="B567" s="2"/>
      <c r="C567" s="129"/>
    </row>
    <row r="568" spans="1:3" x14ac:dyDescent="0.25">
      <c r="A568" s="2"/>
      <c r="B568" s="2"/>
      <c r="C568" s="129"/>
    </row>
    <row r="569" spans="1:3" x14ac:dyDescent="0.25">
      <c r="A569" s="2"/>
      <c r="B569" s="2"/>
      <c r="C569" s="129"/>
    </row>
    <row r="570" spans="1:3" x14ac:dyDescent="0.25">
      <c r="A570" s="2"/>
      <c r="B570" s="2"/>
      <c r="C570" s="129"/>
    </row>
    <row r="571" spans="1:3" x14ac:dyDescent="0.25">
      <c r="A571" s="2"/>
      <c r="B571" s="2"/>
      <c r="C571" s="129"/>
    </row>
    <row r="572" spans="1:3" x14ac:dyDescent="0.25">
      <c r="A572" s="2"/>
      <c r="B572" s="2"/>
      <c r="C572" s="129"/>
    </row>
    <row r="573" spans="1:3" x14ac:dyDescent="0.25">
      <c r="A573" s="2"/>
      <c r="B573" s="2"/>
      <c r="C573" s="129"/>
    </row>
    <row r="574" spans="1:3" x14ac:dyDescent="0.25">
      <c r="A574" s="2"/>
      <c r="B574" s="2"/>
      <c r="C574" s="129"/>
    </row>
    <row r="575" spans="1:3" x14ac:dyDescent="0.25">
      <c r="A575" s="2"/>
      <c r="B575" s="2"/>
      <c r="C575" s="129"/>
    </row>
    <row r="576" spans="1:3" x14ac:dyDescent="0.25">
      <c r="A576" s="2"/>
      <c r="B576" s="2"/>
      <c r="C576" s="129"/>
    </row>
    <row r="577" spans="1:3" x14ac:dyDescent="0.25">
      <c r="A577" s="2"/>
      <c r="B577" s="2"/>
      <c r="C577" s="129"/>
    </row>
    <row r="578" spans="1:3" x14ac:dyDescent="0.25">
      <c r="A578" s="2"/>
      <c r="B578" s="2"/>
      <c r="C578" s="129"/>
    </row>
    <row r="579" spans="1:3" x14ac:dyDescent="0.25">
      <c r="A579" s="2"/>
      <c r="B579" s="2"/>
      <c r="C579" s="129"/>
    </row>
    <row r="580" spans="1:3" x14ac:dyDescent="0.25">
      <c r="A580" s="2"/>
      <c r="B580" s="2"/>
      <c r="C580" s="129"/>
    </row>
    <row r="581" spans="1:3" x14ac:dyDescent="0.25">
      <c r="A581" s="2"/>
      <c r="B581" s="2"/>
      <c r="C581" s="129"/>
    </row>
    <row r="582" spans="1:3" x14ac:dyDescent="0.25">
      <c r="A582" s="2"/>
      <c r="B582" s="2"/>
      <c r="C582" s="129"/>
    </row>
    <row r="583" spans="1:3" x14ac:dyDescent="0.25">
      <c r="A583" s="2"/>
      <c r="B583" s="2"/>
      <c r="C583" s="129"/>
    </row>
    <row r="584" spans="1:3" x14ac:dyDescent="0.25">
      <c r="A584" s="2"/>
      <c r="B584" s="2"/>
      <c r="C584" s="129"/>
    </row>
    <row r="585" spans="1:3" x14ac:dyDescent="0.25">
      <c r="A585" s="2"/>
      <c r="B585" s="2"/>
      <c r="C585" s="129"/>
    </row>
    <row r="586" spans="1:3" x14ac:dyDescent="0.25">
      <c r="A586" s="2"/>
      <c r="B586" s="2"/>
      <c r="C586" s="129"/>
    </row>
    <row r="587" spans="1:3" x14ac:dyDescent="0.25">
      <c r="A587" s="2"/>
      <c r="B587" s="2"/>
      <c r="C587" s="129"/>
    </row>
    <row r="588" spans="1:3" x14ac:dyDescent="0.25">
      <c r="A588" s="2"/>
      <c r="B588" s="2"/>
      <c r="C588" s="129"/>
    </row>
    <row r="589" spans="1:3" x14ac:dyDescent="0.25">
      <c r="A589" s="2"/>
      <c r="B589" s="2"/>
      <c r="C589" s="129"/>
    </row>
    <row r="590" spans="1:3" x14ac:dyDescent="0.25">
      <c r="A590" s="2"/>
      <c r="B590" s="2"/>
      <c r="C590" s="129"/>
    </row>
    <row r="591" spans="1:3" x14ac:dyDescent="0.25">
      <c r="A591" s="2"/>
      <c r="B591" s="2"/>
      <c r="C591" s="129"/>
    </row>
    <row r="592" spans="1:3" x14ac:dyDescent="0.25">
      <c r="A592" s="2"/>
      <c r="B592" s="2"/>
      <c r="C592" s="129"/>
    </row>
    <row r="593" spans="1:3" x14ac:dyDescent="0.25">
      <c r="A593" s="2"/>
      <c r="B593" s="2"/>
      <c r="C593" s="129"/>
    </row>
    <row r="594" spans="1:3" x14ac:dyDescent="0.25">
      <c r="A594" s="2"/>
      <c r="B594" s="2"/>
      <c r="C594" s="129"/>
    </row>
    <row r="595" spans="1:3" x14ac:dyDescent="0.25">
      <c r="A595" s="2"/>
      <c r="B595" s="2"/>
      <c r="C595" s="129"/>
    </row>
    <row r="596" spans="1:3" x14ac:dyDescent="0.25">
      <c r="A596" s="2"/>
      <c r="B596" s="2"/>
      <c r="C596" s="129"/>
    </row>
    <row r="597" spans="1:3" x14ac:dyDescent="0.25">
      <c r="A597" s="2"/>
      <c r="B597" s="2"/>
      <c r="C597" s="129"/>
    </row>
    <row r="598" spans="1:3" x14ac:dyDescent="0.25">
      <c r="A598" s="2"/>
      <c r="B598" s="2"/>
      <c r="C598" s="129"/>
    </row>
    <row r="599" spans="1:3" x14ac:dyDescent="0.25">
      <c r="A599" s="2"/>
      <c r="B599" s="2"/>
      <c r="C599" s="129"/>
    </row>
    <row r="600" spans="1:3" x14ac:dyDescent="0.25">
      <c r="A600" s="2"/>
      <c r="B600" s="2"/>
      <c r="C600" s="129"/>
    </row>
    <row r="601" spans="1:3" x14ac:dyDescent="0.25">
      <c r="A601" s="2"/>
      <c r="B601" s="2"/>
      <c r="C601" s="129"/>
    </row>
    <row r="602" spans="1:3" x14ac:dyDescent="0.25">
      <c r="A602" s="2"/>
      <c r="B602" s="2"/>
      <c r="C602" s="129"/>
    </row>
    <row r="603" spans="1:3" x14ac:dyDescent="0.25">
      <c r="A603" s="2"/>
      <c r="B603" s="2"/>
      <c r="C603" s="129"/>
    </row>
    <row r="604" spans="1:3" x14ac:dyDescent="0.25">
      <c r="A604" s="2"/>
      <c r="B604" s="2"/>
      <c r="C604" s="129"/>
    </row>
    <row r="605" spans="1:3" x14ac:dyDescent="0.25">
      <c r="A605" s="2"/>
      <c r="B605" s="2"/>
      <c r="C605" s="129"/>
    </row>
    <row r="606" spans="1:3" x14ac:dyDescent="0.25">
      <c r="A606" s="2"/>
      <c r="B606" s="2"/>
      <c r="C606" s="129"/>
    </row>
    <row r="607" spans="1:3" x14ac:dyDescent="0.25">
      <c r="A607" s="2"/>
      <c r="B607" s="2"/>
      <c r="C607" s="129"/>
    </row>
    <row r="608" spans="1:3" x14ac:dyDescent="0.25">
      <c r="A608" s="2"/>
      <c r="B608" s="2"/>
      <c r="C608" s="129"/>
    </row>
    <row r="609" spans="1:3" x14ac:dyDescent="0.25">
      <c r="A609" s="2"/>
      <c r="B609" s="2"/>
      <c r="C609" s="129"/>
    </row>
    <row r="610" spans="1:3" x14ac:dyDescent="0.25">
      <c r="A610" s="2"/>
      <c r="B610" s="2"/>
      <c r="C610" s="129"/>
    </row>
    <row r="611" spans="1:3" x14ac:dyDescent="0.25">
      <c r="A611" s="2"/>
      <c r="B611" s="2"/>
      <c r="C611" s="129"/>
    </row>
    <row r="612" spans="1:3" x14ac:dyDescent="0.25">
      <c r="A612" s="2"/>
      <c r="B612" s="2"/>
      <c r="C612" s="129"/>
    </row>
    <row r="613" spans="1:3" x14ac:dyDescent="0.25">
      <c r="A613" s="2"/>
      <c r="B613" s="2"/>
      <c r="C613" s="129"/>
    </row>
    <row r="614" spans="1:3" x14ac:dyDescent="0.25">
      <c r="A614" s="2"/>
      <c r="B614" s="2"/>
      <c r="C614" s="129"/>
    </row>
    <row r="615" spans="1:3" x14ac:dyDescent="0.25">
      <c r="A615" s="2"/>
      <c r="B615" s="2"/>
      <c r="C615" s="129"/>
    </row>
    <row r="616" spans="1:3" x14ac:dyDescent="0.25">
      <c r="A616" s="2"/>
      <c r="B616" s="2"/>
      <c r="C616" s="129"/>
    </row>
    <row r="617" spans="1:3" x14ac:dyDescent="0.25">
      <c r="A617" s="2"/>
      <c r="B617" s="2"/>
      <c r="C617" s="129"/>
    </row>
    <row r="618" spans="1:3" x14ac:dyDescent="0.25">
      <c r="A618" s="2"/>
      <c r="B618" s="2"/>
      <c r="C618" s="129"/>
    </row>
    <row r="619" spans="1:3" x14ac:dyDescent="0.25">
      <c r="A619" s="2"/>
      <c r="B619" s="2"/>
      <c r="C619" s="129"/>
    </row>
    <row r="620" spans="1:3" x14ac:dyDescent="0.25">
      <c r="A620" s="2"/>
      <c r="B620" s="2"/>
      <c r="C620" s="129"/>
    </row>
    <row r="621" spans="1:3" x14ac:dyDescent="0.25">
      <c r="A621" s="2"/>
      <c r="B621" s="2"/>
      <c r="C621" s="129"/>
    </row>
    <row r="622" spans="1:3" x14ac:dyDescent="0.25">
      <c r="A622" s="2"/>
      <c r="B622" s="2"/>
      <c r="C622" s="129"/>
    </row>
    <row r="623" spans="1:3" x14ac:dyDescent="0.25">
      <c r="A623" s="2"/>
      <c r="B623" s="2"/>
      <c r="C623" s="129"/>
    </row>
    <row r="624" spans="1:3" x14ac:dyDescent="0.25">
      <c r="A624" s="2"/>
      <c r="B624" s="2"/>
      <c r="C624" s="129"/>
    </row>
    <row r="625" spans="1:3" x14ac:dyDescent="0.25">
      <c r="A625" s="2"/>
      <c r="B625" s="2"/>
      <c r="C625" s="129"/>
    </row>
    <row r="626" spans="1:3" x14ac:dyDescent="0.25">
      <c r="A626" s="2"/>
      <c r="B626" s="2"/>
      <c r="C626" s="129"/>
    </row>
    <row r="627" spans="1:3" x14ac:dyDescent="0.25">
      <c r="A627" s="2"/>
      <c r="B627" s="2"/>
      <c r="C627" s="129"/>
    </row>
    <row r="628" spans="1:3" x14ac:dyDescent="0.25">
      <c r="A628" s="2"/>
      <c r="B628" s="2"/>
      <c r="C628" s="129"/>
    </row>
    <row r="629" spans="1:3" x14ac:dyDescent="0.25">
      <c r="A629" s="2"/>
      <c r="B629" s="2"/>
      <c r="C629" s="129"/>
    </row>
    <row r="630" spans="1:3" x14ac:dyDescent="0.25">
      <c r="A630" s="2"/>
      <c r="B630" s="2"/>
      <c r="C630" s="129"/>
    </row>
    <row r="631" spans="1:3" x14ac:dyDescent="0.25">
      <c r="A631" s="2"/>
      <c r="B631" s="2"/>
      <c r="C631" s="129"/>
    </row>
    <row r="632" spans="1:3" x14ac:dyDescent="0.25">
      <c r="A632" s="2"/>
      <c r="B632" s="2"/>
      <c r="C632" s="129"/>
    </row>
    <row r="633" spans="1:3" x14ac:dyDescent="0.25">
      <c r="A633" s="2"/>
      <c r="B633" s="2"/>
      <c r="C633" s="129"/>
    </row>
    <row r="634" spans="1:3" x14ac:dyDescent="0.25">
      <c r="A634" s="2"/>
      <c r="B634" s="2"/>
      <c r="C634" s="129"/>
    </row>
    <row r="635" spans="1:3" x14ac:dyDescent="0.25">
      <c r="A635" s="2"/>
      <c r="B635" s="2"/>
      <c r="C635" s="129"/>
    </row>
    <row r="636" spans="1:3" x14ac:dyDescent="0.25">
      <c r="A636" s="2"/>
      <c r="B636" s="2"/>
      <c r="C636" s="129"/>
    </row>
    <row r="637" spans="1:3" x14ac:dyDescent="0.25">
      <c r="A637" s="2"/>
      <c r="B637" s="2"/>
      <c r="C637" s="129"/>
    </row>
    <row r="638" spans="1:3" x14ac:dyDescent="0.25">
      <c r="A638" s="2"/>
      <c r="B638" s="2"/>
      <c r="C638" s="129"/>
    </row>
    <row r="639" spans="1:3" x14ac:dyDescent="0.25">
      <c r="A639" s="2"/>
      <c r="B639" s="2"/>
      <c r="C639" s="129"/>
    </row>
    <row r="640" spans="1:3" x14ac:dyDescent="0.25">
      <c r="A640" s="2"/>
      <c r="B640" s="2"/>
      <c r="C640" s="129"/>
    </row>
    <row r="641" spans="1:3" x14ac:dyDescent="0.25">
      <c r="A641" s="2"/>
      <c r="B641" s="2"/>
      <c r="C641" s="129"/>
    </row>
    <row r="642" spans="1:3" x14ac:dyDescent="0.25">
      <c r="A642" s="2"/>
      <c r="B642" s="2"/>
      <c r="C642" s="129"/>
    </row>
    <row r="643" spans="1:3" x14ac:dyDescent="0.25">
      <c r="A643" s="2"/>
      <c r="B643" s="2"/>
      <c r="C643" s="129"/>
    </row>
    <row r="644" spans="1:3" x14ac:dyDescent="0.25">
      <c r="A644" s="2"/>
      <c r="B644" s="2"/>
      <c r="C644" s="129"/>
    </row>
    <row r="645" spans="1:3" x14ac:dyDescent="0.25">
      <c r="A645" s="2"/>
      <c r="B645" s="2"/>
      <c r="C645" s="129"/>
    </row>
    <row r="646" spans="1:3" x14ac:dyDescent="0.25">
      <c r="A646" s="2"/>
      <c r="B646" s="2"/>
      <c r="C646" s="129"/>
    </row>
    <row r="647" spans="1:3" x14ac:dyDescent="0.25">
      <c r="A647" s="2"/>
      <c r="B647" s="2"/>
      <c r="C647" s="129"/>
    </row>
    <row r="648" spans="1:3" x14ac:dyDescent="0.25">
      <c r="A648" s="2"/>
      <c r="B648" s="2"/>
      <c r="C648" s="129"/>
    </row>
    <row r="649" spans="1:3" x14ac:dyDescent="0.25">
      <c r="A649" s="2"/>
      <c r="B649" s="2"/>
      <c r="C649" s="129"/>
    </row>
    <row r="650" spans="1:3" x14ac:dyDescent="0.25">
      <c r="A650" s="2"/>
      <c r="B650" s="2"/>
      <c r="C650" s="129"/>
    </row>
    <row r="651" spans="1:3" x14ac:dyDescent="0.25">
      <c r="A651" s="2"/>
      <c r="B651" s="2"/>
      <c r="C651" s="129"/>
    </row>
    <row r="652" spans="1:3" x14ac:dyDescent="0.25">
      <c r="A652" s="2"/>
      <c r="B652" s="2"/>
      <c r="C652" s="129"/>
    </row>
    <row r="653" spans="1:3" x14ac:dyDescent="0.25">
      <c r="A653" s="2"/>
      <c r="B653" s="2"/>
      <c r="C653" s="129"/>
    </row>
    <row r="654" spans="1:3" x14ac:dyDescent="0.25">
      <c r="A654" s="2"/>
      <c r="B654" s="2"/>
      <c r="C654" s="129"/>
    </row>
    <row r="655" spans="1:3" x14ac:dyDescent="0.25">
      <c r="A655" s="2"/>
      <c r="B655" s="2"/>
      <c r="C655" s="129"/>
    </row>
    <row r="656" spans="1:3" x14ac:dyDescent="0.25">
      <c r="A656" s="2"/>
      <c r="B656" s="2"/>
      <c r="C656" s="129"/>
    </row>
    <row r="657" spans="1:3" x14ac:dyDescent="0.25">
      <c r="A657" s="2"/>
      <c r="B657" s="2"/>
      <c r="C657" s="129"/>
    </row>
    <row r="658" spans="1:3" x14ac:dyDescent="0.25">
      <c r="A658" s="2"/>
      <c r="B658" s="2"/>
      <c r="C658" s="129"/>
    </row>
    <row r="659" spans="1:3" x14ac:dyDescent="0.25">
      <c r="A659" s="2"/>
      <c r="B659" s="2"/>
      <c r="C659" s="129"/>
    </row>
    <row r="660" spans="1:3" x14ac:dyDescent="0.25">
      <c r="A660" s="2"/>
      <c r="B660" s="2"/>
      <c r="C660" s="129"/>
    </row>
    <row r="661" spans="1:3" x14ac:dyDescent="0.25">
      <c r="A661" s="2"/>
      <c r="B661" s="2"/>
      <c r="C661" s="129"/>
    </row>
    <row r="662" spans="1:3" x14ac:dyDescent="0.25">
      <c r="A662" s="2"/>
      <c r="B662" s="2"/>
      <c r="C662" s="129"/>
    </row>
    <row r="663" spans="1:3" x14ac:dyDescent="0.25">
      <c r="A663" s="2"/>
      <c r="B663" s="2"/>
      <c r="C663" s="129"/>
    </row>
    <row r="664" spans="1:3" x14ac:dyDescent="0.25">
      <c r="A664" s="2"/>
      <c r="B664" s="2"/>
      <c r="C664" s="129"/>
    </row>
    <row r="665" spans="1:3" x14ac:dyDescent="0.25">
      <c r="A665" s="2"/>
      <c r="B665" s="2"/>
      <c r="C665" s="129"/>
    </row>
    <row r="666" spans="1:3" x14ac:dyDescent="0.25">
      <c r="A666" s="2"/>
      <c r="B666" s="2"/>
      <c r="C666" s="129"/>
    </row>
    <row r="667" spans="1:3" x14ac:dyDescent="0.25">
      <c r="A667" s="2"/>
      <c r="B667" s="2"/>
      <c r="C667" s="129"/>
    </row>
    <row r="668" spans="1:3" x14ac:dyDescent="0.25">
      <c r="A668" s="2"/>
      <c r="B668" s="2"/>
      <c r="C668" s="129"/>
    </row>
    <row r="669" spans="1:3" x14ac:dyDescent="0.25">
      <c r="A669" s="2"/>
      <c r="B669" s="2"/>
      <c r="C669" s="129"/>
    </row>
    <row r="670" spans="1:3" x14ac:dyDescent="0.25">
      <c r="A670" s="2"/>
      <c r="B670" s="2"/>
      <c r="C670" s="129"/>
    </row>
    <row r="671" spans="1:3" x14ac:dyDescent="0.25">
      <c r="A671" s="2"/>
      <c r="B671" s="2"/>
      <c r="C671" s="129"/>
    </row>
    <row r="672" spans="1:3" x14ac:dyDescent="0.25">
      <c r="A672" s="2"/>
      <c r="B672" s="2"/>
      <c r="C672" s="129"/>
    </row>
    <row r="673" spans="1:3" x14ac:dyDescent="0.25">
      <c r="A673" s="2"/>
      <c r="B673" s="2"/>
      <c r="C673" s="129"/>
    </row>
    <row r="674" spans="1:3" x14ac:dyDescent="0.25">
      <c r="A674" s="2"/>
      <c r="B674" s="2"/>
      <c r="C674" s="129"/>
    </row>
    <row r="675" spans="1:3" x14ac:dyDescent="0.25">
      <c r="A675" s="2"/>
      <c r="B675" s="2"/>
      <c r="C675" s="129"/>
    </row>
    <row r="676" spans="1:3" x14ac:dyDescent="0.25">
      <c r="A676" s="2"/>
      <c r="B676" s="2"/>
      <c r="C676" s="129"/>
    </row>
    <row r="677" spans="1:3" x14ac:dyDescent="0.25">
      <c r="A677" s="2"/>
      <c r="B677" s="2"/>
      <c r="C677" s="129"/>
    </row>
    <row r="678" spans="1:3" x14ac:dyDescent="0.25">
      <c r="A678" s="2"/>
      <c r="B678" s="2"/>
      <c r="C678" s="129"/>
    </row>
    <row r="679" spans="1:3" x14ac:dyDescent="0.25">
      <c r="A679" s="2"/>
      <c r="B679" s="2"/>
      <c r="C679" s="129"/>
    </row>
    <row r="680" spans="1:3" x14ac:dyDescent="0.25">
      <c r="A680" s="2"/>
      <c r="B680" s="2"/>
      <c r="C680" s="129"/>
    </row>
    <row r="681" spans="1:3" x14ac:dyDescent="0.25">
      <c r="A681" s="2"/>
      <c r="B681" s="2"/>
      <c r="C681" s="129"/>
    </row>
    <row r="682" spans="1:3" x14ac:dyDescent="0.25">
      <c r="A682" s="2"/>
      <c r="B682" s="2"/>
      <c r="C682" s="129"/>
    </row>
    <row r="683" spans="1:3" x14ac:dyDescent="0.25">
      <c r="A683" s="2"/>
      <c r="B683" s="2"/>
      <c r="C683" s="129"/>
    </row>
    <row r="684" spans="1:3" x14ac:dyDescent="0.25">
      <c r="A684" s="2"/>
      <c r="B684" s="2"/>
      <c r="C684" s="129"/>
    </row>
    <row r="685" spans="1:3" x14ac:dyDescent="0.25">
      <c r="A685" s="2"/>
      <c r="B685" s="2"/>
      <c r="C685" s="129"/>
    </row>
    <row r="686" spans="1:3" x14ac:dyDescent="0.25">
      <c r="A686" s="2"/>
      <c r="B686" s="2"/>
      <c r="C686" s="129"/>
    </row>
    <row r="687" spans="1:3" x14ac:dyDescent="0.25">
      <c r="A687" s="2"/>
      <c r="B687" s="2"/>
      <c r="C687" s="129"/>
    </row>
    <row r="688" spans="1:3" x14ac:dyDescent="0.25">
      <c r="A688" s="2"/>
      <c r="B688" s="2"/>
      <c r="C688" s="129"/>
    </row>
    <row r="689" spans="1:3" x14ac:dyDescent="0.25">
      <c r="A689" s="2"/>
      <c r="B689" s="2"/>
      <c r="C689" s="129"/>
    </row>
    <row r="690" spans="1:3" x14ac:dyDescent="0.25">
      <c r="A690" s="2"/>
      <c r="B690" s="2"/>
      <c r="C690" s="129"/>
    </row>
    <row r="691" spans="1:3" x14ac:dyDescent="0.25">
      <c r="A691" s="2"/>
      <c r="B691" s="2"/>
      <c r="C691" s="129"/>
    </row>
    <row r="692" spans="1:3" x14ac:dyDescent="0.25">
      <c r="A692" s="2"/>
      <c r="B692" s="2"/>
      <c r="C692" s="129"/>
    </row>
    <row r="693" spans="1:3" x14ac:dyDescent="0.25">
      <c r="A693" s="2"/>
      <c r="B693" s="2"/>
      <c r="C693" s="129"/>
    </row>
    <row r="694" spans="1:3" x14ac:dyDescent="0.25">
      <c r="A694" s="2"/>
      <c r="B694" s="2"/>
      <c r="C694" s="129"/>
    </row>
    <row r="695" spans="1:3" x14ac:dyDescent="0.25">
      <c r="A695" s="2"/>
      <c r="B695" s="2"/>
      <c r="C695" s="129"/>
    </row>
    <row r="696" spans="1:3" x14ac:dyDescent="0.25">
      <c r="A696" s="2"/>
      <c r="B696" s="2"/>
      <c r="C696" s="129"/>
    </row>
    <row r="697" spans="1:3" x14ac:dyDescent="0.25">
      <c r="A697" s="2"/>
      <c r="B697" s="2"/>
      <c r="C697" s="129"/>
    </row>
    <row r="698" spans="1:3" x14ac:dyDescent="0.25">
      <c r="A698" s="2"/>
      <c r="B698" s="2"/>
      <c r="C698" s="129"/>
    </row>
    <row r="699" spans="1:3" x14ac:dyDescent="0.25">
      <c r="A699" s="2"/>
      <c r="B699" s="2"/>
      <c r="C699" s="129"/>
    </row>
    <row r="700" spans="1:3" x14ac:dyDescent="0.25">
      <c r="A700" s="2"/>
      <c r="B700" s="2"/>
      <c r="C700" s="129"/>
    </row>
    <row r="701" spans="1:3" x14ac:dyDescent="0.25">
      <c r="A701" s="2"/>
      <c r="B701" s="2"/>
      <c r="C701" s="129"/>
    </row>
    <row r="702" spans="1:3" x14ac:dyDescent="0.25">
      <c r="A702" s="2"/>
      <c r="B702" s="2"/>
      <c r="C702" s="129"/>
    </row>
    <row r="703" spans="1:3" x14ac:dyDescent="0.25">
      <c r="A703" s="2"/>
      <c r="B703" s="2"/>
      <c r="C703" s="129"/>
    </row>
    <row r="704" spans="1:3" x14ac:dyDescent="0.25">
      <c r="A704" s="2"/>
      <c r="B704" s="2"/>
      <c r="C704" s="129"/>
    </row>
    <row r="705" spans="1:3" x14ac:dyDescent="0.25">
      <c r="A705" s="2"/>
      <c r="B705" s="2"/>
      <c r="C705" s="129"/>
    </row>
    <row r="706" spans="1:3" x14ac:dyDescent="0.25">
      <c r="A706" s="2"/>
      <c r="B706" s="2"/>
      <c r="C706" s="129"/>
    </row>
    <row r="707" spans="1:3" x14ac:dyDescent="0.25">
      <c r="A707" s="2"/>
      <c r="B707" s="2"/>
      <c r="C707" s="129"/>
    </row>
    <row r="708" spans="1:3" x14ac:dyDescent="0.25">
      <c r="A708" s="2"/>
      <c r="B708" s="2"/>
      <c r="C708" s="129"/>
    </row>
    <row r="709" spans="1:3" x14ac:dyDescent="0.25">
      <c r="A709" s="2"/>
      <c r="B709" s="2"/>
      <c r="C709" s="129"/>
    </row>
    <row r="710" spans="1:3" x14ac:dyDescent="0.25">
      <c r="A710" s="2"/>
      <c r="B710" s="2"/>
      <c r="C710" s="129"/>
    </row>
    <row r="711" spans="1:3" x14ac:dyDescent="0.25">
      <c r="A711" s="2"/>
      <c r="B711" s="2"/>
      <c r="C711" s="129"/>
    </row>
    <row r="712" spans="1:3" x14ac:dyDescent="0.25">
      <c r="A712" s="2"/>
      <c r="B712" s="2"/>
      <c r="C712" s="129"/>
    </row>
    <row r="713" spans="1:3" x14ac:dyDescent="0.25">
      <c r="A713" s="2"/>
      <c r="B713" s="2"/>
      <c r="C713" s="129"/>
    </row>
    <row r="714" spans="1:3" x14ac:dyDescent="0.25">
      <c r="A714" s="2"/>
      <c r="B714" s="2"/>
      <c r="C714" s="129"/>
    </row>
    <row r="715" spans="1:3" x14ac:dyDescent="0.25">
      <c r="A715" s="2"/>
      <c r="B715" s="2"/>
      <c r="C715" s="129"/>
    </row>
    <row r="716" spans="1:3" x14ac:dyDescent="0.25">
      <c r="A716" s="2"/>
      <c r="B716" s="2"/>
      <c r="C716" s="129"/>
    </row>
    <row r="717" spans="1:3" x14ac:dyDescent="0.25">
      <c r="A717" s="2"/>
      <c r="B717" s="2"/>
      <c r="C717" s="129"/>
    </row>
    <row r="718" spans="1:3" x14ac:dyDescent="0.25">
      <c r="A718" s="2"/>
      <c r="B718" s="2"/>
      <c r="C718" s="129"/>
    </row>
    <row r="719" spans="1:3" x14ac:dyDescent="0.25">
      <c r="A719" s="2"/>
      <c r="B719" s="2"/>
      <c r="C719" s="129"/>
    </row>
    <row r="720" spans="1:3" x14ac:dyDescent="0.25">
      <c r="A720" s="2"/>
      <c r="B720" s="2"/>
      <c r="C720" s="129"/>
    </row>
    <row r="721" spans="1:3" x14ac:dyDescent="0.25">
      <c r="A721" s="2"/>
      <c r="B721" s="2"/>
      <c r="C721" s="129"/>
    </row>
    <row r="722" spans="1:3" x14ac:dyDescent="0.25">
      <c r="A722" s="2"/>
      <c r="B722" s="2"/>
      <c r="C722" s="129"/>
    </row>
    <row r="723" spans="1:3" x14ac:dyDescent="0.25">
      <c r="A723" s="2"/>
      <c r="B723" s="2"/>
      <c r="C723" s="129"/>
    </row>
    <row r="724" spans="1:3" x14ac:dyDescent="0.25">
      <c r="A724" s="2"/>
      <c r="B724" s="2"/>
      <c r="C724" s="129"/>
    </row>
    <row r="725" spans="1:3" x14ac:dyDescent="0.25">
      <c r="A725" s="2"/>
      <c r="B725" s="2"/>
      <c r="C725" s="129"/>
    </row>
    <row r="726" spans="1:3" x14ac:dyDescent="0.25">
      <c r="A726" s="2"/>
      <c r="B726" s="2"/>
      <c r="C726" s="129"/>
    </row>
    <row r="727" spans="1:3" x14ac:dyDescent="0.25">
      <c r="A727" s="2"/>
      <c r="B727" s="2"/>
      <c r="C727" s="129"/>
    </row>
    <row r="728" spans="1:3" x14ac:dyDescent="0.25">
      <c r="A728" s="2"/>
      <c r="B728" s="2"/>
      <c r="C728" s="129"/>
    </row>
    <row r="729" spans="1:3" x14ac:dyDescent="0.25">
      <c r="A729" s="2"/>
      <c r="B729" s="2"/>
      <c r="C729" s="129"/>
    </row>
    <row r="730" spans="1:3" x14ac:dyDescent="0.25">
      <c r="A730" s="2"/>
      <c r="B730" s="2"/>
      <c r="C730" s="129"/>
    </row>
    <row r="731" spans="1:3" x14ac:dyDescent="0.25">
      <c r="A731" s="2"/>
      <c r="B731" s="2"/>
      <c r="C731" s="129"/>
    </row>
    <row r="732" spans="1:3" x14ac:dyDescent="0.25">
      <c r="A732" s="2"/>
      <c r="B732" s="2"/>
      <c r="C732" s="129"/>
    </row>
    <row r="733" spans="1:3" x14ac:dyDescent="0.25">
      <c r="A733" s="2"/>
      <c r="B733" s="2"/>
      <c r="C733" s="129"/>
    </row>
    <row r="734" spans="1:3" x14ac:dyDescent="0.25">
      <c r="A734" s="2"/>
      <c r="B734" s="2"/>
      <c r="C734" s="129"/>
    </row>
    <row r="735" spans="1:3" x14ac:dyDescent="0.25">
      <c r="A735" s="2"/>
      <c r="B735" s="2"/>
      <c r="C735" s="129"/>
    </row>
    <row r="736" spans="1:3" x14ac:dyDescent="0.25">
      <c r="A736" s="2"/>
      <c r="B736" s="2"/>
      <c r="C736" s="129"/>
    </row>
    <row r="737" spans="1:3" x14ac:dyDescent="0.25">
      <c r="A737" s="2"/>
      <c r="B737" s="2"/>
      <c r="C737" s="129"/>
    </row>
    <row r="738" spans="1:3" x14ac:dyDescent="0.25">
      <c r="A738" s="2"/>
      <c r="B738" s="2"/>
      <c r="C738" s="129"/>
    </row>
    <row r="739" spans="1:3" x14ac:dyDescent="0.25">
      <c r="A739" s="2"/>
      <c r="B739" s="2"/>
      <c r="C739" s="129"/>
    </row>
    <row r="740" spans="1:3" x14ac:dyDescent="0.25">
      <c r="A740" s="2"/>
      <c r="B740" s="2"/>
      <c r="C740" s="129"/>
    </row>
    <row r="741" spans="1:3" x14ac:dyDescent="0.25">
      <c r="A741" s="2"/>
      <c r="B741" s="2"/>
      <c r="C741" s="129"/>
    </row>
    <row r="742" spans="1:3" x14ac:dyDescent="0.25">
      <c r="A742" s="2"/>
      <c r="B742" s="2"/>
      <c r="C742" s="129"/>
    </row>
    <row r="743" spans="1:3" x14ac:dyDescent="0.25">
      <c r="A743" s="2"/>
      <c r="B743" s="2"/>
      <c r="C743" s="129"/>
    </row>
    <row r="744" spans="1:3" x14ac:dyDescent="0.25">
      <c r="A744" s="2"/>
      <c r="B744" s="2"/>
      <c r="C744" s="129"/>
    </row>
    <row r="745" spans="1:3" x14ac:dyDescent="0.25">
      <c r="A745" s="2"/>
      <c r="B745" s="2"/>
      <c r="C745" s="129"/>
    </row>
    <row r="746" spans="1:3" x14ac:dyDescent="0.25">
      <c r="A746" s="2"/>
      <c r="B746" s="2"/>
      <c r="C746" s="129"/>
    </row>
    <row r="747" spans="1:3" x14ac:dyDescent="0.25">
      <c r="A747" s="2"/>
      <c r="B747" s="2"/>
      <c r="C747" s="129"/>
    </row>
    <row r="748" spans="1:3" x14ac:dyDescent="0.25">
      <c r="A748" s="2"/>
      <c r="B748" s="2"/>
      <c r="C748" s="129"/>
    </row>
    <row r="749" spans="1:3" x14ac:dyDescent="0.25">
      <c r="A749" s="2"/>
      <c r="B749" s="2"/>
      <c r="C749" s="129"/>
    </row>
    <row r="750" spans="1:3" x14ac:dyDescent="0.25">
      <c r="A750" s="2"/>
      <c r="B750" s="2"/>
      <c r="C750" s="129"/>
    </row>
    <row r="751" spans="1:3" x14ac:dyDescent="0.25">
      <c r="A751" s="2"/>
      <c r="B751" s="2"/>
      <c r="C751" s="129"/>
    </row>
    <row r="752" spans="1:3" x14ac:dyDescent="0.25">
      <c r="A752" s="2"/>
      <c r="B752" s="2"/>
      <c r="C752" s="129"/>
    </row>
    <row r="753" spans="1:3" x14ac:dyDescent="0.25">
      <c r="A753" s="2"/>
      <c r="B753" s="2"/>
      <c r="C753" s="129"/>
    </row>
    <row r="754" spans="1:3" x14ac:dyDescent="0.25">
      <c r="A754" s="2"/>
      <c r="B754" s="2"/>
      <c r="C754" s="129"/>
    </row>
    <row r="755" spans="1:3" x14ac:dyDescent="0.25">
      <c r="A755" s="2"/>
      <c r="B755" s="2"/>
      <c r="C755" s="129"/>
    </row>
    <row r="756" spans="1:3" x14ac:dyDescent="0.25">
      <c r="A756" s="2"/>
      <c r="B756" s="2"/>
      <c r="C756" s="129"/>
    </row>
    <row r="757" spans="1:3" x14ac:dyDescent="0.25">
      <c r="A757" s="2"/>
      <c r="B757" s="2"/>
      <c r="C757" s="129"/>
    </row>
    <row r="758" spans="1:3" x14ac:dyDescent="0.25">
      <c r="A758" s="2"/>
      <c r="B758" s="2"/>
      <c r="C758" s="129"/>
    </row>
    <row r="759" spans="1:3" x14ac:dyDescent="0.25">
      <c r="A759" s="2"/>
      <c r="B759" s="2"/>
      <c r="C759" s="129"/>
    </row>
    <row r="760" spans="1:3" x14ac:dyDescent="0.25">
      <c r="A760" s="2"/>
      <c r="B760" s="2"/>
      <c r="C760" s="129"/>
    </row>
    <row r="761" spans="1:3" x14ac:dyDescent="0.25">
      <c r="A761" s="2"/>
      <c r="B761" s="2"/>
      <c r="C761" s="129"/>
    </row>
    <row r="762" spans="1:3" x14ac:dyDescent="0.25">
      <c r="A762" s="2"/>
      <c r="B762" s="2"/>
      <c r="C762" s="129"/>
    </row>
    <row r="763" spans="1:3" x14ac:dyDescent="0.25">
      <c r="A763" s="2"/>
      <c r="B763" s="2"/>
      <c r="C763" s="129"/>
    </row>
    <row r="764" spans="1:3" x14ac:dyDescent="0.25">
      <c r="A764" s="2"/>
      <c r="B764" s="2"/>
      <c r="C764" s="129"/>
    </row>
    <row r="765" spans="1:3" x14ac:dyDescent="0.25">
      <c r="A765" s="2"/>
      <c r="B765" s="2"/>
      <c r="C765" s="129"/>
    </row>
    <row r="766" spans="1:3" x14ac:dyDescent="0.25">
      <c r="A766" s="2"/>
      <c r="B766" s="2"/>
      <c r="C766" s="129"/>
    </row>
    <row r="767" spans="1:3" x14ac:dyDescent="0.25">
      <c r="A767" s="2"/>
      <c r="B767" s="2"/>
      <c r="C767" s="129"/>
    </row>
    <row r="768" spans="1:3" x14ac:dyDescent="0.25">
      <c r="A768" s="2"/>
      <c r="B768" s="2"/>
      <c r="C768" s="129"/>
    </row>
    <row r="769" spans="1:3" x14ac:dyDescent="0.25">
      <c r="A769" s="2"/>
      <c r="B769" s="2"/>
      <c r="C769" s="129"/>
    </row>
    <row r="770" spans="1:3" x14ac:dyDescent="0.25">
      <c r="A770" s="2"/>
      <c r="B770" s="2"/>
      <c r="C770" s="129"/>
    </row>
    <row r="771" spans="1:3" x14ac:dyDescent="0.25">
      <c r="A771" s="2"/>
      <c r="B771" s="2"/>
      <c r="C771" s="129"/>
    </row>
    <row r="772" spans="1:3" x14ac:dyDescent="0.25">
      <c r="A772" s="2"/>
      <c r="B772" s="2"/>
      <c r="C772" s="129"/>
    </row>
    <row r="773" spans="1:3" x14ac:dyDescent="0.25">
      <c r="A773" s="2"/>
      <c r="B773" s="2"/>
      <c r="C773" s="129"/>
    </row>
    <row r="774" spans="1:3" x14ac:dyDescent="0.25">
      <c r="A774" s="2"/>
      <c r="B774" s="2"/>
      <c r="C774" s="129"/>
    </row>
    <row r="775" spans="1:3" x14ac:dyDescent="0.25">
      <c r="A775" s="2"/>
      <c r="B775" s="2"/>
      <c r="C775" s="129"/>
    </row>
    <row r="776" spans="1:3" x14ac:dyDescent="0.25">
      <c r="A776" s="2"/>
      <c r="B776" s="2"/>
      <c r="C776" s="129"/>
    </row>
    <row r="777" spans="1:3" x14ac:dyDescent="0.25">
      <c r="A777" s="2"/>
      <c r="B777" s="2"/>
      <c r="C777" s="129"/>
    </row>
    <row r="778" spans="1:3" x14ac:dyDescent="0.25">
      <c r="A778" s="2"/>
      <c r="B778" s="2"/>
      <c r="C778" s="129"/>
    </row>
    <row r="779" spans="1:3" x14ac:dyDescent="0.25">
      <c r="A779" s="2"/>
      <c r="B779" s="2"/>
      <c r="C779" s="129"/>
    </row>
    <row r="780" spans="1:3" x14ac:dyDescent="0.25">
      <c r="A780" s="2"/>
      <c r="B780" s="2"/>
      <c r="C780" s="129"/>
    </row>
    <row r="781" spans="1:3" x14ac:dyDescent="0.25">
      <c r="A781" s="2"/>
      <c r="B781" s="2"/>
      <c r="C781" s="129"/>
    </row>
    <row r="782" spans="1:3" x14ac:dyDescent="0.25">
      <c r="A782" s="2"/>
      <c r="B782" s="2"/>
      <c r="C782" s="129"/>
    </row>
    <row r="783" spans="1:3" x14ac:dyDescent="0.25">
      <c r="A783" s="2"/>
      <c r="B783" s="2"/>
      <c r="C783" s="129"/>
    </row>
    <row r="784" spans="1:3" x14ac:dyDescent="0.25">
      <c r="A784" s="2"/>
      <c r="B784" s="2"/>
      <c r="C784" s="129"/>
    </row>
    <row r="785" spans="1:3" x14ac:dyDescent="0.25">
      <c r="A785" s="2"/>
      <c r="B785" s="2"/>
      <c r="C785" s="129"/>
    </row>
    <row r="786" spans="1:3" x14ac:dyDescent="0.25">
      <c r="A786" s="2"/>
      <c r="B786" s="2"/>
      <c r="C786" s="129"/>
    </row>
    <row r="787" spans="1:3" x14ac:dyDescent="0.25">
      <c r="A787" s="2"/>
      <c r="B787" s="2"/>
      <c r="C787" s="129"/>
    </row>
    <row r="788" spans="1:3" x14ac:dyDescent="0.25">
      <c r="A788" s="2"/>
      <c r="B788" s="2"/>
      <c r="C788" s="129"/>
    </row>
    <row r="789" spans="1:3" x14ac:dyDescent="0.25">
      <c r="A789" s="2"/>
      <c r="B789" s="2"/>
      <c r="C789" s="129"/>
    </row>
    <row r="790" spans="1:3" x14ac:dyDescent="0.25">
      <c r="A790" s="2"/>
      <c r="B790" s="2"/>
      <c r="C790" s="129"/>
    </row>
    <row r="791" spans="1:3" x14ac:dyDescent="0.25">
      <c r="A791" s="2"/>
      <c r="B791" s="2"/>
      <c r="C791" s="129"/>
    </row>
    <row r="792" spans="1:3" x14ac:dyDescent="0.25">
      <c r="A792" s="2"/>
      <c r="B792" s="2"/>
      <c r="C792" s="129"/>
    </row>
    <row r="793" spans="1:3" x14ac:dyDescent="0.25">
      <c r="A793" s="2"/>
      <c r="B793" s="2"/>
      <c r="C793" s="129"/>
    </row>
    <row r="794" spans="1:3" x14ac:dyDescent="0.25">
      <c r="A794" s="2"/>
      <c r="B794" s="2"/>
      <c r="C794" s="129"/>
    </row>
    <row r="795" spans="1:3" x14ac:dyDescent="0.25">
      <c r="A795" s="2"/>
      <c r="B795" s="2"/>
      <c r="C795" s="129"/>
    </row>
    <row r="796" spans="1:3" x14ac:dyDescent="0.25">
      <c r="A796" s="2"/>
      <c r="B796" s="2"/>
      <c r="C796" s="129"/>
    </row>
    <row r="797" spans="1:3" x14ac:dyDescent="0.25">
      <c r="A797" s="2"/>
      <c r="B797" s="2"/>
      <c r="C797" s="129"/>
    </row>
    <row r="798" spans="1:3" x14ac:dyDescent="0.25">
      <c r="A798" s="2"/>
      <c r="B798" s="2"/>
      <c r="C798" s="129"/>
    </row>
    <row r="799" spans="1:3" x14ac:dyDescent="0.25">
      <c r="A799" s="2"/>
      <c r="B799" s="2"/>
      <c r="C799" s="129"/>
    </row>
    <row r="800" spans="1:3" x14ac:dyDescent="0.25">
      <c r="A800" s="2"/>
      <c r="B800" s="2"/>
      <c r="C800" s="129"/>
    </row>
    <row r="801" spans="1:3" x14ac:dyDescent="0.25">
      <c r="A801" s="2"/>
      <c r="B801" s="2"/>
      <c r="C801" s="129"/>
    </row>
    <row r="802" spans="1:3" x14ac:dyDescent="0.25">
      <c r="A802" s="2"/>
      <c r="B802" s="2"/>
      <c r="C802" s="129"/>
    </row>
    <row r="803" spans="1:3" x14ac:dyDescent="0.25">
      <c r="A803" s="2"/>
      <c r="B803" s="2"/>
      <c r="C803" s="129"/>
    </row>
    <row r="804" spans="1:3" x14ac:dyDescent="0.25">
      <c r="A804" s="2"/>
      <c r="B804" s="2"/>
      <c r="C804" s="129"/>
    </row>
    <row r="805" spans="1:3" x14ac:dyDescent="0.25">
      <c r="A805" s="2"/>
      <c r="B805" s="2"/>
      <c r="C805" s="129"/>
    </row>
    <row r="806" spans="1:3" x14ac:dyDescent="0.25">
      <c r="A806" s="2"/>
      <c r="B806" s="2"/>
      <c r="C806" s="129"/>
    </row>
    <row r="807" spans="1:3" x14ac:dyDescent="0.25">
      <c r="A807" s="2"/>
      <c r="B807" s="2"/>
      <c r="C807" s="129"/>
    </row>
    <row r="808" spans="1:3" x14ac:dyDescent="0.25">
      <c r="A808" s="2"/>
      <c r="B808" s="2"/>
      <c r="C808" s="129"/>
    </row>
    <row r="809" spans="1:3" x14ac:dyDescent="0.25">
      <c r="A809" s="2"/>
      <c r="B809" s="2"/>
      <c r="C809" s="129"/>
    </row>
    <row r="810" spans="1:3" x14ac:dyDescent="0.25">
      <c r="A810" s="2"/>
      <c r="B810" s="2"/>
      <c r="C810" s="129"/>
    </row>
    <row r="811" spans="1:3" x14ac:dyDescent="0.25">
      <c r="A811" s="2"/>
      <c r="B811" s="2"/>
      <c r="C811" s="129"/>
    </row>
    <row r="812" spans="1:3" x14ac:dyDescent="0.25">
      <c r="A812" s="2"/>
      <c r="B812" s="2"/>
      <c r="C812" s="129"/>
    </row>
    <row r="813" spans="1:3" x14ac:dyDescent="0.25">
      <c r="A813" s="2"/>
      <c r="B813" s="2"/>
      <c r="C813" s="129"/>
    </row>
    <row r="814" spans="1:3" x14ac:dyDescent="0.25">
      <c r="A814" s="2"/>
      <c r="B814" s="2"/>
      <c r="C814" s="129"/>
    </row>
    <row r="815" spans="1:3" x14ac:dyDescent="0.25">
      <c r="A815" s="2"/>
      <c r="B815" s="2"/>
      <c r="C815" s="129"/>
    </row>
    <row r="816" spans="1:3" x14ac:dyDescent="0.25">
      <c r="A816" s="2"/>
      <c r="B816" s="2"/>
      <c r="C816" s="129"/>
    </row>
    <row r="817" spans="1:3" x14ac:dyDescent="0.25">
      <c r="A817" s="2"/>
      <c r="B817" s="2"/>
      <c r="C817" s="129"/>
    </row>
    <row r="818" spans="1:3" x14ac:dyDescent="0.25">
      <c r="A818" s="2"/>
      <c r="B818" s="2"/>
      <c r="C818" s="129"/>
    </row>
    <row r="819" spans="1:3" x14ac:dyDescent="0.25">
      <c r="A819" s="2"/>
      <c r="B819" s="2"/>
      <c r="C819" s="129"/>
    </row>
    <row r="820" spans="1:3" x14ac:dyDescent="0.25">
      <c r="A820" s="2"/>
      <c r="B820" s="2"/>
      <c r="C820" s="129"/>
    </row>
    <row r="821" spans="1:3" x14ac:dyDescent="0.25">
      <c r="A821" s="2"/>
      <c r="B821" s="2"/>
      <c r="C821" s="129"/>
    </row>
    <row r="822" spans="1:3" x14ac:dyDescent="0.25">
      <c r="A822" s="2"/>
      <c r="B822" s="2"/>
      <c r="C822" s="129"/>
    </row>
    <row r="823" spans="1:3" x14ac:dyDescent="0.25">
      <c r="A823" s="2"/>
      <c r="B823" s="2"/>
      <c r="C823" s="129"/>
    </row>
    <row r="824" spans="1:3" x14ac:dyDescent="0.25">
      <c r="A824" s="2"/>
      <c r="B824" s="2"/>
      <c r="C824" s="129"/>
    </row>
    <row r="825" spans="1:3" x14ac:dyDescent="0.25">
      <c r="A825" s="2"/>
      <c r="B825" s="2"/>
      <c r="C825" s="129"/>
    </row>
    <row r="826" spans="1:3" x14ac:dyDescent="0.25">
      <c r="A826" s="2"/>
      <c r="B826" s="2"/>
      <c r="C826" s="129"/>
    </row>
    <row r="827" spans="1:3" x14ac:dyDescent="0.25">
      <c r="A827" s="2"/>
      <c r="B827" s="2"/>
      <c r="C827" s="129"/>
    </row>
    <row r="828" spans="1:3" x14ac:dyDescent="0.25">
      <c r="A828" s="2"/>
      <c r="B828" s="2"/>
      <c r="C828" s="129"/>
    </row>
    <row r="829" spans="1:3" x14ac:dyDescent="0.25">
      <c r="A829" s="2"/>
      <c r="B829" s="2"/>
      <c r="C829" s="129"/>
    </row>
    <row r="830" spans="1:3" x14ac:dyDescent="0.25">
      <c r="A830" s="2"/>
      <c r="B830" s="2"/>
      <c r="C830" s="129"/>
    </row>
    <row r="831" spans="1:3" x14ac:dyDescent="0.25">
      <c r="A831" s="2"/>
      <c r="B831" s="2"/>
      <c r="C831" s="129"/>
    </row>
    <row r="832" spans="1:3" x14ac:dyDescent="0.25">
      <c r="A832" s="2"/>
      <c r="B832" s="2"/>
      <c r="C832" s="129"/>
    </row>
    <row r="833" spans="1:3" x14ac:dyDescent="0.25">
      <c r="A833" s="2"/>
      <c r="B833" s="2"/>
      <c r="C833" s="129"/>
    </row>
    <row r="834" spans="1:3" x14ac:dyDescent="0.25">
      <c r="A834" s="2"/>
      <c r="B834" s="2"/>
      <c r="C834" s="129"/>
    </row>
    <row r="835" spans="1:3" x14ac:dyDescent="0.25">
      <c r="A835" s="2"/>
      <c r="B835" s="2"/>
      <c r="C835" s="129"/>
    </row>
    <row r="836" spans="1:3" x14ac:dyDescent="0.25">
      <c r="A836" s="2"/>
      <c r="B836" s="2"/>
      <c r="C836" s="129"/>
    </row>
    <row r="837" spans="1:3" x14ac:dyDescent="0.25">
      <c r="A837" s="2"/>
      <c r="B837" s="2"/>
      <c r="C837" s="129"/>
    </row>
    <row r="838" spans="1:3" x14ac:dyDescent="0.25">
      <c r="A838" s="2"/>
      <c r="B838" s="2"/>
      <c r="C838" s="129"/>
    </row>
    <row r="839" spans="1:3" x14ac:dyDescent="0.25">
      <c r="A839" s="2"/>
      <c r="B839" s="2"/>
      <c r="C839" s="129"/>
    </row>
    <row r="840" spans="1:3" x14ac:dyDescent="0.25">
      <c r="A840" s="2"/>
      <c r="B840" s="2"/>
      <c r="C840" s="129"/>
    </row>
    <row r="841" spans="1:3" x14ac:dyDescent="0.25">
      <c r="A841" s="2"/>
      <c r="B841" s="2"/>
      <c r="C841" s="129"/>
    </row>
    <row r="842" spans="1:3" x14ac:dyDescent="0.25">
      <c r="A842" s="2"/>
      <c r="B842" s="2"/>
      <c r="C842" s="129"/>
    </row>
    <row r="843" spans="1:3" x14ac:dyDescent="0.25">
      <c r="A843" s="2"/>
      <c r="B843" s="2"/>
      <c r="C843" s="129"/>
    </row>
    <row r="844" spans="1:3" x14ac:dyDescent="0.25">
      <c r="A844" s="2"/>
      <c r="B844" s="2"/>
      <c r="C844" s="129"/>
    </row>
    <row r="845" spans="1:3" x14ac:dyDescent="0.25">
      <c r="A845" s="2"/>
      <c r="B845" s="2"/>
      <c r="C845" s="129"/>
    </row>
    <row r="846" spans="1:3" x14ac:dyDescent="0.25">
      <c r="A846" s="2"/>
      <c r="B846" s="2"/>
      <c r="C846" s="129"/>
    </row>
    <row r="847" spans="1:3" x14ac:dyDescent="0.25">
      <c r="A847" s="2"/>
      <c r="B847" s="2"/>
      <c r="C847" s="129"/>
    </row>
    <row r="848" spans="1:3" x14ac:dyDescent="0.25">
      <c r="A848" s="2"/>
      <c r="B848" s="2"/>
      <c r="C848" s="129"/>
    </row>
    <row r="849" spans="1:3" x14ac:dyDescent="0.25">
      <c r="A849" s="2"/>
      <c r="B849" s="2"/>
      <c r="C849" s="129"/>
    </row>
    <row r="850" spans="1:3" x14ac:dyDescent="0.25">
      <c r="A850" s="2"/>
      <c r="B850" s="2"/>
      <c r="C850" s="129"/>
    </row>
    <row r="851" spans="1:3" x14ac:dyDescent="0.25">
      <c r="A851" s="2"/>
      <c r="B851" s="2"/>
      <c r="C851" s="129"/>
    </row>
    <row r="852" spans="1:3" x14ac:dyDescent="0.25">
      <c r="A852" s="2"/>
      <c r="B852" s="2"/>
      <c r="C852" s="129"/>
    </row>
    <row r="853" spans="1:3" x14ac:dyDescent="0.25">
      <c r="A853" s="2"/>
      <c r="B853" s="2"/>
      <c r="C853" s="129"/>
    </row>
    <row r="854" spans="1:3" x14ac:dyDescent="0.25">
      <c r="A854" s="2"/>
      <c r="B854" s="2"/>
      <c r="C854" s="129"/>
    </row>
    <row r="855" spans="1:3" x14ac:dyDescent="0.25">
      <c r="A855" s="2"/>
      <c r="B855" s="2"/>
      <c r="C855" s="129"/>
    </row>
    <row r="856" spans="1:3" x14ac:dyDescent="0.25">
      <c r="A856" s="2"/>
      <c r="B856" s="2"/>
      <c r="C856" s="129"/>
    </row>
    <row r="857" spans="1:3" x14ac:dyDescent="0.25">
      <c r="A857" s="2"/>
      <c r="B857" s="2"/>
      <c r="C857" s="129"/>
    </row>
    <row r="858" spans="1:3" x14ac:dyDescent="0.25">
      <c r="A858" s="2"/>
      <c r="B858" s="2"/>
      <c r="C858" s="129"/>
    </row>
    <row r="859" spans="1:3" x14ac:dyDescent="0.25">
      <c r="A859" s="2"/>
      <c r="B859" s="2"/>
      <c r="C859" s="129"/>
    </row>
    <row r="860" spans="1:3" x14ac:dyDescent="0.25">
      <c r="A860" s="2"/>
      <c r="B860" s="2"/>
      <c r="C860" s="129"/>
    </row>
    <row r="861" spans="1:3" x14ac:dyDescent="0.25">
      <c r="A861" s="2"/>
      <c r="B861" s="2"/>
      <c r="C861" s="129"/>
    </row>
    <row r="862" spans="1:3" x14ac:dyDescent="0.25">
      <c r="A862" s="2"/>
      <c r="B862" s="2"/>
      <c r="C862" s="129"/>
    </row>
    <row r="863" spans="1:3" x14ac:dyDescent="0.25">
      <c r="A863" s="2"/>
      <c r="B863" s="2"/>
      <c r="C863" s="129"/>
    </row>
    <row r="864" spans="1:3" x14ac:dyDescent="0.25">
      <c r="A864" s="2"/>
      <c r="B864" s="2"/>
      <c r="C864" s="129"/>
    </row>
    <row r="865" spans="1:3" x14ac:dyDescent="0.25">
      <c r="A865" s="2"/>
      <c r="B865" s="2"/>
      <c r="C865" s="129"/>
    </row>
    <row r="866" spans="1:3" x14ac:dyDescent="0.25">
      <c r="A866" s="2"/>
      <c r="B866" s="2"/>
      <c r="C866" s="129"/>
    </row>
    <row r="867" spans="1:3" x14ac:dyDescent="0.25">
      <c r="A867" s="2"/>
      <c r="B867" s="2"/>
      <c r="C867" s="129"/>
    </row>
    <row r="868" spans="1:3" x14ac:dyDescent="0.25">
      <c r="A868" s="2"/>
      <c r="B868" s="2"/>
      <c r="C868" s="129"/>
    </row>
    <row r="869" spans="1:3" x14ac:dyDescent="0.25">
      <c r="A869" s="2"/>
      <c r="B869" s="2"/>
      <c r="C869" s="129"/>
    </row>
    <row r="870" spans="1:3" x14ac:dyDescent="0.25">
      <c r="A870" s="2"/>
      <c r="B870" s="2"/>
      <c r="C870" s="129"/>
    </row>
    <row r="871" spans="1:3" x14ac:dyDescent="0.25">
      <c r="A871" s="2"/>
      <c r="B871" s="2"/>
      <c r="C871" s="129"/>
    </row>
    <row r="872" spans="1:3" x14ac:dyDescent="0.25">
      <c r="A872" s="2"/>
      <c r="B872" s="2"/>
      <c r="C872" s="129"/>
    </row>
    <row r="873" spans="1:3" x14ac:dyDescent="0.25">
      <c r="A873" s="2"/>
      <c r="B873" s="2"/>
      <c r="C873" s="129"/>
    </row>
    <row r="874" spans="1:3" x14ac:dyDescent="0.25">
      <c r="A874" s="2"/>
      <c r="B874" s="2"/>
      <c r="C874" s="129"/>
    </row>
    <row r="875" spans="1:3" x14ac:dyDescent="0.25">
      <c r="A875" s="2"/>
      <c r="B875" s="2"/>
      <c r="C875" s="129"/>
    </row>
    <row r="876" spans="1:3" x14ac:dyDescent="0.25">
      <c r="A876" s="2"/>
      <c r="B876" s="2"/>
      <c r="C876" s="129"/>
    </row>
    <row r="877" spans="1:3" x14ac:dyDescent="0.25">
      <c r="A877" s="2"/>
      <c r="B877" s="2"/>
      <c r="C877" s="129"/>
    </row>
    <row r="878" spans="1:3" x14ac:dyDescent="0.25">
      <c r="A878" s="2"/>
      <c r="B878" s="2"/>
      <c r="C878" s="129"/>
    </row>
    <row r="879" spans="1:3" x14ac:dyDescent="0.25">
      <c r="A879" s="2"/>
      <c r="B879" s="2"/>
      <c r="C879" s="129"/>
    </row>
    <row r="880" spans="1:3" x14ac:dyDescent="0.25">
      <c r="A880" s="2"/>
      <c r="B880" s="2"/>
      <c r="C880" s="129"/>
    </row>
    <row r="881" spans="1:3" x14ac:dyDescent="0.25">
      <c r="A881" s="2"/>
      <c r="B881" s="2"/>
      <c r="C881" s="129"/>
    </row>
    <row r="882" spans="1:3" x14ac:dyDescent="0.25">
      <c r="A882" s="2"/>
      <c r="B882" s="2"/>
      <c r="C882" s="129"/>
    </row>
    <row r="883" spans="1:3" x14ac:dyDescent="0.25">
      <c r="A883" s="2"/>
      <c r="B883" s="2"/>
      <c r="C883" s="129"/>
    </row>
    <row r="884" spans="1:3" x14ac:dyDescent="0.25">
      <c r="A884" s="2"/>
      <c r="B884" s="2"/>
      <c r="C884" s="129"/>
    </row>
    <row r="885" spans="1:3" x14ac:dyDescent="0.25">
      <c r="A885" s="2"/>
      <c r="B885" s="2"/>
      <c r="C885" s="129"/>
    </row>
    <row r="886" spans="1:3" x14ac:dyDescent="0.25">
      <c r="A886" s="2"/>
      <c r="B886" s="2"/>
      <c r="C886" s="129"/>
    </row>
    <row r="887" spans="1:3" x14ac:dyDescent="0.25">
      <c r="A887" s="2"/>
      <c r="B887" s="2"/>
      <c r="C887" s="129"/>
    </row>
    <row r="888" spans="1:3" x14ac:dyDescent="0.25">
      <c r="A888" s="2"/>
      <c r="B888" s="2"/>
      <c r="C888" s="129"/>
    </row>
    <row r="889" spans="1:3" x14ac:dyDescent="0.25">
      <c r="A889" s="2"/>
      <c r="B889" s="2"/>
      <c r="C889" s="129"/>
    </row>
    <row r="890" spans="1:3" x14ac:dyDescent="0.25">
      <c r="A890" s="2"/>
      <c r="B890" s="2"/>
      <c r="C890" s="129"/>
    </row>
    <row r="891" spans="1:3" x14ac:dyDescent="0.25">
      <c r="A891" s="2"/>
      <c r="B891" s="2"/>
      <c r="C891" s="129"/>
    </row>
    <row r="892" spans="1:3" x14ac:dyDescent="0.25">
      <c r="A892" s="2"/>
      <c r="B892" s="2"/>
      <c r="C892" s="129"/>
    </row>
    <row r="893" spans="1:3" x14ac:dyDescent="0.25">
      <c r="A893" s="2"/>
      <c r="B893" s="2"/>
      <c r="C893" s="129"/>
    </row>
    <row r="894" spans="1:3" x14ac:dyDescent="0.25">
      <c r="A894" s="2"/>
      <c r="B894" s="2"/>
      <c r="C894" s="129"/>
    </row>
    <row r="895" spans="1:3" x14ac:dyDescent="0.25">
      <c r="A895" s="2"/>
      <c r="B895" s="2"/>
      <c r="C895" s="129"/>
    </row>
    <row r="896" spans="1:3" x14ac:dyDescent="0.25">
      <c r="A896" s="2"/>
      <c r="B896" s="2"/>
      <c r="C896" s="129"/>
    </row>
    <row r="897" spans="1:3" x14ac:dyDescent="0.25">
      <c r="A897" s="2"/>
      <c r="B897" s="2"/>
      <c r="C897" s="129"/>
    </row>
    <row r="898" spans="1:3" x14ac:dyDescent="0.25">
      <c r="A898" s="2"/>
      <c r="B898" s="2"/>
      <c r="C898" s="129"/>
    </row>
    <row r="899" spans="1:3" x14ac:dyDescent="0.25">
      <c r="A899" s="2"/>
      <c r="B899" s="2"/>
      <c r="C899" s="129"/>
    </row>
    <row r="900" spans="1:3" x14ac:dyDescent="0.25">
      <c r="A900" s="2"/>
      <c r="B900" s="2"/>
      <c r="C900" s="129"/>
    </row>
    <row r="901" spans="1:3" x14ac:dyDescent="0.25">
      <c r="A901" s="2"/>
      <c r="B901" s="2"/>
      <c r="C901" s="129"/>
    </row>
    <row r="902" spans="1:3" x14ac:dyDescent="0.25">
      <c r="A902" s="2"/>
      <c r="B902" s="2"/>
      <c r="C902" s="129"/>
    </row>
    <row r="903" spans="1:3" x14ac:dyDescent="0.25">
      <c r="A903" s="2"/>
      <c r="B903" s="2"/>
      <c r="C903" s="129"/>
    </row>
    <row r="904" spans="1:3" x14ac:dyDescent="0.25">
      <c r="A904" s="2"/>
      <c r="B904" s="2"/>
      <c r="C904" s="129"/>
    </row>
    <row r="905" spans="1:3" x14ac:dyDescent="0.25">
      <c r="A905" s="2"/>
      <c r="B905" s="2"/>
      <c r="C905" s="129"/>
    </row>
    <row r="906" spans="1:3" x14ac:dyDescent="0.25">
      <c r="A906" s="2"/>
      <c r="B906" s="2"/>
      <c r="C906" s="129"/>
    </row>
    <row r="907" spans="1:3" x14ac:dyDescent="0.25">
      <c r="A907" s="2"/>
      <c r="B907" s="2"/>
      <c r="C907" s="129"/>
    </row>
    <row r="908" spans="1:3" x14ac:dyDescent="0.25">
      <c r="A908" s="2"/>
      <c r="B908" s="2"/>
      <c r="C908" s="129"/>
    </row>
    <row r="909" spans="1:3" x14ac:dyDescent="0.25">
      <c r="A909" s="2"/>
      <c r="B909" s="2"/>
      <c r="C909" s="129"/>
    </row>
    <row r="910" spans="1:3" x14ac:dyDescent="0.25">
      <c r="A910" s="2"/>
      <c r="B910" s="2"/>
      <c r="C910" s="129"/>
    </row>
    <row r="911" spans="1:3" x14ac:dyDescent="0.25">
      <c r="A911" s="2"/>
      <c r="B911" s="2"/>
      <c r="C911" s="129"/>
    </row>
    <row r="912" spans="1:3" x14ac:dyDescent="0.25">
      <c r="A912" s="2"/>
      <c r="B912" s="2"/>
      <c r="C912" s="129"/>
    </row>
    <row r="913" spans="1:3" x14ac:dyDescent="0.25">
      <c r="A913" s="2"/>
      <c r="B913" s="2"/>
      <c r="C913" s="129"/>
    </row>
    <row r="914" spans="1:3" x14ac:dyDescent="0.25">
      <c r="A914" s="2"/>
      <c r="B914" s="2"/>
      <c r="C914" s="129"/>
    </row>
    <row r="915" spans="1:3" x14ac:dyDescent="0.25">
      <c r="A915" s="2"/>
      <c r="B915" s="2"/>
      <c r="C915" s="129"/>
    </row>
    <row r="916" spans="1:3" x14ac:dyDescent="0.25">
      <c r="A916" s="2"/>
      <c r="B916" s="2"/>
      <c r="C916" s="129"/>
    </row>
    <row r="917" spans="1:3" x14ac:dyDescent="0.25">
      <c r="A917" s="2"/>
      <c r="B917" s="2"/>
      <c r="C917" s="129"/>
    </row>
    <row r="918" spans="1:3" x14ac:dyDescent="0.25">
      <c r="A918" s="2"/>
      <c r="B918" s="2"/>
      <c r="C918" s="129"/>
    </row>
    <row r="919" spans="1:3" x14ac:dyDescent="0.25">
      <c r="A919" s="2"/>
      <c r="B919" s="2"/>
      <c r="C919" s="129"/>
    </row>
    <row r="920" spans="1:3" x14ac:dyDescent="0.25">
      <c r="A920" s="2"/>
      <c r="B920" s="2"/>
      <c r="C920" s="129"/>
    </row>
    <row r="921" spans="1:3" x14ac:dyDescent="0.25">
      <c r="A921" s="2"/>
      <c r="B921" s="2"/>
      <c r="C921" s="129"/>
    </row>
    <row r="922" spans="1:3" x14ac:dyDescent="0.25">
      <c r="A922" s="2"/>
      <c r="B922" s="2"/>
      <c r="C922" s="129"/>
    </row>
    <row r="923" spans="1:3" x14ac:dyDescent="0.25">
      <c r="A923" s="2"/>
      <c r="B923" s="2"/>
      <c r="C923" s="129"/>
    </row>
    <row r="924" spans="1:3" x14ac:dyDescent="0.25">
      <c r="A924" s="2"/>
      <c r="B924" s="2"/>
      <c r="C924" s="129"/>
    </row>
    <row r="925" spans="1:3" x14ac:dyDescent="0.25">
      <c r="A925" s="2"/>
      <c r="B925" s="2"/>
      <c r="C925" s="129"/>
    </row>
    <row r="926" spans="1:3" x14ac:dyDescent="0.25">
      <c r="A926" s="2"/>
      <c r="B926" s="2"/>
      <c r="C926" s="129"/>
    </row>
    <row r="927" spans="1:3" x14ac:dyDescent="0.25">
      <c r="A927" s="2"/>
      <c r="B927" s="2"/>
      <c r="C927" s="129"/>
    </row>
    <row r="928" spans="1:3" x14ac:dyDescent="0.25">
      <c r="A928" s="2"/>
      <c r="B928" s="2"/>
      <c r="C928" s="129"/>
    </row>
    <row r="929" spans="1:3" x14ac:dyDescent="0.25">
      <c r="A929" s="2"/>
      <c r="B929" s="2"/>
      <c r="C929" s="129"/>
    </row>
    <row r="930" spans="1:3" x14ac:dyDescent="0.25">
      <c r="A930" s="2"/>
      <c r="B930" s="2"/>
      <c r="C930" s="129"/>
    </row>
    <row r="931" spans="1:3" x14ac:dyDescent="0.25">
      <c r="A931" s="2"/>
      <c r="B931" s="2"/>
      <c r="C931" s="129"/>
    </row>
    <row r="932" spans="1:3" x14ac:dyDescent="0.25">
      <c r="A932" s="2"/>
      <c r="B932" s="2"/>
      <c r="C932" s="129"/>
    </row>
    <row r="933" spans="1:3" x14ac:dyDescent="0.25">
      <c r="A933" s="2"/>
      <c r="B933" s="2"/>
      <c r="C933" s="129"/>
    </row>
    <row r="934" spans="1:3" x14ac:dyDescent="0.25">
      <c r="A934" s="2"/>
      <c r="B934" s="2"/>
      <c r="C934" s="129"/>
    </row>
    <row r="935" spans="1:3" x14ac:dyDescent="0.25">
      <c r="A935" s="2"/>
      <c r="B935" s="2"/>
      <c r="C935" s="129"/>
    </row>
    <row r="936" spans="1:3" x14ac:dyDescent="0.25">
      <c r="A936" s="2"/>
      <c r="B936" s="2"/>
      <c r="C936" s="129"/>
    </row>
    <row r="937" spans="1:3" x14ac:dyDescent="0.25">
      <c r="A937" s="2"/>
      <c r="B937" s="2"/>
      <c r="C937" s="129"/>
    </row>
    <row r="938" spans="1:3" x14ac:dyDescent="0.25">
      <c r="A938" s="2"/>
      <c r="B938" s="2"/>
      <c r="C938" s="129"/>
    </row>
    <row r="939" spans="1:3" x14ac:dyDescent="0.25">
      <c r="A939" s="2"/>
      <c r="B939" s="2"/>
      <c r="C939" s="129"/>
    </row>
    <row r="940" spans="1:3" x14ac:dyDescent="0.25">
      <c r="A940" s="2"/>
      <c r="B940" s="2"/>
      <c r="C940" s="129"/>
    </row>
    <row r="941" spans="1:3" x14ac:dyDescent="0.25">
      <c r="A941" s="2"/>
      <c r="B941" s="2"/>
      <c r="C941" s="129"/>
    </row>
    <row r="942" spans="1:3" x14ac:dyDescent="0.25">
      <c r="A942" s="2"/>
      <c r="B942" s="2"/>
      <c r="C942" s="129"/>
    </row>
    <row r="943" spans="1:3" x14ac:dyDescent="0.25">
      <c r="A943" s="2"/>
      <c r="B943" s="2"/>
      <c r="C943" s="129"/>
    </row>
    <row r="944" spans="1:3" x14ac:dyDescent="0.25">
      <c r="A944" s="2"/>
      <c r="B944" s="2"/>
      <c r="C944" s="129"/>
    </row>
    <row r="945" spans="1:3" x14ac:dyDescent="0.25">
      <c r="A945" s="2"/>
      <c r="B945" s="2"/>
      <c r="C945" s="129"/>
    </row>
    <row r="946" spans="1:3" x14ac:dyDescent="0.25">
      <c r="A946" s="2"/>
      <c r="B946" s="2"/>
      <c r="C946" s="129"/>
    </row>
    <row r="947" spans="1:3" x14ac:dyDescent="0.25">
      <c r="A947" s="2"/>
      <c r="B947" s="2"/>
      <c r="C947" s="129"/>
    </row>
    <row r="948" spans="1:3" x14ac:dyDescent="0.25">
      <c r="A948" s="2"/>
      <c r="B948" s="2"/>
      <c r="C948" s="129"/>
    </row>
    <row r="949" spans="1:3" x14ac:dyDescent="0.25">
      <c r="A949" s="2"/>
      <c r="B949" s="2"/>
      <c r="C949" s="129"/>
    </row>
    <row r="950" spans="1:3" x14ac:dyDescent="0.25">
      <c r="A950" s="2"/>
      <c r="B950" s="2"/>
      <c r="C950" s="129"/>
    </row>
    <row r="951" spans="1:3" x14ac:dyDescent="0.25">
      <c r="A951" s="2"/>
      <c r="B951" s="2"/>
      <c r="C951" s="129"/>
    </row>
    <row r="952" spans="1:3" x14ac:dyDescent="0.25">
      <c r="A952" s="2"/>
      <c r="B952" s="2"/>
      <c r="C952" s="129"/>
    </row>
    <row r="953" spans="1:3" x14ac:dyDescent="0.25">
      <c r="A953" s="2"/>
      <c r="B953" s="2"/>
      <c r="C953" s="129"/>
    </row>
    <row r="954" spans="1:3" x14ac:dyDescent="0.25">
      <c r="A954" s="2"/>
      <c r="B954" s="2"/>
      <c r="C954" s="129"/>
    </row>
    <row r="955" spans="1:3" x14ac:dyDescent="0.25">
      <c r="A955" s="2"/>
      <c r="B955" s="2"/>
      <c r="C955" s="129"/>
    </row>
    <row r="956" spans="1:3" x14ac:dyDescent="0.25">
      <c r="A956" s="2"/>
      <c r="B956" s="2"/>
      <c r="C956" s="129"/>
    </row>
    <row r="957" spans="1:3" x14ac:dyDescent="0.25">
      <c r="A957" s="2"/>
      <c r="B957" s="2"/>
      <c r="C957" s="129"/>
    </row>
    <row r="958" spans="1:3" x14ac:dyDescent="0.25">
      <c r="A958" s="2"/>
      <c r="B958" s="2"/>
      <c r="C958" s="129"/>
    </row>
    <row r="959" spans="1:3" x14ac:dyDescent="0.25">
      <c r="A959" s="2"/>
      <c r="B959" s="2"/>
      <c r="C959" s="129"/>
    </row>
    <row r="960" spans="1:3" x14ac:dyDescent="0.25">
      <c r="A960" s="2"/>
      <c r="B960" s="2"/>
      <c r="C960" s="129"/>
    </row>
    <row r="961" spans="1:3" x14ac:dyDescent="0.25">
      <c r="A961" s="2"/>
      <c r="B961" s="2"/>
      <c r="C961" s="129"/>
    </row>
    <row r="962" spans="1:3" x14ac:dyDescent="0.25">
      <c r="A962" s="2"/>
      <c r="B962" s="2"/>
      <c r="C962" s="129"/>
    </row>
    <row r="963" spans="1:3" x14ac:dyDescent="0.25">
      <c r="A963" s="2"/>
      <c r="B963" s="2"/>
      <c r="C963" s="129"/>
    </row>
    <row r="964" spans="1:3" x14ac:dyDescent="0.25">
      <c r="A964" s="2"/>
      <c r="B964" s="2"/>
      <c r="C964" s="129"/>
    </row>
    <row r="965" spans="1:3" x14ac:dyDescent="0.25">
      <c r="A965" s="2"/>
      <c r="B965" s="2"/>
      <c r="C965" s="129"/>
    </row>
    <row r="966" spans="1:3" x14ac:dyDescent="0.25">
      <c r="A966" s="2"/>
      <c r="B966" s="2"/>
      <c r="C966" s="129"/>
    </row>
    <row r="967" spans="1:3" x14ac:dyDescent="0.25">
      <c r="A967" s="2"/>
      <c r="B967" s="2"/>
      <c r="C967" s="129"/>
    </row>
    <row r="968" spans="1:3" x14ac:dyDescent="0.25">
      <c r="A968" s="2"/>
      <c r="B968" s="2"/>
      <c r="C968" s="129"/>
    </row>
    <row r="969" spans="1:3" x14ac:dyDescent="0.25">
      <c r="A969" s="2"/>
      <c r="B969" s="2"/>
      <c r="C969" s="129"/>
    </row>
    <row r="970" spans="1:3" x14ac:dyDescent="0.25">
      <c r="A970" s="2"/>
      <c r="B970" s="2"/>
      <c r="C970" s="129"/>
    </row>
    <row r="971" spans="1:3" x14ac:dyDescent="0.25">
      <c r="A971" s="2"/>
      <c r="B971" s="2"/>
      <c r="C971" s="129"/>
    </row>
    <row r="972" spans="1:3" x14ac:dyDescent="0.25">
      <c r="A972" s="2"/>
      <c r="B972" s="2"/>
      <c r="C972" s="129"/>
    </row>
    <row r="973" spans="1:3" x14ac:dyDescent="0.25">
      <c r="A973" s="2"/>
      <c r="B973" s="2"/>
      <c r="C973" s="129"/>
    </row>
    <row r="974" spans="1:3" x14ac:dyDescent="0.25">
      <c r="A974" s="2"/>
      <c r="B974" s="2"/>
      <c r="C974" s="129"/>
    </row>
    <row r="975" spans="1:3" x14ac:dyDescent="0.25">
      <c r="A975" s="2"/>
      <c r="B975" s="2"/>
      <c r="C975" s="129"/>
    </row>
    <row r="976" spans="1:3" x14ac:dyDescent="0.25">
      <c r="A976" s="2"/>
      <c r="B976" s="2"/>
      <c r="C976" s="129"/>
    </row>
    <row r="977" spans="1:3" x14ac:dyDescent="0.25">
      <c r="A977" s="2"/>
      <c r="B977" s="2"/>
      <c r="C977" s="129"/>
    </row>
    <row r="978" spans="1:3" x14ac:dyDescent="0.25">
      <c r="A978" s="2"/>
      <c r="B978" s="2"/>
      <c r="C978" s="129"/>
    </row>
    <row r="979" spans="1:3" x14ac:dyDescent="0.25">
      <c r="A979" s="2"/>
      <c r="B979" s="2"/>
      <c r="C979" s="129"/>
    </row>
    <row r="980" spans="1:3" x14ac:dyDescent="0.25">
      <c r="A980" s="2"/>
      <c r="B980" s="2"/>
      <c r="C980" s="129"/>
    </row>
    <row r="981" spans="1:3" x14ac:dyDescent="0.25">
      <c r="A981" s="2"/>
      <c r="B981" s="2"/>
      <c r="C981" s="129"/>
    </row>
    <row r="982" spans="1:3" x14ac:dyDescent="0.25">
      <c r="A982" s="2"/>
      <c r="B982" s="2"/>
      <c r="C982" s="129"/>
    </row>
    <row r="983" spans="1:3" x14ac:dyDescent="0.25">
      <c r="A983" s="2"/>
      <c r="B983" s="2"/>
      <c r="C983" s="129"/>
    </row>
    <row r="984" spans="1:3" x14ac:dyDescent="0.25">
      <c r="A984" s="2"/>
      <c r="B984" s="2"/>
      <c r="C984" s="129"/>
    </row>
    <row r="985" spans="1:3" x14ac:dyDescent="0.25">
      <c r="A985" s="2"/>
      <c r="B985" s="2"/>
      <c r="C985" s="129"/>
    </row>
    <row r="986" spans="1:3" x14ac:dyDescent="0.25">
      <c r="A986" s="2"/>
      <c r="B986" s="2"/>
      <c r="C986" s="129"/>
    </row>
    <row r="987" spans="1:3" x14ac:dyDescent="0.25">
      <c r="A987" s="2"/>
      <c r="B987" s="2"/>
      <c r="C987" s="129"/>
    </row>
    <row r="988" spans="1:3" x14ac:dyDescent="0.25">
      <c r="A988" s="2"/>
      <c r="B988" s="2"/>
      <c r="C988" s="129"/>
    </row>
    <row r="989" spans="1:3" x14ac:dyDescent="0.25">
      <c r="A989" s="2"/>
      <c r="B989" s="2"/>
      <c r="C989" s="129"/>
    </row>
    <row r="990" spans="1:3" x14ac:dyDescent="0.25">
      <c r="A990" s="2"/>
      <c r="B990" s="2"/>
      <c r="C990" s="129"/>
    </row>
    <row r="991" spans="1:3" x14ac:dyDescent="0.25">
      <c r="A991" s="2"/>
      <c r="B991" s="2"/>
      <c r="C991" s="129"/>
    </row>
    <row r="992" spans="1:3" x14ac:dyDescent="0.25">
      <c r="A992" s="2"/>
      <c r="B992" s="2"/>
      <c r="C992" s="129"/>
    </row>
    <row r="993" spans="1:3" x14ac:dyDescent="0.25">
      <c r="A993" s="2"/>
      <c r="B993" s="2"/>
      <c r="C993" s="129"/>
    </row>
    <row r="994" spans="1:3" x14ac:dyDescent="0.25">
      <c r="A994" s="2"/>
      <c r="B994" s="2"/>
      <c r="C994" s="129"/>
    </row>
    <row r="995" spans="1:3" x14ac:dyDescent="0.25">
      <c r="A995" s="2"/>
      <c r="B995" s="2"/>
      <c r="C995" s="129"/>
    </row>
    <row r="996" spans="1:3" x14ac:dyDescent="0.25">
      <c r="A996" s="2"/>
      <c r="B996" s="2"/>
      <c r="C996" s="129"/>
    </row>
    <row r="997" spans="1:3" x14ac:dyDescent="0.25">
      <c r="A997" s="2"/>
      <c r="B997" s="2"/>
      <c r="C997" s="129"/>
    </row>
    <row r="998" spans="1:3" x14ac:dyDescent="0.25">
      <c r="A998" s="2"/>
      <c r="B998" s="2"/>
      <c r="C998" s="129"/>
    </row>
    <row r="999" spans="1:3" x14ac:dyDescent="0.25">
      <c r="A999" s="2"/>
      <c r="B999" s="2"/>
      <c r="C999" s="129"/>
    </row>
    <row r="1000" spans="1:3" x14ac:dyDescent="0.25">
      <c r="A1000" s="2"/>
      <c r="B1000" s="2"/>
      <c r="C1000" s="129"/>
    </row>
    <row r="1001" spans="1:3" x14ac:dyDescent="0.25">
      <c r="A1001" s="2"/>
      <c r="B1001" s="2"/>
      <c r="C1001" s="129"/>
    </row>
    <row r="1002" spans="1:3" x14ac:dyDescent="0.25">
      <c r="A1002" s="2"/>
      <c r="B1002" s="2"/>
      <c r="C1002" s="129"/>
    </row>
    <row r="1003" spans="1:3" x14ac:dyDescent="0.25">
      <c r="A1003" s="2"/>
      <c r="B1003" s="2"/>
      <c r="C1003" s="129"/>
    </row>
    <row r="1004" spans="1:3" x14ac:dyDescent="0.25">
      <c r="A1004" s="2"/>
      <c r="B1004" s="2"/>
      <c r="C1004" s="129"/>
    </row>
    <row r="1005" spans="1:3" x14ac:dyDescent="0.25">
      <c r="A1005" s="2"/>
      <c r="B1005" s="2"/>
      <c r="C1005" s="129"/>
    </row>
    <row r="1006" spans="1:3" x14ac:dyDescent="0.25">
      <c r="A1006" s="2"/>
      <c r="B1006" s="2"/>
      <c r="C1006" s="129"/>
    </row>
    <row r="1007" spans="1:3" x14ac:dyDescent="0.25">
      <c r="A1007" s="2"/>
      <c r="B1007" s="2"/>
      <c r="C1007" s="129"/>
    </row>
    <row r="1008" spans="1:3" x14ac:dyDescent="0.25">
      <c r="A1008" s="2"/>
      <c r="B1008" s="2"/>
      <c r="C1008" s="129"/>
    </row>
    <row r="1009" spans="1:3" x14ac:dyDescent="0.25">
      <c r="A1009" s="2"/>
      <c r="B1009" s="2"/>
      <c r="C1009" s="129"/>
    </row>
    <row r="1010" spans="1:3" x14ac:dyDescent="0.25">
      <c r="A1010" s="2"/>
      <c r="B1010" s="2"/>
      <c r="C1010" s="129"/>
    </row>
    <row r="1011" spans="1:3" x14ac:dyDescent="0.25">
      <c r="A1011" s="2"/>
      <c r="B1011" s="2"/>
      <c r="C1011" s="129"/>
    </row>
    <row r="1012" spans="1:3" x14ac:dyDescent="0.25">
      <c r="A1012" s="2"/>
      <c r="B1012" s="2"/>
      <c r="C1012" s="129"/>
    </row>
    <row r="1013" spans="1:3" x14ac:dyDescent="0.25">
      <c r="A1013" s="2"/>
      <c r="B1013" s="2"/>
      <c r="C1013" s="129"/>
    </row>
    <row r="1014" spans="1:3" x14ac:dyDescent="0.25">
      <c r="A1014" s="2"/>
      <c r="B1014" s="2"/>
      <c r="C1014" s="129"/>
    </row>
    <row r="1015" spans="1:3" x14ac:dyDescent="0.25">
      <c r="A1015" s="2"/>
      <c r="B1015" s="2"/>
      <c r="C1015" s="129"/>
    </row>
    <row r="1016" spans="1:3" x14ac:dyDescent="0.25">
      <c r="A1016" s="2"/>
      <c r="B1016" s="2"/>
      <c r="C1016" s="129"/>
    </row>
    <row r="1017" spans="1:3" x14ac:dyDescent="0.25">
      <c r="A1017" s="2"/>
      <c r="B1017" s="2"/>
      <c r="C1017" s="129"/>
    </row>
    <row r="1018" spans="1:3" x14ac:dyDescent="0.25">
      <c r="A1018" s="2"/>
      <c r="B1018" s="2"/>
      <c r="C1018" s="129"/>
    </row>
    <row r="1019" spans="1:3" x14ac:dyDescent="0.25">
      <c r="A1019" s="2"/>
      <c r="B1019" s="2"/>
      <c r="C1019" s="129"/>
    </row>
    <row r="1020" spans="1:3" x14ac:dyDescent="0.25">
      <c r="A1020" s="2"/>
      <c r="B1020" s="2"/>
      <c r="C1020" s="129"/>
    </row>
    <row r="1021" spans="1:3" x14ac:dyDescent="0.25">
      <c r="A1021" s="2"/>
      <c r="B1021" s="2"/>
      <c r="C1021" s="129"/>
    </row>
    <row r="1022" spans="1:3" x14ac:dyDescent="0.25">
      <c r="A1022" s="2"/>
      <c r="B1022" s="2"/>
      <c r="C1022" s="129"/>
    </row>
    <row r="1023" spans="1:3" x14ac:dyDescent="0.25">
      <c r="A1023" s="2"/>
      <c r="B1023" s="2"/>
      <c r="C1023" s="129"/>
    </row>
    <row r="1024" spans="1:3" x14ac:dyDescent="0.25">
      <c r="A1024" s="2"/>
      <c r="B1024" s="2"/>
      <c r="C1024" s="129"/>
    </row>
    <row r="1025" spans="1:3" x14ac:dyDescent="0.25">
      <c r="A1025" s="2"/>
      <c r="B1025" s="2"/>
      <c r="C1025" s="129"/>
    </row>
    <row r="1026" spans="1:3" x14ac:dyDescent="0.25">
      <c r="A1026" s="2"/>
      <c r="B1026" s="2"/>
      <c r="C1026" s="129"/>
    </row>
    <row r="1027" spans="1:3" x14ac:dyDescent="0.25">
      <c r="A1027" s="2"/>
      <c r="B1027" s="2"/>
      <c r="C1027" s="129"/>
    </row>
    <row r="1028" spans="1:3" x14ac:dyDescent="0.25">
      <c r="A1028" s="2"/>
      <c r="B1028" s="2"/>
      <c r="C1028" s="129"/>
    </row>
    <row r="1029" spans="1:3" x14ac:dyDescent="0.25">
      <c r="A1029" s="2"/>
      <c r="B1029" s="2"/>
      <c r="C1029" s="129"/>
    </row>
    <row r="1030" spans="1:3" x14ac:dyDescent="0.25">
      <c r="A1030" s="2"/>
      <c r="B1030" s="2"/>
      <c r="C1030" s="129"/>
    </row>
    <row r="1031" spans="1:3" x14ac:dyDescent="0.25">
      <c r="A1031" s="2"/>
      <c r="B1031" s="2"/>
      <c r="C1031" s="129"/>
    </row>
    <row r="1032" spans="1:3" x14ac:dyDescent="0.25">
      <c r="A1032" s="2"/>
      <c r="B1032" s="2"/>
      <c r="C1032" s="129"/>
    </row>
    <row r="1033" spans="1:3" x14ac:dyDescent="0.25">
      <c r="A1033" s="2"/>
      <c r="B1033" s="2"/>
      <c r="C1033" s="129"/>
    </row>
    <row r="1034" spans="1:3" x14ac:dyDescent="0.25">
      <c r="A1034" s="2"/>
      <c r="B1034" s="2"/>
      <c r="C1034" s="129"/>
    </row>
    <row r="1035" spans="1:3" x14ac:dyDescent="0.25">
      <c r="A1035" s="2"/>
      <c r="B1035" s="2"/>
      <c r="C1035" s="129"/>
    </row>
    <row r="1036" spans="1:3" x14ac:dyDescent="0.25">
      <c r="A1036" s="2"/>
      <c r="B1036" s="2"/>
      <c r="C1036" s="129"/>
    </row>
    <row r="1037" spans="1:3" x14ac:dyDescent="0.25">
      <c r="A1037" s="2"/>
      <c r="B1037" s="2"/>
      <c r="C1037" s="129"/>
    </row>
    <row r="1038" spans="1:3" x14ac:dyDescent="0.25">
      <c r="A1038" s="2"/>
      <c r="B1038" s="2"/>
      <c r="C1038" s="129"/>
    </row>
    <row r="1039" spans="1:3" x14ac:dyDescent="0.25">
      <c r="A1039" s="2"/>
      <c r="B1039" s="2"/>
      <c r="C1039" s="129"/>
    </row>
    <row r="1040" spans="1:3" x14ac:dyDescent="0.25">
      <c r="A1040" s="2"/>
      <c r="B1040" s="2"/>
      <c r="C1040" s="129"/>
    </row>
    <row r="1041" spans="1:3" x14ac:dyDescent="0.25">
      <c r="A1041" s="2"/>
      <c r="B1041" s="2"/>
      <c r="C1041" s="129"/>
    </row>
  </sheetData>
  <mergeCells count="8">
    <mergeCell ref="A10:A11"/>
    <mergeCell ref="B10:B11"/>
    <mergeCell ref="C10:D10"/>
    <mergeCell ref="B1:D1"/>
    <mergeCell ref="B2:D2"/>
    <mergeCell ref="B3:D3"/>
    <mergeCell ref="A6:D6"/>
    <mergeCell ref="A7:D7"/>
  </mergeCells>
  <pageMargins left="0.11811023622047245" right="0" top="0.15748031496062992" bottom="0.15748031496062992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 год</vt:lpstr>
      <vt:lpstr>2022-2023</vt:lpstr>
      <vt:lpstr>'2021 год'!Область_печати</vt:lpstr>
      <vt:lpstr>'2022-2023'!Область_печати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УПРАВЛЕНИЕ ФИНАНСОВ</cp:lastModifiedBy>
  <cp:lastPrinted>2020-12-18T11:39:26Z</cp:lastPrinted>
  <dcterms:created xsi:type="dcterms:W3CDTF">2004-12-15T14:47:08Z</dcterms:created>
  <dcterms:modified xsi:type="dcterms:W3CDTF">2020-12-24T06:45:13Z</dcterms:modified>
</cp:coreProperties>
</file>