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8455" windowHeight="11445"/>
  </bookViews>
  <sheets>
    <sheet name="МО" sheetId="3" r:id="rId1"/>
  </sheets>
  <calcPr calcId="125725"/>
</workbook>
</file>

<file path=xl/calcChain.xml><?xml version="1.0" encoding="utf-8"?>
<calcChain xmlns="http://schemas.openxmlformats.org/spreadsheetml/2006/main">
  <c r="DK28" i="3"/>
  <c r="DJ28"/>
  <c r="DI28"/>
  <c r="DK27"/>
  <c r="DJ27"/>
  <c r="DI27"/>
  <c r="DH27" s="1"/>
  <c r="DK26"/>
  <c r="DJ26"/>
  <c r="DI26"/>
  <c r="BW28"/>
  <c r="BW27"/>
  <c r="BV28"/>
  <c r="BV27"/>
  <c r="BW26"/>
  <c r="BV26"/>
  <c r="BU28"/>
  <c r="BU27"/>
  <c r="BU26"/>
  <c r="BT26" s="1"/>
  <c r="DQ28"/>
  <c r="DP28"/>
  <c r="DM28" s="1"/>
  <c r="DO28"/>
  <c r="DQ27"/>
  <c r="DP27"/>
  <c r="DO27"/>
  <c r="DQ26"/>
  <c r="DP26"/>
  <c r="DO26"/>
  <c r="DN26"/>
  <c r="CK28"/>
  <c r="CI28" s="1"/>
  <c r="CK27"/>
  <c r="CI27" s="1"/>
  <c r="CK26"/>
  <c r="CJ26"/>
  <c r="CH26"/>
  <c r="CF28"/>
  <c r="CD28" s="1"/>
  <c r="CF27"/>
  <c r="CD27" s="1"/>
  <c r="CF26"/>
  <c r="CE26"/>
  <c r="CD26" s="1"/>
  <c r="CC28"/>
  <c r="CC27"/>
  <c r="CB28"/>
  <c r="CB27"/>
  <c r="CA28"/>
  <c r="BY28" s="1"/>
  <c r="CA27"/>
  <c r="BY27" s="1"/>
  <c r="CC26"/>
  <c r="CB26"/>
  <c r="CA26"/>
  <c r="BZ26"/>
  <c r="BY26" s="1"/>
  <c r="DH26" l="1"/>
  <c r="CI26"/>
  <c r="DM27"/>
  <c r="DH28"/>
  <c r="DM26"/>
  <c r="BT28"/>
  <c r="BT27"/>
</calcChain>
</file>

<file path=xl/sharedStrings.xml><?xml version="1.0" encoding="utf-8"?>
<sst xmlns="http://schemas.openxmlformats.org/spreadsheetml/2006/main" count="1865" uniqueCount="488">
  <si>
    <t>на 1 июня 2021г.</t>
  </si>
  <si>
    <t>Финансовый орган субъекта Российской Федерации</t>
  </si>
  <si>
    <t>Муниципальное образование муниципального района "Печора"</t>
  </si>
  <si>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</si>
  <si>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</si>
  <si>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</si>
  <si>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Методика расчета оценки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</si>
  <si>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</si>
  <si>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</si>
  <si>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</si>
  <si>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</si>
  <si>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</si>
  <si>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</si>
  <si>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</si>
  <si>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</si>
  <si>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</si>
  <si>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</si>
  <si>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</si>
  <si>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</si>
  <si>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</si>
  <si>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</si>
  <si>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</si>
  <si>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</si>
  <si>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</si>
  <si>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</si>
  <si>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</si>
  <si>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 xml:space="preserve">1-й год пп </t>
  </si>
  <si>
    <t xml:space="preserve">2-й год пп </t>
  </si>
  <si>
    <t>исполнено</t>
  </si>
  <si>
    <t>1</t>
  </si>
  <si>
    <t>2</t>
  </si>
  <si>
    <t>Приложение № 2 к Порядку представления реестров расходных обязательств субъектов Российской Федерации, сводов реестров расходных обязательств муниципальных образований, входящих в состав субъекта Российской Федерации,</t>
  </si>
  <si>
    <t>СВОД  РЕЕСТРОВ  РАСХОДНЫХ  ОБЯЗАТЕЛЬСТВ   МУНИЦИПАЛЬНЫХ  ОБРАЗОВАНИЙ,
ВХОДЯЩИХ  В  СОСТАВ  СУБЪЕКТА  РОССИЙСКОЙ  ФЕДЕРАЦИИ</t>
  </si>
  <si>
    <t>утвержденному приказом Министерства финансов Российской Федерации</t>
  </si>
  <si>
    <t xml:space="preserve"> от 31 мая 2017 г. № 82н</t>
  </si>
  <si>
    <t>СВОД  РЕЕСТРОВ  РАСХОДНЫХ  ОБЯЗАТЕЛЬСТВ   МУНИЦИПАЛЬНЫХ  ОБРАЗОВАНИЙ,
ВХОДЯЩИХ  В  СОСТАВ  СУБЪЕКТА  РОССИЙСКОЙ  ФЕДЕРАЦИИ, В РАЗРЕЗЕ ВИДОВ МУНИЦИПАЛЬНЫХ ОБРАЗОВАНИЙ</t>
  </si>
  <si>
    <t>Код группы полномо-чий, расход-ных обяза-тельств</t>
  </si>
  <si>
    <t>Код бюджетной классифика-ции Российской Федерации</t>
  </si>
  <si>
    <t xml:space="preserve">Объем средств на исполнение расходного обязательства муниципального образования 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</si>
  <si>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</si>
  <si>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</si>
  <si>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</si>
  <si>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в т.ч. за счет целевых средств федерального бюджета </t>
  </si>
  <si>
    <t xml:space="preserve">в т.ч. за счет целевых средств регионального бюджета 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</si>
  <si>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</si>
  <si>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</si>
  <si>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 xml:space="preserve">1-й год пп 		
</t>
  </si>
  <si>
    <t>утверж-денные бюджетные назначения</t>
  </si>
  <si>
    <t>в т.ч за счет целевых средств федерального бюджета</t>
  </si>
  <si>
    <t>в т.ч. за счет целевых средств федерального бюджета</t>
  </si>
  <si>
    <t>31=33+35+37+39</t>
  </si>
  <si>
    <t>32=34+36+38+40</t>
  </si>
  <si>
    <t>41=42+43+44+45</t>
  </si>
  <si>
    <t>46=47+48+49+50</t>
  </si>
  <si>
    <t>51=52+53+54+55</t>
  </si>
  <si>
    <t>56=57+58+59+60</t>
  </si>
  <si>
    <t>61=63+65+67+69</t>
  </si>
  <si>
    <t>62=64+66+68+70</t>
  </si>
  <si>
    <t>71=72+73+74+75</t>
  </si>
  <si>
    <t>76=77+78+79+80</t>
  </si>
  <si>
    <t>81=82+83+84+85</t>
  </si>
  <si>
    <t>86=87+88+89+90</t>
  </si>
  <si>
    <t>91=92+93+94+95</t>
  </si>
  <si>
    <t>96=97+98+99+100</t>
  </si>
  <si>
    <t>101=102+103+104+105</t>
  </si>
  <si>
    <t>106=107+108+109+110</t>
  </si>
  <si>
    <t>111=112+113+114+115</t>
  </si>
  <si>
    <t>116=117+118+119+120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</si>
  <si>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</t>
  </si>
  <si>
    <t>1000</t>
  </si>
  <si>
    <t>х</t>
  </si>
  <si>
    <t xml:space="preserve">
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</si>
  <si>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</si>
  <si>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1001</t>
  </si>
  <si>
    <t>1.1.1. по перечню, предусмотренному частью 4 статьи 14 и частью 1 статьи 15 Федерального закона от 6 октября 2003 г. № 131-ФЗ «Об общих принципах организации местного самоуправления в Российской Федерации», всего</t>
  </si>
  <si>
    <t>1002</t>
  </si>
  <si>
    <t>1.1.1.1. составление и рассмотрение проекта бюджета муниципального района, утверждение и исполнение бюджета муниципального района, осуществление контроля за его исполнением, составление и утверждение отчета об исполнении бюджета муниципального района</t>
  </si>
  <si>
    <t>1003</t>
  </si>
  <si>
    <t xml:space="preserve">Федеральный Закон №229-ФЗ от 02.10.2007 ""Об исполнительном производстве""
</t>
  </si>
  <si>
    <t xml:space="preserve">в целом
</t>
  </si>
  <si>
    <t xml:space="preserve">01.02.2008-01.02.2008
</t>
  </si>
  <si>
    <t xml:space="preserve">01
01
</t>
  </si>
  <si>
    <t xml:space="preserve">11
13
</t>
  </si>
  <si>
    <t xml:space="preserve">Плановый метод
плановый ментод
Плановый метод
</t>
  </si>
  <si>
    <t xml:space="preserve">Федеральный Закон №131-ФЗ от 06.10.2003 ""Об общих принципах организации местного самоуправления в Российской Федерации""
</t>
  </si>
  <si>
    <t xml:space="preserve"> абз.п.1, ст.15, ч.1
</t>
  </si>
  <si>
    <t xml:space="preserve">08.10.2003-08.10.2003
</t>
  </si>
  <si>
    <t xml:space="preserve">Закон Российской Федерации №229-ФЗ от 02.10.2007 "Об исполнительном производстве"
</t>
  </si>
  <si>
    <t xml:space="preserve">-не установлен
</t>
  </si>
  <si>
    <t xml:space="preserve">Закон Российской Федерации №131-ФЗ от 06.10.2003 "Об общих принципах организации местного самоуправления в Российской Федерации"
</t>
  </si>
  <si>
    <t>1.1.1.3. владение, пользование и распоряжение имуществом, находящимся в муниципальной собственности муниципального района</t>
  </si>
  <si>
    <t>1005</t>
  </si>
  <si>
    <t xml:space="preserve">01
05
10
</t>
  </si>
  <si>
    <t xml:space="preserve">13
01
04
</t>
  </si>
  <si>
    <t xml:space="preserve">Плановый метод
Плановый метод
Плановый метод
Плановый метод
Плановый метод
</t>
  </si>
  <si>
    <t xml:space="preserve"> абз.п.3, ст.15, ч.1
</t>
  </si>
  <si>
    <t xml:space="preserve">Постановление Правительства Республики Коми №120 от 12.04.2013 "О республиканской адресной программе «Переселение граждан из аварийного жилищного фонда» на 2013-2018 годы"
</t>
  </si>
  <si>
    <t xml:space="preserve">12.04.2013-не установлен
</t>
  </si>
  <si>
    <t xml:space="preserve">Закон Российской Федерации №185-ФЗ от 21.07.2007 ""О Фонде содействия реформированию жилищно-коммунального хозяйства""
</t>
  </si>
  <si>
    <t xml:space="preserve">07.08.2007-07.08.2007
</t>
  </si>
  <si>
    <t xml:space="preserve">Постановление Правительства Республики Коми №160 от 31.03.2019 "Об утверждении республиканской адресной программы "Переселение граждан из аварийного жилищного фонда в 2019 - 2025 годах"
</t>
  </si>
  <si>
    <t xml:space="preserve">31.03.2019-не установлен
</t>
  </si>
  <si>
    <t xml:space="preserve">Указ Президента Российской Федерации №204 от 07.05.2018 "О национальных целях и стратегических задачах развития Российской Федерации на период до 2024 года"
</t>
  </si>
  <si>
    <t xml:space="preserve">07.05.2018-не установлен
</t>
  </si>
  <si>
    <t xml:space="preserve">05
</t>
  </si>
  <si>
    <t xml:space="preserve">02
</t>
  </si>
  <si>
    <t xml:space="preserve">Плановый метод
</t>
  </si>
  <si>
    <t>1.1.1.4. организация в границах муниципального района электро- и газоснабжения поселений в пределах полномочий, установленных законодательством Российской Федерации</t>
  </si>
  <si>
    <t>1006</t>
  </si>
  <si>
    <t xml:space="preserve">08.10.2003-не установ
</t>
  </si>
  <si>
    <t>19</t>
  </si>
  <si>
    <t xml:space="preserve">
</t>
  </si>
  <si>
    <t>1.1.1.5.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района, организация дорожного движения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</si>
  <si>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1007</t>
  </si>
  <si>
    <t>3</t>
  </si>
  <si>
    <t xml:space="preserve">04
07
</t>
  </si>
  <si>
    <t xml:space="preserve">09
02
</t>
  </si>
  <si>
    <t xml:space="preserve">Плановый метод
Плановый метод
</t>
  </si>
  <si>
    <t xml:space="preserve">Закон Российской Федерации №257-ФЗ от 08.11.2007 ""Об автомобильных дорогах и дорожной деятельности в Российской Федерации""
</t>
  </si>
  <si>
    <t xml:space="preserve"> абз.ст.34
</t>
  </si>
  <si>
    <t xml:space="preserve">14.11.2007-14.11.2007
</t>
  </si>
  <si>
    <t>1.1.1.6.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воздушного транспорта)</t>
  </si>
  <si>
    <t>1008</t>
  </si>
  <si>
    <t xml:space="preserve">08.10.2003-не установлен
</t>
  </si>
  <si>
    <t>4</t>
  </si>
  <si>
    <t xml:space="preserve">04
</t>
  </si>
  <si>
    <t xml:space="preserve">08
</t>
  </si>
  <si>
    <t>1.1.1.11. 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муниципального района</t>
  </si>
  <si>
    <t>1013</t>
  </si>
  <si>
    <t xml:space="preserve">Закон Российской Федерации №35-ФЗ от 06.03.2006 ""О противодействии терроризму""
</t>
  </si>
  <si>
    <t xml:space="preserve">10.03.2006-10.03.2006
</t>
  </si>
  <si>
    <t>12</t>
  </si>
  <si>
    <t xml:space="preserve">03
</t>
  </si>
  <si>
    <t xml:space="preserve">14
</t>
  </si>
  <si>
    <t xml:space="preserve">Плановый метод
</t>
  </si>
  <si>
    <t xml:space="preserve">Закон Российской Федерации №114-ФЗ от 25.07.2002 ""О противодействии экстремистской деятельности""
</t>
  </si>
  <si>
    <t xml:space="preserve">10.08.2002-10.08.2002
</t>
  </si>
  <si>
    <t xml:space="preserve"> абз.1, ст.15
</t>
  </si>
  <si>
    <t>1.1.1.13. участие в предупреждении и ликвидации последствий чрезвычайных ситуаций на территории муниципального района</t>
  </si>
  <si>
    <t>1015</t>
  </si>
  <si>
    <t xml:space="preserve">Закон Российской Федерации №68-ФЗ от 21.12.1994 ""О защите населения и территорий от чрезвычайных ситуаций природного и техногенного характера""
</t>
  </si>
  <si>
    <t xml:space="preserve">24.12.1994-24.12.1994
</t>
  </si>
  <si>
    <t xml:space="preserve">01
03
</t>
  </si>
  <si>
    <t xml:space="preserve">13
09
</t>
  </si>
  <si>
    <t xml:space="preserve">Плановый метод
Плановый период
</t>
  </si>
  <si>
    <t>1.1.1.20.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</si>
  <si>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1022</t>
  </si>
  <si>
    <t xml:space="preserve">Закон Республики Коми №92-РЗ от 06.10.2006 "Об образовании"
</t>
  </si>
  <si>
    <t xml:space="preserve">12.10.2006-не установлен
</t>
  </si>
  <si>
    <t xml:space="preserve">Постановление Правительства Республики Коми №522 от 31.10.2019 "О Государственной программе Республики Коми "Развитие образования""
</t>
  </si>
  <si>
    <t xml:space="preserve">01.01.2020-не установлен
</t>
  </si>
  <si>
    <t>6</t>
  </si>
  <si>
    <t xml:space="preserve">07
</t>
  </si>
  <si>
    <t xml:space="preserve">
Плановый метод
Нормативный метод
</t>
  </si>
  <si>
    <t xml:space="preserve">Закон Российской Федерации №181-ФЗ от 24.11.1995 "О социальной защите инвалидов в Российской Федерации"
</t>
  </si>
  <si>
    <t xml:space="preserve">02.12.1995-не установлен
</t>
  </si>
  <si>
    <t xml:space="preserve">Постановление Правительства Республики Коми №524 от 31.10.2019 "Об утверждении Государственной программы Республики Коми "Развитие культуры и туризма""
</t>
  </si>
  <si>
    <t xml:space="preserve">Закон Российской Федерации №273-ФЗ от 29.12.2012 "Об образовании в Российской Федерации"
</t>
  </si>
  <si>
    <t xml:space="preserve">29.12.2012-не установлен
</t>
  </si>
  <si>
    <t xml:space="preserve">Закон Российской Федерации №174-ФЗ от 03.11.2006 "Об автономных учреждениях"
</t>
  </si>
  <si>
    <t xml:space="preserve">08.01.2007-не установлен
</t>
  </si>
  <si>
    <t>1.1.1.22.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</t>
  </si>
  <si>
    <t>1024</t>
  </si>
  <si>
    <t xml:space="preserve">Федеральный Закон №181-ФЗ от 24.11.1995 ""О социальной защите инвалидов в Российской Федерации""
</t>
  </si>
  <si>
    <t xml:space="preserve">02.12.1995-02.12.1995
</t>
  </si>
  <si>
    <t xml:space="preserve">01
07
07
07
10
10
</t>
  </si>
  <si>
    <t xml:space="preserve">13
01
02
09
03
03
</t>
  </si>
  <si>
    <t xml:space="preserve">
Плановый метод
Нормативный метод; Плановый метод; Плановый метод
</t>
  </si>
  <si>
    <t xml:space="preserve">Закон Российской Федерации №174-ФЗ от 03.11.2006 ""Об автономных учреждениях""
</t>
  </si>
  <si>
    <t xml:space="preserve">08.01.2007-08.01.2007
</t>
  </si>
  <si>
    <t xml:space="preserve">Федеральный Закон №273-ФЗ от 29.12.2012 ""Об образовании в Российской Федерации""
</t>
  </si>
  <si>
    <t xml:space="preserve"> абз.ст.9
</t>
  </si>
  <si>
    <t xml:space="preserve">29.12.2012-29.12.2012
</t>
  </si>
  <si>
    <t xml:space="preserve"> абз.п.11, ст.15, ч.1
</t>
  </si>
  <si>
    <t xml:space="preserve"> абз.п.9, ст.34
</t>
  </si>
  <si>
    <t>1.1.1.30. создание условий для обеспечения поселений, входящих в состав муниципального района, услугами связи, общественного питания, торговли и бытового обслуживания</t>
  </si>
  <si>
    <t>1032</t>
  </si>
  <si>
    <t xml:space="preserve"> ст.15, п.1, подп.18
</t>
  </si>
  <si>
    <t>23</t>
  </si>
  <si>
    <t xml:space="preserve">10
</t>
  </si>
  <si>
    <t>1.1.1.31.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</si>
  <si>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1033</t>
  </si>
  <si>
    <t xml:space="preserve">Федеральный Закон №78-ФЗ от 29.12.1994 ""О библиотечном деле""
</t>
  </si>
  <si>
    <t xml:space="preserve">02.01.1995-02.01.1995
</t>
  </si>
  <si>
    <t xml:space="preserve">Закон Республики Коми №15-РЗ от 22.12.1994 "О культуре"
</t>
  </si>
  <si>
    <t xml:space="preserve">01.01.1995-не установлен
</t>
  </si>
  <si>
    <t>7</t>
  </si>
  <si>
    <t xml:space="preserve">08
10
</t>
  </si>
  <si>
    <t xml:space="preserve">Нормативный метод
</t>
  </si>
  <si>
    <t xml:space="preserve">Закон Российской Федерации №3612-1 от 09.10.1992 ""Основы законодательства Российской Федерации о культуре""
</t>
  </si>
  <si>
    <t xml:space="preserve"> абз.ст.40
</t>
  </si>
  <si>
    <t xml:space="preserve">17.11.1992-17.11.1992
</t>
  </si>
  <si>
    <t xml:space="preserve"> абз.п.19, ст.15, ч.1
</t>
  </si>
  <si>
    <t>1.1.1.32. создание условий для обеспечения поселений, входящих в состав муниципального района, услугами по организации досуга и услугами организаций культуры</t>
  </si>
  <si>
    <t>1034</t>
  </si>
  <si>
    <t xml:space="preserve">Нормативный метод; Плановый метод
</t>
  </si>
  <si>
    <t xml:space="preserve"> абз.п.19.1, ст.15, ч.1
</t>
  </si>
  <si>
    <t>1.1.1.35. организация и осуществление мероприятий по территориальной обороне и гражданской обороне, защите населения и территории муниципального района от чрезвычайных ситуаций природного и техногенного характера</t>
  </si>
  <si>
    <t>1037</t>
  </si>
  <si>
    <t xml:space="preserve"> абз.п.6.1, ст.15, ч.1
</t>
  </si>
  <si>
    <t xml:space="preserve">09
</t>
  </si>
  <si>
    <t>1.1.1.39. создание условий для расширения рынка сельскохозяйственной продукции, сырья и продовольствия</t>
  </si>
  <si>
    <t>1041</t>
  </si>
  <si>
    <t xml:space="preserve">Закон Российской Федерации №7-ФЗ от 12.01.1996 ""О некоммерческих организациях""
</t>
  </si>
  <si>
    <t xml:space="preserve"> абз.1, ст.31
</t>
  </si>
  <si>
    <t xml:space="preserve">24.01.1996-24.01.1996
</t>
  </si>
  <si>
    <t xml:space="preserve">Закон Российской Федерации №209-ФЗ от 24.07.2007 ""О развитии малого и среднего предпринимательства в Российской Федерации""
</t>
  </si>
  <si>
    <t xml:space="preserve"> абз.ст.11
</t>
  </si>
  <si>
    <t xml:space="preserve">01.01.2008-01.01.2008
</t>
  </si>
  <si>
    <t xml:space="preserve"> абз.п.25, ст.15, ч.1
</t>
  </si>
  <si>
    <t>1.1.1.42. содействие развитию малого и среднего предпринимательства</t>
  </si>
  <si>
    <t>1044</t>
  </si>
  <si>
    <t xml:space="preserve">12
</t>
  </si>
  <si>
    <t>1.1.1.43. оказание поддержки социально ориентированным некоммерческим организациям, благотворительной деятельности и добровольчеству (волонтерству)</t>
  </si>
  <si>
    <t>1045</t>
  </si>
  <si>
    <t xml:space="preserve">01
</t>
  </si>
  <si>
    <t xml:space="preserve">13
</t>
  </si>
  <si>
    <t>1.1.1.44. обеспечение условий для развития на территории муниципального района физической культуры, школьного спорта и массового спорта</t>
  </si>
  <si>
    <t>1046</t>
  </si>
  <si>
    <t xml:space="preserve">Закон Российской Федерации №329-ФЗ от 04.12.2007 ""О физической культуре и спорте в Российской Федерации""
</t>
  </si>
  <si>
    <t xml:space="preserve"> абз.ст.38
</t>
  </si>
  <si>
    <t xml:space="preserve">30.03.2008-30.03.2008
</t>
  </si>
  <si>
    <t>11</t>
  </si>
  <si>
    <t xml:space="preserve">11
</t>
  </si>
  <si>
    <t xml:space="preserve">Нормативный метод
</t>
  </si>
  <si>
    <t xml:space="preserve"> абз.п.26, ст.15, ч.1
</t>
  </si>
  <si>
    <t xml:space="preserve">Постановление Правительства Российской Федерации №302 от 15.04.2014 "Об утверждении государственной программы Российской Федерации «Развитие физической культуры и спорта»"
</t>
  </si>
  <si>
    <t xml:space="preserve">01.05.2014-не установлен
</t>
  </si>
  <si>
    <t>1.1.1.46. организация и осуществление мероприятий межпоселенческого характера по работе с детьми и молодежью</t>
  </si>
  <si>
    <t>1048</t>
  </si>
  <si>
    <t xml:space="preserve">Федеральный Закон №98-ФЗ от 28.06.1995 ""О государственной поддержке молодежных и детских общественных объединений""
</t>
  </si>
  <si>
    <t xml:space="preserve">04.07.1995-04.07.1995
</t>
  </si>
  <si>
    <t xml:space="preserve">Плановый метод
Плановый метод
</t>
  </si>
  <si>
    <t xml:space="preserve"> абз.п.27, ст.15, ч.1
</t>
  </si>
  <si>
    <t>1.1.1.50. осуществление мер по противодействию коррупции в границах муниципального района</t>
  </si>
  <si>
    <t>1052</t>
  </si>
  <si>
    <t xml:space="preserve">Закон Российской Федерации №273-ФЗ от 25.12.2008 ""О противодействии коррупции""
</t>
  </si>
  <si>
    <t xml:space="preserve">10.01.2009-10.01.2009
</t>
  </si>
  <si>
    <t>1.1.1.70. участие в организации деятельности по накоплению (в том числе раздельному накоплению) и транспортированию твердых коммунальных отходов на территории сельского поселения</t>
  </si>
  <si>
    <t>1072</t>
  </si>
  <si>
    <t xml:space="preserve"> ст.15, п.1, подп.14
</t>
  </si>
  <si>
    <t xml:space="preserve">Плановый метод
</t>
  </si>
  <si>
    <t>1.1.1.83. участие в соответствии с Федеральным законом от 24 июля 2007 г.  № 221-ФЗ «О государственном кадастре недвижимости» в выполнении комплексных кадастровых работ на территории сельского поселения</t>
  </si>
  <si>
    <t>1085</t>
  </si>
  <si>
    <t>20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</si>
  <si>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поселения, всего</t>
  </si>
  <si>
    <t>1100</t>
  </si>
  <si>
    <t>1.1.2.2. осуществление контроля за исполнением бюджета поселения</t>
  </si>
  <si>
    <t>1102</t>
  </si>
  <si>
    <t xml:space="preserve">-08.10.2003
</t>
  </si>
  <si>
    <t xml:space="preserve">Закон Республики Коми №133-РЗ от 21.12.2007 "О некоторых вопросах муниципальной службы"
</t>
  </si>
  <si>
    <t xml:space="preserve">27.12.2007-не установлен
</t>
  </si>
  <si>
    <t xml:space="preserve">Постановление Правительства Республики Коми №439 от 10.11.2014 ""О нормативах формирования в Республике Коми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служащих, замещающих должности муниципальной службы в г"
</t>
  </si>
  <si>
    <t xml:space="preserve">01.01.2015-не установлен
</t>
  </si>
  <si>
    <t xml:space="preserve">06
</t>
  </si>
  <si>
    <t xml:space="preserve">
Плановый метод
</t>
  </si>
  <si>
    <t xml:space="preserve">Закон Российской Федерации №25-ФЗ от 02.03.2007 ""О муниципальной службе в Российской Федерации""
</t>
  </si>
  <si>
    <t xml:space="preserve"> абз.34, ст.22
</t>
  </si>
  <si>
    <t xml:space="preserve">-20.08.2009
</t>
  </si>
  <si>
    <t>1.1.2.4. 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</si>
  <si>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1104</t>
  </si>
  <si>
    <t xml:space="preserve">Закон Российской Федерации №416-ФЗ от 07.12.2011 ""О водоснабжении и водоотведении""
</t>
  </si>
  <si>
    <t xml:space="preserve"> абз.ст.6
</t>
  </si>
  <si>
    <t xml:space="preserve">10.12.2011-10.12.2011
</t>
  </si>
  <si>
    <t xml:space="preserve">Закон Российской Федерации №190-ФЗ от 27.07.2010 ""О теплоснабжении""
</t>
  </si>
  <si>
    <t xml:space="preserve">30.07.2010-30.07.2010
</t>
  </si>
  <si>
    <t xml:space="preserve"> абз.4.3 ч.1, п.4.2, ст.17
</t>
  </si>
  <si>
    <t>1.1.2.7. обеспечение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</si>
  <si>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1107</t>
  </si>
  <si>
    <t xml:space="preserve"> абз.ст.15
</t>
  </si>
  <si>
    <t>18</t>
  </si>
  <si>
    <t>1.1.2.13. 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</si>
  <si>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1113</t>
  </si>
  <si>
    <t xml:space="preserve">Плановый метод
</t>
  </si>
  <si>
    <t>1.1.2.15. участие в предупреждении и ликвидации последствий чрезвычайных ситуаций в границах поселения</t>
  </si>
  <si>
    <t>1115</t>
  </si>
  <si>
    <t xml:space="preserve">11
09
</t>
  </si>
  <si>
    <t>1.1.2.33. создание, содержание и организация деятельности аварийно-спасательных служб и (или) аварийно-спасательных формирований на территории поселения</t>
  </si>
  <si>
    <t>1133</t>
  </si>
  <si>
    <t>1.1.2.38. создание условий для развития малого и среднего предпринимательства</t>
  </si>
  <si>
    <t>1138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</si>
  <si>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</si>
  <si>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1200</t>
  </si>
  <si>
    <t>1.2.1.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</si>
  <si>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1201</t>
  </si>
  <si>
    <t xml:space="preserve">20.08.2009-20.08.2009
</t>
  </si>
  <si>
    <t xml:space="preserve">Постановление Правительства Республики Коми №439 от 10.11.2014 "О нормативах формирования в Республике Коми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служащих, замещающих должности муниципальной службы в го"
</t>
  </si>
  <si>
    <t xml:space="preserve">22.11.2014-не установлен
</t>
  </si>
  <si>
    <t xml:space="preserve">01
01
01
01
01
01
01
01
07
08
</t>
  </si>
  <si>
    <t xml:space="preserve">02
04
13
03
06
13
06
13
09
04
</t>
  </si>
  <si>
    <t xml:space="preserve">Плановый метод
Плановый метод
Плановый метод
Плановый метод
</t>
  </si>
  <si>
    <t xml:space="preserve">Закон Российской Федерации №6-ФЗ от 07.02.2011 ""Об общих принципах организации и деятельности контрольно-счетных органов субъектов Российской Федерации и муниципальных образований""
</t>
  </si>
  <si>
    <t xml:space="preserve"> абз.ст.20
</t>
  </si>
  <si>
    <t xml:space="preserve">01.10.2011-01.10.2011
</t>
  </si>
  <si>
    <t xml:space="preserve"> абз.п.9, ст.17, ст.34
</t>
  </si>
  <si>
    <t xml:space="preserve">Закон Российской Федерации №25-ФЗ от 02.03.2007 "О муниципальной службе в Российской Федерации"
</t>
  </si>
  <si>
    <t>1.2.2.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</si>
  <si>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1202</t>
  </si>
  <si>
    <t xml:space="preserve">01
01
01
01
01
07
08
</t>
  </si>
  <si>
    <t xml:space="preserve">02
04
06
06
13
09
04
</t>
  </si>
  <si>
    <t xml:space="preserve">Плановый метод
Плановый метод
Плановый метод, Плановый метод
Плановый метод
Плановый метод
</t>
  </si>
  <si>
    <t>1.2.3.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</si>
  <si>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1203</t>
  </si>
  <si>
    <t xml:space="preserve"> абз.ст.17
</t>
  </si>
  <si>
    <t>13</t>
  </si>
  <si>
    <t xml:space="preserve">Нормативный метод
</t>
  </si>
  <si>
    <t>1.2.8.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</si>
  <si>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1208</t>
  </si>
  <si>
    <t xml:space="preserve">03
05
07
08
</t>
  </si>
  <si>
    <t xml:space="preserve">09
05
09
04
</t>
  </si>
  <si>
    <t xml:space="preserve">Плановый метод
Плановый метод
Плановый метод
Плановый метод
</t>
  </si>
  <si>
    <t xml:space="preserve"> абз.ст.4, ч.5
</t>
  </si>
  <si>
    <t xml:space="preserve"> абз.п.3, ст.17, ч.1
</t>
  </si>
  <si>
    <t xml:space="preserve">Закон Российской Федерации №210-ФЗ от 27.07.2010 ""Об организации предоставления государственных и муниципальных услуг""
</t>
  </si>
  <si>
    <t xml:space="preserve">Закон Российской Федерации №7-ФЗ от 12.01.1996 "О некоммерческих организациях"
</t>
  </si>
  <si>
    <t xml:space="preserve">24.01.1996-не установлен
</t>
  </si>
  <si>
    <t>1.2.13.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</si>
  <si>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1213</t>
  </si>
  <si>
    <t xml:space="preserve">Закон Российской Федерации №67-ФЗ от 12.06.2002 "Об основных гарантиях избирательных прав и права на участие в референдуме граждан Российской Федерации"
</t>
  </si>
  <si>
    <t xml:space="preserve">25.06.2002-не установлен
</t>
  </si>
  <si>
    <t>1.2.17.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</si>
  <si>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1217</t>
  </si>
  <si>
    <t>1.2.20.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</si>
  <si>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1220</t>
  </si>
  <si>
    <t xml:space="preserve"> абз.п.8.2, ст.17, ч.1
</t>
  </si>
  <si>
    <t xml:space="preserve">01
01
01
01
05
</t>
  </si>
  <si>
    <t xml:space="preserve">04
13
06
13
03
</t>
  </si>
  <si>
    <t xml:space="preserve">Плановый метод
плановый метод
Плановый период
</t>
  </si>
  <si>
    <t xml:space="preserve">Закон Российской Федерации №261-ФЗ от 23.11.2009 "Об энергосбережении и о повышении энергетической эффективности и о внесении изменений в отдельные законодательные акты Российской Федерации"
</t>
  </si>
  <si>
    <t xml:space="preserve">27.11.2009-не установлен
</t>
  </si>
  <si>
    <t>1.2.21. установление гарантий и компенсаций расходов для лиц, работающих и проживающих в районах Крайнего Севера и приравненных к ним местностях – статьи 33 и 35 Закона Российской Федерации от 19 февраля 1993 г. № 4520-1 «О государственных гарантиях и компенсациях для лиц, работающих и проживающих в районах Крайнего Севера и приравненных к ним местностях», статьи 325 и 326 Трудового кодекса Российской Федерации</t>
  </si>
  <si>
    <t>1221</t>
  </si>
  <si>
    <t>15</t>
  </si>
  <si>
    <t xml:space="preserve">01
01
01
01
07
08
</t>
  </si>
  <si>
    <t xml:space="preserve">02
04
06
13
09
04
</t>
  </si>
  <si>
    <t xml:space="preserve">Плановый метод
Плановый метод
Плановый метод
Плановый метод
Плановый метод
</t>
  </si>
  <si>
    <t xml:space="preserve">01.06.2007-не установлен
</t>
  </si>
  <si>
    <t>1.2.23. предоставление доплаты за выслугу лет к трудовой пенсии муниципальным служащим за счет средств местного бюджета</t>
  </si>
  <si>
    <t>1223</t>
  </si>
  <si>
    <t xml:space="preserve">Закон Российской Федерации №166-ФЗ от 15.12.2001 "О государственном пенсионном обеспечении в Российской Федерации"
</t>
  </si>
  <si>
    <t xml:space="preserve"> абз.ст. 7, ч.4
</t>
  </si>
  <si>
    <t xml:space="preserve">01.01.2002-не установлен
</t>
  </si>
  <si>
    <t>10</t>
  </si>
  <si>
    <t xml:space="preserve"> абз.п.9. ст 34
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</si>
  <si>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</si>
  <si>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1300</t>
  </si>
  <si>
    <t>1.3.1. по перечню, предусмотренному частью 1 статьи 15.1 Федерального закона от 6 октября 2003 г. № 131-ФЗ «Об общих принципах организации местного самоуправления в Российской Федерации», всего</t>
  </si>
  <si>
    <t>1301</t>
  </si>
  <si>
    <t>1.3.1.6. создание условий для развития туризма</t>
  </si>
  <si>
    <t>1307</t>
  </si>
  <si>
    <t xml:space="preserve"> абз.ст.15.1
</t>
  </si>
  <si>
    <t>24</t>
  </si>
  <si>
    <t xml:space="preserve">Закон Российской Федерации №132-ФЗ от 24.11.1996 ""Об основах туристской деятельности в Российской Федерации""
</t>
  </si>
  <si>
    <t xml:space="preserve">03.12.1996-03.12.1996
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</si>
  <si>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</si>
  <si>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1500</t>
  </si>
  <si>
    <t>1.3.3.2. дополнительные меры социальной поддержки, социальной помощи для отдельных категорий граждан</t>
  </si>
  <si>
    <t>1502</t>
  </si>
  <si>
    <t xml:space="preserve">01
10
10
</t>
  </si>
  <si>
    <t xml:space="preserve">13
04
03
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</si>
  <si>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</si>
  <si>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1700</t>
  </si>
  <si>
    <t>1.4.1. за счет субвенций, предоставленных из федерального бюджета, всего</t>
  </si>
  <si>
    <t>1701</t>
  </si>
  <si>
    <t>1.4.1.2. по составлению (изменению) списков кандидатов в присяжные заседатели</t>
  </si>
  <si>
    <t>1703</t>
  </si>
  <si>
    <t xml:space="preserve">Закон Российской Федерации №113-ФЗ от 20.08.2004 ""О присяжных заседателях федеральных судов общей юрисдикции в Российской Федерации""
</t>
  </si>
  <si>
    <t xml:space="preserve">05.09.2004-05.09.2004
</t>
  </si>
  <si>
    <t xml:space="preserve"> абз.ст.19
</t>
  </si>
  <si>
    <t>1.4.1.15. на осуществление полномочий по обеспечению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</si>
  <si>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1716</t>
  </si>
  <si>
    <t xml:space="preserve">Федеральный Закон №5-ФЗ от 12.01.1995 ""О ветеранах""
</t>
  </si>
  <si>
    <t xml:space="preserve">25.01.1995-25.01.1995
</t>
  </si>
  <si>
    <t>1.4.2. за счет субвенций, предоставленных из бюджета субъекта Российской Федерации, всего</t>
  </si>
  <si>
    <t>1800</t>
  </si>
  <si>
    <t>1.4.2.1.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</si>
  <si>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1801</t>
  </si>
  <si>
    <t xml:space="preserve">Постановление Правительства Российской Федерации №258 от 29.04.2006 ""О субвенциях на осуществление полномочий по первичному воинскому учету на территориях, где отсутствуют военные комиссариаты""
</t>
  </si>
  <si>
    <t xml:space="preserve">Закон Республики Коми №137-РЗ от 24.11.2008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отсутс"
</t>
  </si>
  <si>
    <t xml:space="preserve">01.01.2009-не установлен
</t>
  </si>
  <si>
    <t>1.4.2.28.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</si>
  <si>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1828</t>
  </si>
  <si>
    <t xml:space="preserve">01
10
</t>
  </si>
  <si>
    <t xml:space="preserve">04
04
</t>
  </si>
  <si>
    <t xml:space="preserve">Плановый метод
</t>
  </si>
  <si>
    <t xml:space="preserve">Постановление Правительства Российской Федерации №296 от 15.04.2014 ""Об утверждении государственной программы Российской Федерации «Социальная поддержка граждан»""
</t>
  </si>
  <si>
    <t xml:space="preserve">15.04.2014-не установлен
</t>
  </si>
  <si>
    <t xml:space="preserve">Закон Российской Федерации №159-ФЗ от 21.12.1996 "О дополнительных гарантиях по социальной поддержке детей-сирот и детей, оставшихся без попечения родителей"
</t>
  </si>
  <si>
    <t xml:space="preserve">27.12.1996-не установлен
</t>
  </si>
  <si>
    <t>1.4.2.36.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льготным категориям граждан)</t>
  </si>
  <si>
    <t>1836</t>
  </si>
  <si>
    <t xml:space="preserve">Постановление Правительства Российской Федерации №1050 от 17.12.2010 """О реализации отдельных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Федерации"""
</t>
  </si>
  <si>
    <t xml:space="preserve">17.12.2010-17.12.2010
</t>
  </si>
  <si>
    <t>1.4.2.39. 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</si>
  <si>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1839</t>
  </si>
  <si>
    <t xml:space="preserve">Закон Республики Коми №115-РЗ от 01.12.2015 "О наделении органов местного самоуправления в Республике Коми отдельными государственными полномочиями Республики Коми"
</t>
  </si>
  <si>
    <t xml:space="preserve">01.01.2016-не установлен
</t>
  </si>
  <si>
    <t>14</t>
  </si>
  <si>
    <t xml:space="preserve">04
06
</t>
  </si>
  <si>
    <t>1.4.2.54.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</si>
  <si>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1854</t>
  </si>
  <si>
    <t xml:space="preserve">01
05
</t>
  </si>
  <si>
    <t xml:space="preserve">04
03
</t>
  </si>
  <si>
    <t xml:space="preserve">Плановый метод
Плановый метод
</t>
  </si>
  <si>
    <t xml:space="preserve">Закон Российской Федерации №52-ФЗ от 30.03.1999 ""О санитарно-эпидемиологическом благополучии населения""
</t>
  </si>
  <si>
    <t xml:space="preserve">30.03.1999-30.03.1999
</t>
  </si>
  <si>
    <t>1.4.2.60. на установление подлежащих государственному регулированию цен (тарифов) на товары (услуги) в соответствии с законодательством Российской Федерации</t>
  </si>
  <si>
    <t>1860</t>
  </si>
  <si>
    <t xml:space="preserve">Постановление Правительства Российской Федерации №239 от 07.03.1995 "О мерах по упорядочению государственного регулирования цен (тарифов)"
</t>
  </si>
  <si>
    <t xml:space="preserve">07.03.1995-не установлен
</t>
  </si>
  <si>
    <t>5</t>
  </si>
  <si>
    <t xml:space="preserve">01
04
</t>
  </si>
  <si>
    <t xml:space="preserve">04
12
</t>
  </si>
  <si>
    <t>1.4.2.91. на осуществление полномочий в сфере социальной защиты инвалидов – статья 15 Федерального закона от 24 ноября 1995 г. № 181-ФЗ «О социальной защите инвалидов в Российской Федерации», в сфере социальной защиты и социальной поддержки ветеранов – статья 10 Федерального закона от 12 января 1995 г. № 5?ФЗ «О ветеранах», в сфере социальной поддержки реабилитированным лицам и лицам, признанным пострадавшими от политических репрессий – статья 16 Закона Российской Федерации от 18 октября 1991 г. № 1761-1 «О реабилитации жертв политических репрессий»</t>
  </si>
  <si>
    <t>1891</t>
  </si>
  <si>
    <t xml:space="preserve">Закон Российской Федерации №5-ФЗ от 12.01.1995 "О ветеранах"
</t>
  </si>
  <si>
    <t xml:space="preserve">25.01.1995-не установлен
</t>
  </si>
  <si>
    <t xml:space="preserve">
Плановый метод
</t>
  </si>
  <si>
    <t>1.4.2.92. на осуществление полномочий в сфере государственной регистрации актов гражданского состояния – пункт 4 статьи 76 Федерального закона от 15 ноября 1997 г. № 143-ФЗ «Об актах гражданского состояния»</t>
  </si>
  <si>
    <t>1892</t>
  </si>
  <si>
    <t xml:space="preserve">Закон Республики Коми №139-РЗ от 28.12.2015 "О наделении органов местного самоуправления в Республике Коми отдельными государственными полномочиями в сфере государственной регистрации актов гражданского состояния"
</t>
  </si>
  <si>
    <t xml:space="preserve">Закон Российской Федерации №143-ФЗ от 15.11.1997 ""Об актах гражданского состояния""
</t>
  </si>
  <si>
    <t xml:space="preserve">-20.11.1997
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</si>
  <si>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</si>
  <si>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2000</t>
  </si>
  <si>
    <t>1.5.3.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</si>
  <si>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2003</t>
  </si>
  <si>
    <t xml:space="preserve">07
07
10
10
</t>
  </si>
  <si>
    <t xml:space="preserve">01
02
03
04
</t>
  </si>
  <si>
    <t xml:space="preserve">
Нормативный метод; Плановый метод
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</si>
  <si>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</si>
  <si>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2100</t>
  </si>
  <si>
    <t>1.6.1. по предоставлению дотаций на выравнивание бюджетной обеспеченности городских, сельских поселений, всего</t>
  </si>
  <si>
    <t>2101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</si>
  <si>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</si>
  <si>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2105</t>
  </si>
  <si>
    <t>1.6.3.1. осуществление полномочий по первичному воинскому учету на территориях, где отсутствуют военные комиссариаты</t>
  </si>
  <si>
    <t>2106</t>
  </si>
  <si>
    <t>1.6.3.2. осуществление полномочий на государственную регистрацию актов гражданского состояния</t>
  </si>
  <si>
    <t>2107</t>
  </si>
  <si>
    <t xml:space="preserve">плановый метод
</t>
  </si>
  <si>
    <t>1.6.3.3. осуществление полномочий по определению перечня должностных лиц ОМС, уполномоченных составлять протоколы по административным правонарушениям</t>
  </si>
  <si>
    <t>2108</t>
  </si>
  <si>
    <t>1.6.4. по предоставлению иных межбюджетных трансфертов, всего</t>
  </si>
  <si>
    <t>2200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</si>
  <si>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</si>
  <si>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2201</t>
  </si>
  <si>
    <t>1.6.4.1.2 содержание автомобильных дорог общего пользования местного значения</t>
  </si>
  <si>
    <t>2203</t>
  </si>
  <si>
    <t xml:space="preserve">04
05
05
</t>
  </si>
  <si>
    <t xml:space="preserve">09
03
03
</t>
  </si>
  <si>
    <t xml:space="preserve">плановый метод
Плановый метод
</t>
  </si>
  <si>
    <t>1.6.4.1.3 организация в границах поселения электро-, тепло-, газо- и водоснабжения населения, водоотведения, снабжения населения топливом</t>
  </si>
  <si>
    <t>2204</t>
  </si>
  <si>
    <t>1.6.4.1.5 осуществление полномочий по ведению бюджетного учета и составлению отчетности муниципальных образовательных организаций</t>
  </si>
  <si>
    <t>2206</t>
  </si>
  <si>
    <t xml:space="preserve">01
01
01
01
01
10
10
</t>
  </si>
  <si>
    <t xml:space="preserve">02
03
04
07
13
01
03
</t>
  </si>
  <si>
    <t>1.6.4.1.7 осуществление части полномочий по организации транспортного обслуживания населения между поселениями</t>
  </si>
  <si>
    <t>2208</t>
  </si>
  <si>
    <t>1.6.4.1.8 создание условий для организации досуга и обеспечения жителей муниципальных образований услугами организаций культуры</t>
  </si>
  <si>
    <t>2209</t>
  </si>
  <si>
    <t xml:space="preserve">08
08
</t>
  </si>
  <si>
    <t xml:space="preserve">01
02
</t>
  </si>
  <si>
    <t>1.6.4.1.10 утверждение схем территориального планирования</t>
  </si>
  <si>
    <t>2211</t>
  </si>
  <si>
    <t>1.6.4.1.11 организация благоустройства территории поселения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</si>
  <si>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2212</t>
  </si>
  <si>
    <t xml:space="preserve">03
05
11
05
</t>
  </si>
  <si>
    <t xml:space="preserve">10
03
01
02
</t>
  </si>
  <si>
    <t xml:space="preserve">плановый метод
</t>
  </si>
  <si>
    <t>1.6.4.2. в иных случаях, не связанных с заключением соглашений, предусмотренных в подпункте 1.6.4.1, всего</t>
  </si>
  <si>
    <t>2300</t>
  </si>
  <si>
    <t>1.6.4.2.2 дотации на поддержку мер по обеспечению сбалансированности поселений</t>
  </si>
  <si>
    <t>2302</t>
  </si>
  <si>
    <t>1.6.4.2.5 организация благоустройства территории</t>
  </si>
  <si>
    <t>2305</t>
  </si>
  <si>
    <t>1.7. Условно утвержденные расходы на первый и второй годы планового периода в соответствии с решением о местном бюджете муниципальног района</t>
  </si>
  <si>
    <t>2400</t>
  </si>
  <si>
    <t xml:space="preserve">Нормативный метод
</t>
  </si>
  <si>
    <t>8. Итого расходных обязательств муниципальных образований, без учета внутренних оборотов</t>
  </si>
  <si>
    <t>10600</t>
  </si>
  <si>
    <t>9. Итого расходных обязательств муниципальных образований</t>
  </si>
  <si>
    <t>10700</t>
  </si>
  <si>
    <t>отчетный
2019г.</t>
  </si>
  <si>
    <t>текущий
2020г.</t>
  </si>
  <si>
    <t>очередной
2021г.</t>
  </si>
  <si>
    <t>плановый период
2022-2023гг.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</si>
</sst>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 Cyr"/>
    </font>
    <font>
      <b/>
      <sz val="11"/>
      <color rgb="FF000000"/>
      <name val="Times New Roman Cyr"/>
    </font>
    <font>
      <b/>
      <sz val="10"/>
      <color rgb="FF000000"/>
      <name val="Times New Roman Cyr"/>
    </font>
    <font>
      <sz val="7"/>
      <color rgb="FF000000"/>
      <name val="Times New Roman Cy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10"/>
      <color rgb="FF000000"/>
      <name val="Times New Roman Cyr"/>
    </font>
    <font>
      <sz val="10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1">
    <xf numFmtId="0" fontId="0" fillId="0" borderId="0"/>
    <xf numFmtId="0" fontId="1" fillId="0" borderId="1">
      <alignment vertical="top"/>
    </xf>
    <xf numFmtId="49" fontId="1" fillId="0" borderId="1"/>
    <xf numFmtId="0" fontId="1" fillId="0" borderId="1"/>
    <xf numFmtId="0" fontId="1" fillId="0" borderId="1">
      <alignment horizontal="left" vertical="top" wrapText="1"/>
    </xf>
    <xf numFmtId="0" fontId="1" fillId="0" borderId="1">
      <alignment wrapText="1"/>
    </xf>
    <xf numFmtId="0" fontId="1" fillId="0" borderId="1">
      <alignment horizontal="right" wrapText="1"/>
    </xf>
    <xf numFmtId="0" fontId="2" fillId="0" borderId="1">
      <alignment horizontal="center" vertical="top"/>
    </xf>
    <xf numFmtId="49" fontId="2" fillId="2" borderId="1">
      <alignment horizontal="center"/>
    </xf>
    <xf numFmtId="0" fontId="2" fillId="0" borderId="1">
      <alignment horizontal="center"/>
    </xf>
    <xf numFmtId="49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wrapText="1"/>
    </xf>
    <xf numFmtId="0" fontId="2" fillId="0" borderId="1">
      <alignment horizontal="left" wrapText="1"/>
    </xf>
    <xf numFmtId="0" fontId="2" fillId="0" borderId="1"/>
    <xf numFmtId="0" fontId="3" fillId="0" borderId="1">
      <alignment horizontal="center" vertical="center"/>
    </xf>
    <xf numFmtId="0" fontId="2" fillId="0" borderId="1">
      <alignment vertical="center"/>
    </xf>
    <xf numFmtId="0" fontId="2" fillId="0" borderId="1">
      <alignment horizontal="center" vertical="center"/>
    </xf>
    <xf numFmtId="0" fontId="2" fillId="0" borderId="1">
      <alignment vertical="top"/>
    </xf>
    <xf numFmtId="0" fontId="2" fillId="2" borderId="1"/>
    <xf numFmtId="0" fontId="2" fillId="0" borderId="1">
      <alignment horizontal="centerContinuous"/>
    </xf>
    <xf numFmtId="0" fontId="2" fillId="0" borderId="1">
      <alignment horizontal="left"/>
    </xf>
    <xf numFmtId="49" fontId="2" fillId="0" borderId="1"/>
    <xf numFmtId="49" fontId="2" fillId="2" borderId="1"/>
    <xf numFmtId="0" fontId="4" fillId="0" borderId="1"/>
    <xf numFmtId="49" fontId="2" fillId="2" borderId="2">
      <alignment wrapText="1"/>
    </xf>
    <xf numFmtId="0" fontId="2" fillId="0" borderId="1">
      <alignment horizontal="left" vertical="top"/>
    </xf>
    <xf numFmtId="49" fontId="2" fillId="2" borderId="3">
      <alignment wrapText="1"/>
    </xf>
    <xf numFmtId="49" fontId="1" fillId="2" borderId="1"/>
    <xf numFmtId="0" fontId="2" fillId="0" borderId="4">
      <alignment vertical="top"/>
    </xf>
    <xf numFmtId="49" fontId="2" fillId="2" borderId="5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0" fontId="2" fillId="0" borderId="7">
      <alignment vertical="top"/>
    </xf>
    <xf numFmtId="0" fontId="2" fillId="0" borderId="7">
      <alignment horizontal="center" vertical="top" wrapText="1"/>
    </xf>
    <xf numFmtId="49" fontId="2" fillId="0" borderId="5">
      <alignment horizontal="center" vertical="center"/>
    </xf>
    <xf numFmtId="0" fontId="2" fillId="0" borderId="7">
      <alignment vertical="top" wrapText="1"/>
    </xf>
    <xf numFmtId="49" fontId="2" fillId="0" borderId="4">
      <alignment horizontal="center" vertical="center" wrapText="1"/>
    </xf>
    <xf numFmtId="49" fontId="2" fillId="2" borderId="5">
      <alignment horizontal="center" vertical="center"/>
    </xf>
    <xf numFmtId="0" fontId="2" fillId="0" borderId="5">
      <alignment horizontal="center" vertical="center"/>
    </xf>
    <xf numFmtId="0" fontId="2" fillId="0" borderId="8">
      <alignment horizontal="left" wrapText="1"/>
    </xf>
    <xf numFmtId="49" fontId="2" fillId="0" borderId="8">
      <alignment horizontal="center"/>
    </xf>
    <xf numFmtId="0" fontId="2" fillId="0" borderId="8">
      <alignment horizontal="center"/>
    </xf>
    <xf numFmtId="0" fontId="4" fillId="0" borderId="1">
      <alignment wrapText="1"/>
    </xf>
    <xf numFmtId="0" fontId="2" fillId="0" borderId="8"/>
    <xf numFmtId="0" fontId="2" fillId="0" borderId="2">
      <alignment horizontal="center" wrapText="1"/>
    </xf>
    <xf numFmtId="0" fontId="2" fillId="0" borderId="2">
      <alignment horizontal="center"/>
    </xf>
    <xf numFmtId="0" fontId="5" fillId="0" borderId="1">
      <alignment horizontal="right" vertical="top"/>
    </xf>
    <xf numFmtId="0" fontId="6" fillId="0" borderId="1">
      <alignment horizontal="center" wrapText="1"/>
    </xf>
    <xf numFmtId="0" fontId="5" fillId="0" borderId="1">
      <alignment vertical="top"/>
    </xf>
    <xf numFmtId="49" fontId="2" fillId="2" borderId="2">
      <alignment horizontal="left" wrapText="1"/>
    </xf>
    <xf numFmtId="0" fontId="2" fillId="0" borderId="5">
      <alignment horizontal="center" vertical="center" wrapText="1"/>
    </xf>
    <xf numFmtId="0" fontId="2" fillId="0" borderId="5">
      <alignment horizontal="left" vertical="top" wrapText="1"/>
    </xf>
    <xf numFmtId="0" fontId="2" fillId="0" borderId="5">
      <alignment horizontal="center" vertical="top"/>
    </xf>
    <xf numFmtId="164" fontId="2" fillId="0" borderId="5">
      <alignment vertical="top"/>
    </xf>
    <xf numFmtId="0" fontId="2" fillId="0" borderId="5">
      <alignment vertical="top"/>
    </xf>
    <xf numFmtId="0" fontId="2" fillId="0" borderId="5"/>
    <xf numFmtId="164" fontId="2" fillId="0" borderId="5">
      <alignment vertical="top" wrapText="1"/>
    </xf>
    <xf numFmtId="0" fontId="2" fillId="0" borderId="4">
      <alignment horizontal="left" vertical="top" wrapText="1"/>
    </xf>
    <xf numFmtId="49" fontId="2" fillId="2" borderId="4">
      <alignment horizontal="center" vertical="center" wrapText="1"/>
    </xf>
    <xf numFmtId="0" fontId="2" fillId="0" borderId="4">
      <alignment vertical="top" wrapText="1"/>
    </xf>
    <xf numFmtId="49" fontId="2" fillId="0" borderId="4">
      <alignment horizontal="center" vertical="top" wrapText="1"/>
    </xf>
    <xf numFmtId="164" fontId="2" fillId="0" borderId="4">
      <alignment vertical="top"/>
    </xf>
    <xf numFmtId="0" fontId="2" fillId="0" borderId="4"/>
    <xf numFmtId="164" fontId="2" fillId="0" borderId="4">
      <alignment vertical="top" wrapText="1"/>
    </xf>
    <xf numFmtId="0" fontId="2" fillId="0" borderId="7">
      <alignment horizontal="left" vertical="top" wrapText="1"/>
    </xf>
    <xf numFmtId="49" fontId="2" fillId="2" borderId="7">
      <alignment horizontal="center" vertical="center"/>
    </xf>
    <xf numFmtId="49" fontId="2" fillId="0" borderId="7">
      <alignment horizontal="center" vertical="top" wrapText="1"/>
    </xf>
    <xf numFmtId="49" fontId="2" fillId="0" borderId="7">
      <alignment horizontal="center" vertical="top"/>
    </xf>
    <xf numFmtId="164" fontId="2" fillId="0" borderId="7">
      <alignment vertical="top"/>
    </xf>
    <xf numFmtId="0" fontId="2" fillId="0" borderId="7"/>
    <xf numFmtId="164" fontId="2" fillId="0" borderId="7">
      <alignment vertical="top" wrapText="1"/>
    </xf>
    <xf numFmtId="0" fontId="7" fillId="0" borderId="1">
      <alignment horizontal="center" wrapText="1"/>
    </xf>
    <xf numFmtId="0" fontId="6" fillId="0" borderId="1">
      <alignment wrapText="1"/>
    </xf>
    <xf numFmtId="0" fontId="8" fillId="0" borderId="1">
      <alignment horizontal="right" vertical="top"/>
    </xf>
    <xf numFmtId="0" fontId="9" fillId="0" borderId="1">
      <alignment horizontal="center"/>
    </xf>
    <xf numFmtId="0" fontId="9" fillId="0" borderId="1"/>
    <xf numFmtId="0" fontId="10" fillId="0" borderId="1"/>
    <xf numFmtId="0" fontId="11" fillId="0" borderId="1"/>
    <xf numFmtId="0" fontId="11" fillId="0" borderId="2">
      <alignment horizontal="left" vertical="center" wrapText="1"/>
    </xf>
    <xf numFmtId="0" fontId="5" fillId="0" borderId="1"/>
    <xf numFmtId="0" fontId="12" fillId="0" borderId="1"/>
    <xf numFmtId="49" fontId="2" fillId="0" borderId="5">
      <alignment horizontal="center" vertical="top" wrapText="1"/>
    </xf>
    <xf numFmtId="0" fontId="2" fillId="2" borderId="5">
      <alignment horizontal="center" vertical="top"/>
    </xf>
    <xf numFmtId="0" fontId="2" fillId="0" borderId="9"/>
    <xf numFmtId="0" fontId="2" fillId="0" borderId="3"/>
    <xf numFmtId="164" fontId="2" fillId="0" borderId="9">
      <alignment vertical="top"/>
    </xf>
    <xf numFmtId="0" fontId="2" fillId="0" borderId="5">
      <alignment wrapText="1"/>
    </xf>
    <xf numFmtId="0" fontId="2" fillId="0" borderId="8">
      <alignment horizontal="center" wrapText="1"/>
    </xf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49" fontId="2" fillId="2" borderId="4">
      <alignment horizontal="center" vertical="center"/>
    </xf>
    <xf numFmtId="0" fontId="1" fillId="0" borderId="7">
      <alignment vertical="top"/>
    </xf>
    <xf numFmtId="0" fontId="1" fillId="0" borderId="4">
      <alignment vertical="top"/>
    </xf>
    <xf numFmtId="49" fontId="2" fillId="0" borderId="4">
      <alignment horizontal="center" vertical="top"/>
    </xf>
    <xf numFmtId="49" fontId="2" fillId="2" borderId="2"/>
    <xf numFmtId="49" fontId="2" fillId="2" borderId="3"/>
    <xf numFmtId="164" fontId="1" fillId="0" borderId="5">
      <alignment vertical="top"/>
    </xf>
    <xf numFmtId="164" fontId="1" fillId="0" borderId="7">
      <alignment vertical="top"/>
    </xf>
    <xf numFmtId="164" fontId="1" fillId="0" borderId="4">
      <alignment vertical="top"/>
    </xf>
    <xf numFmtId="0" fontId="1" fillId="0" borderId="5">
      <alignment vertical="top"/>
    </xf>
    <xf numFmtId="49" fontId="2" fillId="2" borderId="2">
      <alignment horizontal="left"/>
    </xf>
    <xf numFmtId="0" fontId="11" fillId="0" borderId="2">
      <alignment horizontal="left" vertical="center"/>
    </xf>
    <xf numFmtId="0" fontId="1" fillId="0" borderId="5">
      <alignment vertical="top" wrapText="1"/>
    </xf>
    <xf numFmtId="0" fontId="1" fillId="0" borderId="7">
      <alignment vertical="top" wrapText="1"/>
    </xf>
    <xf numFmtId="0" fontId="1" fillId="0" borderId="4">
      <alignment vertical="top" wrapText="1"/>
    </xf>
  </cellStyleXfs>
  <cellXfs count="98">
    <xf numFmtId="0" fontId="0" fillId="0" borderId="0" xfId="0"/>
    <xf numFmtId="0" fontId="1" fillId="4" borderId="1" xfId="1" applyNumberFormat="1" applyFill="1" applyAlignment="1" applyProtection="1">
      <alignment horizontal="left" vertical="center"/>
    </xf>
    <xf numFmtId="49" fontId="1" fillId="4" borderId="1" xfId="2" applyNumberFormat="1" applyFill="1" applyAlignment="1" applyProtection="1">
      <alignment vertical="center"/>
    </xf>
    <xf numFmtId="0" fontId="1" fillId="4" borderId="1" xfId="3" applyNumberFormat="1" applyFill="1" applyAlignment="1" applyProtection="1">
      <alignment vertical="center"/>
    </xf>
    <xf numFmtId="0" fontId="1" fillId="4" borderId="1" xfId="1" applyNumberFormat="1" applyFill="1" applyAlignment="1" applyProtection="1">
      <alignment vertical="center"/>
    </xf>
    <xf numFmtId="0" fontId="4" fillId="4" borderId="1" xfId="24" applyNumberFormat="1" applyFill="1" applyAlignment="1" applyProtection="1">
      <alignment vertical="center"/>
    </xf>
    <xf numFmtId="0" fontId="5" fillId="4" borderId="1" xfId="47" applyNumberFormat="1" applyFill="1" applyAlignment="1" applyProtection="1">
      <alignment horizontal="right" vertical="center"/>
    </xf>
    <xf numFmtId="0" fontId="1" fillId="4" borderId="1" xfId="5" applyNumberFormat="1" applyFill="1" applyAlignment="1" applyProtection="1">
      <alignment vertical="center" wrapText="1"/>
    </xf>
    <xf numFmtId="0" fontId="0" fillId="4" borderId="0" xfId="0" applyFill="1" applyAlignment="1" applyProtection="1">
      <alignment vertical="center"/>
      <protection locked="0"/>
    </xf>
    <xf numFmtId="0" fontId="2" fillId="4" borderId="1" xfId="12" applyNumberFormat="1" applyFill="1" applyAlignment="1" applyProtection="1">
      <alignment vertical="center" wrapText="1"/>
    </xf>
    <xf numFmtId="0" fontId="2" fillId="4" borderId="1" xfId="11" applyNumberFormat="1" applyFill="1" applyAlignment="1" applyProtection="1">
      <alignment horizontal="center" vertical="center" wrapText="1"/>
    </xf>
    <xf numFmtId="0" fontId="2" fillId="4" borderId="1" xfId="13" applyNumberFormat="1" applyFill="1" applyAlignment="1" applyProtection="1">
      <alignment horizontal="left" vertical="center" wrapText="1"/>
    </xf>
    <xf numFmtId="0" fontId="2" fillId="4" borderId="1" xfId="14" applyNumberFormat="1" applyFill="1" applyAlignment="1" applyProtection="1">
      <alignment vertical="center"/>
    </xf>
    <xf numFmtId="0" fontId="5" fillId="4" borderId="1" xfId="49" applyNumberFormat="1" applyFill="1" applyAlignment="1" applyProtection="1">
      <alignment vertical="center"/>
    </xf>
    <xf numFmtId="0" fontId="2" fillId="4" borderId="1" xfId="17" applyNumberFormat="1" applyFill="1" applyAlignment="1" applyProtection="1">
      <alignment horizontal="center" vertical="center"/>
    </xf>
    <xf numFmtId="0" fontId="2" fillId="4" borderId="1" xfId="18" applyNumberFormat="1" applyFill="1" applyAlignment="1" applyProtection="1">
      <alignment horizontal="left" vertical="center"/>
    </xf>
    <xf numFmtId="0" fontId="2" fillId="4" borderId="1" xfId="19" applyNumberFormat="1" applyFill="1" applyAlignment="1" applyProtection="1">
      <alignment vertical="center"/>
    </xf>
    <xf numFmtId="0" fontId="2" fillId="4" borderId="1" xfId="20" applyNumberFormat="1" applyFill="1" applyAlignment="1" applyProtection="1">
      <alignment horizontal="centerContinuous" vertical="center"/>
    </xf>
    <xf numFmtId="0" fontId="2" fillId="4" borderId="1" xfId="21" applyNumberFormat="1" applyFill="1" applyAlignment="1" applyProtection="1">
      <alignment horizontal="left" vertical="center"/>
    </xf>
    <xf numFmtId="0" fontId="2" fillId="4" borderId="1" xfId="9" applyNumberFormat="1" applyFill="1" applyAlignment="1" applyProtection="1">
      <alignment horizontal="center" vertical="center"/>
    </xf>
    <xf numFmtId="49" fontId="2" fillId="4" borderId="1" xfId="22" applyNumberFormat="1" applyFill="1" applyAlignment="1" applyProtection="1">
      <alignment vertical="center"/>
    </xf>
    <xf numFmtId="49" fontId="2" fillId="4" borderId="1" xfId="23" applyNumberFormat="1" applyFill="1" applyAlignment="1" applyProtection="1">
      <alignment vertical="center"/>
    </xf>
    <xf numFmtId="0" fontId="2" fillId="4" borderId="1" xfId="18" applyNumberFormat="1" applyFill="1" applyAlignment="1" applyProtection="1">
      <alignment vertical="center"/>
    </xf>
    <xf numFmtId="0" fontId="2" fillId="4" borderId="1" xfId="23" applyNumberFormat="1" applyFill="1" applyAlignment="1" applyProtection="1">
      <alignment vertical="center"/>
    </xf>
    <xf numFmtId="49" fontId="2" fillId="4" borderId="1" xfId="10" applyNumberFormat="1" applyFill="1" applyAlignment="1" applyProtection="1">
      <alignment horizontal="center" vertical="center"/>
    </xf>
    <xf numFmtId="49" fontId="1" fillId="4" borderId="1" xfId="28" applyNumberFormat="1" applyFill="1" applyAlignment="1" applyProtection="1">
      <alignment vertical="center"/>
    </xf>
    <xf numFmtId="0" fontId="2" fillId="4" borderId="4" xfId="29" applyNumberFormat="1" applyFill="1" applyAlignment="1" applyProtection="1">
      <alignment horizontal="left" vertical="center"/>
    </xf>
    <xf numFmtId="0" fontId="2" fillId="4" borderId="7" xfId="33" applyNumberFormat="1" applyFill="1" applyAlignment="1" applyProtection="1">
      <alignment horizontal="left" vertical="center"/>
    </xf>
    <xf numFmtId="0" fontId="2" fillId="4" borderId="7" xfId="34" applyNumberFormat="1" applyFill="1" applyAlignment="1" applyProtection="1">
      <alignment horizontal="left" vertical="center" wrapText="1"/>
    </xf>
    <xf numFmtId="0" fontId="2" fillId="4" borderId="7" xfId="36" applyNumberFormat="1" applyFill="1" applyAlignment="1" applyProtection="1">
      <alignment horizontal="left" vertical="center" wrapText="1"/>
    </xf>
    <xf numFmtId="49" fontId="2" fillId="4" borderId="5" xfId="38" applyNumberFormat="1" applyFill="1" applyAlignment="1" applyProtection="1">
      <alignment horizontal="left" vertical="center"/>
    </xf>
    <xf numFmtId="49" fontId="2" fillId="4" borderId="5" xfId="38" applyNumberFormat="1" applyFill="1" applyAlignment="1" applyProtection="1">
      <alignment horizontal="center" vertical="center"/>
    </xf>
    <xf numFmtId="0" fontId="2" fillId="4" borderId="5" xfId="39" applyNumberFormat="1" applyFill="1" applyAlignment="1" applyProtection="1">
      <alignment horizontal="center" vertical="center"/>
    </xf>
    <xf numFmtId="0" fontId="2" fillId="4" borderId="5" xfId="51" applyNumberFormat="1" applyFill="1" applyAlignment="1" applyProtection="1">
      <alignment horizontal="center" vertical="center" wrapText="1"/>
    </xf>
    <xf numFmtId="0" fontId="2" fillId="4" borderId="5" xfId="52" applyNumberFormat="1" applyFill="1" applyAlignment="1" applyProtection="1">
      <alignment horizontal="left" vertical="center" wrapText="1"/>
    </xf>
    <xf numFmtId="49" fontId="2" fillId="4" borderId="5" xfId="30" applyNumberFormat="1" applyFill="1" applyAlignment="1" applyProtection="1">
      <alignment horizontal="center" vertical="center" wrapText="1"/>
    </xf>
    <xf numFmtId="0" fontId="2" fillId="4" borderId="5" xfId="53" applyNumberFormat="1" applyFill="1" applyAlignment="1" applyProtection="1">
      <alignment horizontal="center" vertical="center"/>
    </xf>
    <xf numFmtId="164" fontId="2" fillId="4" borderId="5" xfId="54" applyNumberFormat="1" applyFill="1" applyAlignment="1" applyProtection="1">
      <alignment vertical="center"/>
    </xf>
    <xf numFmtId="49" fontId="2" fillId="4" borderId="4" xfId="59" applyNumberFormat="1" applyFill="1" applyAlignment="1" applyProtection="1">
      <alignment horizontal="center" vertical="center" wrapText="1"/>
    </xf>
    <xf numFmtId="0" fontId="2" fillId="4" borderId="4" xfId="60" applyNumberFormat="1" applyFill="1" applyAlignment="1" applyProtection="1">
      <alignment vertical="center" wrapText="1"/>
    </xf>
    <xf numFmtId="0" fontId="2" fillId="4" borderId="4" xfId="61" applyNumberFormat="1" applyFill="1" applyAlignment="1" applyProtection="1">
      <alignment horizontal="center" vertical="center" wrapText="1"/>
    </xf>
    <xf numFmtId="49" fontId="2" fillId="4" borderId="4" xfId="61" applyNumberFormat="1" applyFill="1" applyAlignment="1" applyProtection="1">
      <alignment horizontal="center" vertical="center" wrapText="1"/>
    </xf>
    <xf numFmtId="164" fontId="2" fillId="4" borderId="4" xfId="62" applyNumberFormat="1" applyFill="1" applyAlignment="1" applyProtection="1">
      <alignment vertical="center"/>
    </xf>
    <xf numFmtId="164" fontId="2" fillId="4" borderId="4" xfId="64" applyNumberFormat="1" applyFill="1" applyAlignment="1" applyProtection="1">
      <alignment vertical="center" wrapText="1"/>
    </xf>
    <xf numFmtId="49" fontId="2" fillId="4" borderId="7" xfId="66" applyNumberFormat="1" applyFill="1" applyAlignment="1" applyProtection="1">
      <alignment horizontal="center" vertical="center"/>
    </xf>
    <xf numFmtId="0" fontId="2" fillId="4" borderId="7" xfId="36" applyNumberFormat="1" applyFill="1" applyAlignment="1" applyProtection="1">
      <alignment vertical="center" wrapText="1"/>
    </xf>
    <xf numFmtId="0" fontId="2" fillId="4" borderId="7" xfId="67" applyNumberFormat="1" applyFill="1" applyAlignment="1" applyProtection="1">
      <alignment horizontal="center" vertical="center" wrapText="1"/>
    </xf>
    <xf numFmtId="0" fontId="2" fillId="4" borderId="7" xfId="68" applyNumberFormat="1" applyFill="1" applyAlignment="1" applyProtection="1">
      <alignment horizontal="center" vertical="center"/>
    </xf>
    <xf numFmtId="49" fontId="2" fillId="4" borderId="7" xfId="67" applyNumberFormat="1" applyFill="1" applyAlignment="1" applyProtection="1">
      <alignment horizontal="center" vertical="center" wrapText="1"/>
    </xf>
    <xf numFmtId="164" fontId="2" fillId="4" borderId="7" xfId="69" applyNumberFormat="1" applyFill="1" applyAlignment="1" applyProtection="1">
      <alignment vertical="center"/>
    </xf>
    <xf numFmtId="164" fontId="2" fillId="4" borderId="7" xfId="71" applyNumberFormat="1" applyFill="1" applyAlignment="1" applyProtection="1">
      <alignment vertical="center" wrapText="1"/>
    </xf>
    <xf numFmtId="0" fontId="2" fillId="4" borderId="4" xfId="58" applyNumberFormat="1" applyFill="1" applyAlignment="1" applyProtection="1">
      <alignment horizontal="left" vertical="center" wrapText="1"/>
    </xf>
    <xf numFmtId="0" fontId="2" fillId="4" borderId="7" xfId="65" applyNumberFormat="1" applyFill="1" applyAlignment="1" applyProtection="1">
      <alignment horizontal="left" vertical="center" wrapText="1"/>
    </xf>
    <xf numFmtId="164" fontId="2" fillId="4" borderId="5" xfId="57" applyNumberFormat="1" applyFill="1" applyAlignment="1" applyProtection="1">
      <alignment vertical="center" wrapText="1"/>
    </xf>
    <xf numFmtId="0" fontId="2" fillId="4" borderId="4" xfId="61" applyNumberFormat="1" applyFill="1" applyAlignment="1" applyProtection="1">
      <alignment vertical="center" wrapText="1"/>
    </xf>
    <xf numFmtId="0" fontId="2" fillId="4" borderId="10" xfId="61" applyNumberFormat="1" applyFill="1" applyBorder="1" applyAlignment="1" applyProtection="1">
      <alignment vertical="center" wrapText="1"/>
    </xf>
    <xf numFmtId="0" fontId="2" fillId="4" borderId="8" xfId="40" applyNumberFormat="1" applyFill="1" applyAlignment="1" applyProtection="1">
      <alignment horizontal="left" vertical="center" wrapText="1"/>
    </xf>
    <xf numFmtId="49" fontId="2" fillId="4" borderId="8" xfId="41" applyNumberFormat="1" applyFill="1" applyAlignment="1" applyProtection="1">
      <alignment horizontal="center" vertical="center"/>
    </xf>
    <xf numFmtId="0" fontId="2" fillId="4" borderId="8" xfId="42" applyNumberFormat="1" applyFill="1" applyAlignment="1" applyProtection="1">
      <alignment horizontal="center" vertical="center"/>
    </xf>
    <xf numFmtId="0" fontId="4" fillId="4" borderId="1" xfId="43" applyNumberFormat="1" applyFill="1" applyAlignment="1" applyProtection="1">
      <alignment vertical="center" wrapText="1"/>
    </xf>
    <xf numFmtId="0" fontId="2" fillId="4" borderId="8" xfId="41" applyNumberFormat="1" applyFill="1" applyAlignment="1" applyProtection="1">
      <alignment horizontal="center" vertical="center"/>
    </xf>
    <xf numFmtId="0" fontId="2" fillId="4" borderId="8" xfId="44" applyNumberFormat="1" applyFill="1" applyAlignment="1" applyProtection="1">
      <alignment vertical="center"/>
    </xf>
    <xf numFmtId="0" fontId="2" fillId="4" borderId="1" xfId="10" applyNumberFormat="1" applyFill="1" applyAlignment="1" applyProtection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vertical="center"/>
      <protection locked="0"/>
    </xf>
    <xf numFmtId="0" fontId="2" fillId="4" borderId="4" xfId="58" applyNumberFormat="1" applyFill="1" applyAlignment="1" applyProtection="1">
      <alignment horizontal="left" vertical="center" wrapText="1"/>
    </xf>
    <xf numFmtId="0" fontId="2" fillId="4" borderId="7" xfId="58" applyNumberFormat="1" applyFill="1" applyBorder="1" applyAlignment="1" applyProtection="1">
      <alignment horizontal="left" vertical="center" wrapText="1"/>
    </xf>
    <xf numFmtId="0" fontId="2" fillId="4" borderId="10" xfId="58" applyNumberFormat="1" applyFill="1" applyBorder="1" applyAlignment="1" applyProtection="1">
      <alignment horizontal="left" vertical="center" wrapText="1"/>
    </xf>
    <xf numFmtId="0" fontId="2" fillId="4" borderId="4" xfId="61" applyNumberFormat="1" applyFill="1" applyAlignment="1" applyProtection="1">
      <alignment horizontal="center" vertical="center" wrapText="1"/>
    </xf>
    <xf numFmtId="0" fontId="2" fillId="4" borderId="7" xfId="61" applyNumberFormat="1" applyFill="1" applyBorder="1" applyAlignment="1" applyProtection="1">
      <alignment horizontal="center" vertical="center" wrapText="1"/>
    </xf>
    <xf numFmtId="0" fontId="2" fillId="4" borderId="10" xfId="61" applyNumberFormat="1" applyFill="1" applyBorder="1" applyAlignment="1" applyProtection="1">
      <alignment horizontal="center" vertical="center" wrapText="1"/>
    </xf>
    <xf numFmtId="0" fontId="2" fillId="4" borderId="4" xfId="67" applyNumberFormat="1" applyFill="1" applyBorder="1" applyAlignment="1" applyProtection="1">
      <alignment horizontal="center" vertical="center" wrapText="1"/>
    </xf>
    <xf numFmtId="0" fontId="2" fillId="4" borderId="7" xfId="67" applyNumberFormat="1" applyFill="1" applyAlignment="1" applyProtection="1">
      <alignment horizontal="center" vertical="center" wrapText="1"/>
    </xf>
    <xf numFmtId="0" fontId="2" fillId="4" borderId="10" xfId="67" applyNumberFormat="1" applyFill="1" applyBorder="1" applyAlignment="1" applyProtection="1">
      <alignment horizontal="center" vertical="center" wrapText="1"/>
    </xf>
    <xf numFmtId="49" fontId="2" fillId="4" borderId="5" xfId="31" applyNumberFormat="1" applyFill="1" applyAlignment="1" applyProtection="1">
      <alignment horizontal="center" vertical="center" wrapText="1"/>
    </xf>
    <xf numFmtId="49" fontId="2" fillId="4" borderId="5" xfId="31" applyFill="1" applyAlignment="1">
      <alignment horizontal="center" vertical="center" wrapText="1"/>
    </xf>
    <xf numFmtId="49" fontId="16" fillId="4" borderId="4" xfId="37" applyNumberFormat="1" applyFont="1" applyFill="1" applyAlignment="1" applyProtection="1">
      <alignment horizontal="center" vertical="center" wrapText="1"/>
    </xf>
    <xf numFmtId="49" fontId="2" fillId="4" borderId="4" xfId="37" applyFill="1" applyAlignment="1">
      <alignment horizontal="center" vertical="center" wrapText="1"/>
    </xf>
    <xf numFmtId="49" fontId="2" fillId="4" borderId="5" xfId="35" applyNumberFormat="1" applyFill="1" applyAlignment="1" applyProtection="1">
      <alignment horizontal="center" vertical="center"/>
    </xf>
    <xf numFmtId="49" fontId="2" fillId="4" borderId="5" xfId="35" applyFill="1" applyAlignment="1">
      <alignment horizontal="center" vertical="center"/>
    </xf>
    <xf numFmtId="49" fontId="16" fillId="4" borderId="5" xfId="31" applyNumberFormat="1" applyFont="1" applyFill="1" applyAlignment="1" applyProtection="1">
      <alignment horizontal="center" vertical="center" wrapText="1"/>
    </xf>
    <xf numFmtId="49" fontId="2" fillId="4" borderId="4" xfId="37" applyNumberFormat="1" applyFill="1" applyAlignment="1" applyProtection="1">
      <alignment horizontal="center" vertical="center" wrapText="1"/>
    </xf>
    <xf numFmtId="0" fontId="2" fillId="4" borderId="1" xfId="9" applyNumberFormat="1" applyFill="1" applyAlignment="1" applyProtection="1">
      <alignment horizontal="center" vertical="center"/>
    </xf>
    <xf numFmtId="0" fontId="1" fillId="4" borderId="1" xfId="4" applyNumberFormat="1" applyFill="1" applyAlignment="1" applyProtection="1">
      <alignment horizontal="left" vertical="center" wrapText="1"/>
    </xf>
    <xf numFmtId="0" fontId="1" fillId="4" borderId="1" xfId="4" applyFill="1" applyAlignment="1">
      <alignment horizontal="left" vertical="center" wrapText="1"/>
    </xf>
    <xf numFmtId="0" fontId="6" fillId="4" borderId="1" xfId="48" applyNumberFormat="1" applyFill="1" applyAlignment="1" applyProtection="1">
      <alignment horizontal="center" vertical="center" wrapText="1"/>
    </xf>
    <xf numFmtId="0" fontId="6" fillId="4" borderId="1" xfId="48" applyFill="1" applyAlignment="1">
      <alignment horizontal="center" vertical="center" wrapText="1"/>
    </xf>
    <xf numFmtId="0" fontId="2" fillId="4" borderId="1" xfId="9" applyNumberFormat="1" applyFill="1" applyAlignment="1">
      <alignment horizontal="center" vertical="center"/>
    </xf>
    <xf numFmtId="0" fontId="2" fillId="4" borderId="2" xfId="50" applyNumberFormat="1" applyFill="1" applyAlignment="1" applyProtection="1">
      <alignment horizontal="left" vertical="center" wrapText="1"/>
    </xf>
    <xf numFmtId="0" fontId="2" fillId="4" borderId="2" xfId="50" applyNumberFormat="1" applyFill="1" applyAlignment="1">
      <alignment horizontal="left" vertical="center" wrapText="1"/>
    </xf>
    <xf numFmtId="0" fontId="2" fillId="4" borderId="5" xfId="31" applyNumberFormat="1" applyFill="1" applyAlignment="1" applyProtection="1">
      <alignment horizontal="center" vertical="center" wrapText="1"/>
    </xf>
    <xf numFmtId="0" fontId="2" fillId="4" borderId="5" xfId="31" applyNumberFormat="1" applyFill="1" applyAlignment="1">
      <alignment horizontal="center" vertical="center" wrapText="1"/>
    </xf>
    <xf numFmtId="0" fontId="2" fillId="4" borderId="5" xfId="35" applyNumberFormat="1" applyFill="1" applyAlignment="1" applyProtection="1">
      <alignment horizontal="center" vertical="center"/>
    </xf>
    <xf numFmtId="0" fontId="2" fillId="4" borderId="5" xfId="35" applyNumberFormat="1" applyFill="1" applyAlignment="1">
      <alignment horizontal="center" vertical="center"/>
    </xf>
    <xf numFmtId="49" fontId="2" fillId="4" borderId="5" xfId="30" applyNumberFormat="1" applyFill="1" applyAlignment="1" applyProtection="1">
      <alignment horizontal="center" vertical="center" wrapText="1"/>
    </xf>
    <xf numFmtId="49" fontId="2" fillId="4" borderId="5" xfId="30" applyFill="1" applyAlignment="1">
      <alignment horizontal="center" vertical="center" wrapText="1"/>
    </xf>
    <xf numFmtId="0" fontId="2" fillId="4" borderId="5" xfId="39" applyNumberFormat="1" applyFill="1" applyAlignment="1" applyProtection="1">
      <alignment horizontal="center" vertical="center"/>
    </xf>
    <xf numFmtId="0" fontId="2" fillId="4" borderId="5" xfId="39" applyFill="1" applyAlignment="1">
      <alignment horizontal="center" vertical="center"/>
    </xf>
  </cellXfs>
  <cellStyles count="111">
    <cellStyle name="br" xfId="91"/>
    <cellStyle name="col" xfId="90"/>
    <cellStyle name="st100" xfId="110"/>
    <cellStyle name="st101" xfId="61"/>
    <cellStyle name="st102" xfId="50"/>
    <cellStyle name="st103" xfId="57"/>
    <cellStyle name="st104" xfId="71"/>
    <cellStyle name="st105" xfId="60"/>
    <cellStyle name="st106" xfId="64"/>
    <cellStyle name="st107" xfId="79"/>
    <cellStyle name="st108" xfId="88"/>
    <cellStyle name="st109" xfId="87"/>
    <cellStyle name="st92" xfId="25"/>
    <cellStyle name="st93" xfId="27"/>
    <cellStyle name="st94" xfId="43"/>
    <cellStyle name="st95" xfId="45"/>
    <cellStyle name="st96" xfId="108"/>
    <cellStyle name="st97" xfId="109"/>
    <cellStyle name="st98" xfId="67"/>
    <cellStyle name="st99" xfId="59"/>
    <cellStyle name="style0" xfId="92"/>
    <cellStyle name="td" xfId="93"/>
    <cellStyle name="tr" xfId="89"/>
    <cellStyle name="xl100" xfId="75"/>
    <cellStyle name="xl101" xfId="72"/>
    <cellStyle name="xl102" xfId="76"/>
    <cellStyle name="xl103" xfId="73"/>
    <cellStyle name="xl104" xfId="74"/>
    <cellStyle name="xl105" xfId="84"/>
    <cellStyle name="xl106" xfId="85"/>
    <cellStyle name="xl107" xfId="86"/>
    <cellStyle name="xl21" xfId="94"/>
    <cellStyle name="xl22" xfId="1"/>
    <cellStyle name="xl23" xfId="7"/>
    <cellStyle name="xl24" xfId="15"/>
    <cellStyle name="xl25" xfId="18"/>
    <cellStyle name="xl26" xfId="24"/>
    <cellStyle name="xl27" xfId="29"/>
    <cellStyle name="xl28" xfId="33"/>
    <cellStyle name="xl29" xfId="34"/>
    <cellStyle name="xl30" xfId="36"/>
    <cellStyle name="xl31" xfId="38"/>
    <cellStyle name="xl32" xfId="52"/>
    <cellStyle name="xl33" xfId="65"/>
    <cellStyle name="xl34" xfId="58"/>
    <cellStyle name="xl35" xfId="40"/>
    <cellStyle name="xl36" xfId="13"/>
    <cellStyle name="xl37" xfId="21"/>
    <cellStyle name="xl38" xfId="14"/>
    <cellStyle name="xl39" xfId="9"/>
    <cellStyle name="xl40" xfId="95"/>
    <cellStyle name="xl41" xfId="2"/>
    <cellStyle name="xl42" xfId="8"/>
    <cellStyle name="xl43" xfId="19"/>
    <cellStyle name="xl44" xfId="23"/>
    <cellStyle name="xl45" xfId="26"/>
    <cellStyle name="xl46" xfId="28"/>
    <cellStyle name="xl47" xfId="30"/>
    <cellStyle name="xl48" xfId="66"/>
    <cellStyle name="xl49" xfId="96"/>
    <cellStyle name="xl50" xfId="41"/>
    <cellStyle name="xl51" xfId="10"/>
    <cellStyle name="xl52" xfId="46"/>
    <cellStyle name="xl53" xfId="3"/>
    <cellStyle name="xl54" xfId="31"/>
    <cellStyle name="xl55" xfId="39"/>
    <cellStyle name="xl56" xfId="53"/>
    <cellStyle name="xl57" xfId="97"/>
    <cellStyle name="xl58" xfId="98"/>
    <cellStyle name="xl59" xfId="42"/>
    <cellStyle name="xl60" xfId="20"/>
    <cellStyle name="xl61" xfId="68"/>
    <cellStyle name="xl62" xfId="99"/>
    <cellStyle name="xl63" xfId="35"/>
    <cellStyle name="xl64" xfId="100"/>
    <cellStyle name="xl65" xfId="101"/>
    <cellStyle name="xl66" xfId="44"/>
    <cellStyle name="xl67" xfId="16"/>
    <cellStyle name="xl68" xfId="22"/>
    <cellStyle name="xl69" xfId="102"/>
    <cellStyle name="xl70" xfId="103"/>
    <cellStyle name="xl71" xfId="104"/>
    <cellStyle name="xl72" xfId="32"/>
    <cellStyle name="xl73" xfId="11"/>
    <cellStyle name="xl74" xfId="4"/>
    <cellStyle name="xl75" xfId="12"/>
    <cellStyle name="xl76" xfId="17"/>
    <cellStyle name="xl77" xfId="37"/>
    <cellStyle name="xl78" xfId="5"/>
    <cellStyle name="xl79" xfId="6"/>
    <cellStyle name="xl80" xfId="105"/>
    <cellStyle name="xl81" xfId="81"/>
    <cellStyle name="xl82" xfId="106"/>
    <cellStyle name="xl83" xfId="51"/>
    <cellStyle name="xl84" xfId="54"/>
    <cellStyle name="xl85" xfId="69"/>
    <cellStyle name="xl86" xfId="62"/>
    <cellStyle name="xl87" xfId="48"/>
    <cellStyle name="xl88" xfId="47"/>
    <cellStyle name="xl89" xfId="49"/>
    <cellStyle name="xl90" xfId="55"/>
    <cellStyle name="xl91" xfId="56"/>
    <cellStyle name="xl92" xfId="70"/>
    <cellStyle name="xl93" xfId="63"/>
    <cellStyle name="xl94" xfId="77"/>
    <cellStyle name="xl95" xfId="78"/>
    <cellStyle name="xl96" xfId="83"/>
    <cellStyle name="xl97" xfId="82"/>
    <cellStyle name="xl98" xfId="107"/>
    <cellStyle name="xl99" xfId="8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205"/>
  <sheetViews>
    <sheetView showGridLines="0" tabSelected="1" topLeftCell="A205" zoomScale="85" zoomScaleNormal="85" zoomScaleSheetLayoutView="85" zoomScalePageLayoutView="85" workbookViewId="0">
      <selection activeCell="A206" sqref="A206:XFD215"/>
    </sheetView>
  </sheetViews>
  <sheetFormatPr defaultRowHeight="15"/>
  <cols>
    <col min="1" max="1" width="48.140625" style="63" customWidth="1"/>
    <col min="2" max="2" width="14.42578125" style="8" customWidth="1"/>
    <col min="3" max="3" width="21.85546875" style="64" customWidth="1"/>
    <col min="4" max="4" width="14.140625" style="64" customWidth="1"/>
    <col min="5" max="5" width="13.42578125" style="64" customWidth="1"/>
    <col min="6" max="16" width="11.140625" style="64" customWidth="1"/>
    <col min="17" max="19" width="10.7109375" style="64" customWidth="1"/>
    <col min="20" max="20" width="11.42578125" style="64" customWidth="1"/>
    <col min="21" max="22" width="13.7109375" style="64" customWidth="1"/>
    <col min="23" max="23" width="19" style="64" customWidth="1"/>
    <col min="24" max="25" width="13.7109375" style="64" customWidth="1"/>
    <col min="26" max="26" width="25.140625" style="64" customWidth="1"/>
    <col min="27" max="28" width="13.7109375" style="64" customWidth="1"/>
    <col min="29" max="29" width="10.5703125" style="64" customWidth="1"/>
    <col min="30" max="30" width="6.42578125" style="8" customWidth="1"/>
    <col min="31" max="31" width="6.5703125" style="8" customWidth="1"/>
    <col min="32" max="104" width="17.140625" style="8" customWidth="1"/>
    <col min="105" max="105" width="15.28515625" style="8" customWidth="1"/>
    <col min="106" max="106" width="16" style="8" customWidth="1"/>
    <col min="107" max="107" width="18.28515625" style="8" customWidth="1"/>
    <col min="108" max="108" width="18.42578125" style="8" customWidth="1"/>
    <col min="109" max="109" width="17.5703125" style="8" customWidth="1"/>
    <col min="110" max="110" width="18.28515625" style="8" customWidth="1"/>
    <col min="111" max="111" width="19.42578125" style="8" customWidth="1"/>
    <col min="112" max="112" width="18" style="8" customWidth="1"/>
    <col min="113" max="113" width="18.85546875" style="8" customWidth="1"/>
    <col min="114" max="114" width="20.140625" style="8" customWidth="1"/>
    <col min="115" max="115" width="21.42578125" style="8" customWidth="1"/>
    <col min="116" max="116" width="20.7109375" style="8" customWidth="1"/>
    <col min="117" max="117" width="21.28515625" style="8" customWidth="1"/>
    <col min="118" max="118" width="19.28515625" style="8" customWidth="1"/>
    <col min="119" max="119" width="19.5703125" style="8" customWidth="1"/>
    <col min="120" max="120" width="20" style="8" customWidth="1"/>
    <col min="121" max="121" width="20.7109375" style="8" customWidth="1"/>
    <col min="122" max="122" width="13.28515625" style="8" customWidth="1"/>
    <col min="123" max="16384" width="9.140625" style="8"/>
  </cols>
  <sheetData>
    <row r="1" spans="1:122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2"/>
      <c r="AE1" s="3"/>
      <c r="AF1" s="3"/>
      <c r="AG1" s="3"/>
      <c r="AH1" s="3"/>
      <c r="AI1" s="3"/>
      <c r="AJ1" s="3"/>
      <c r="AK1" s="3"/>
      <c r="AL1" s="3"/>
      <c r="AM1" s="3"/>
      <c r="AN1" s="3"/>
      <c r="AO1" s="83"/>
      <c r="AP1" s="84"/>
      <c r="AQ1" s="84"/>
      <c r="AR1" s="84"/>
      <c r="AS1" s="84"/>
      <c r="AT1" s="4"/>
      <c r="AU1" s="4"/>
      <c r="AV1" s="4"/>
      <c r="AW1" s="4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5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 t="s">
        <v>31</v>
      </c>
      <c r="DA1" s="7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ht="15" customHeight="1">
      <c r="A2" s="85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4"/>
      <c r="AP2" s="84"/>
      <c r="AQ2" s="84"/>
      <c r="AR2" s="84"/>
      <c r="AS2" s="84"/>
      <c r="AT2" s="9"/>
      <c r="AU2" s="9"/>
      <c r="AV2" s="9"/>
      <c r="AW2" s="9"/>
      <c r="AX2" s="10"/>
      <c r="AY2" s="10"/>
      <c r="AZ2" s="10"/>
      <c r="BA2" s="10"/>
      <c r="BB2" s="11"/>
      <c r="BC2" s="10"/>
      <c r="BD2" s="10"/>
      <c r="BE2" s="10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6" t="s">
        <v>33</v>
      </c>
      <c r="DA2" s="12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ht="12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4"/>
      <c r="AP3" s="84"/>
      <c r="AQ3" s="84"/>
      <c r="AR3" s="84"/>
      <c r="AS3" s="84"/>
      <c r="AT3" s="9"/>
      <c r="AU3" s="9"/>
      <c r="AV3" s="9"/>
      <c r="AW3" s="9"/>
      <c r="AX3" s="14"/>
      <c r="AY3" s="14"/>
      <c r="AZ3" s="14"/>
      <c r="BA3" s="14"/>
      <c r="BB3" s="12"/>
      <c r="BC3" s="14"/>
      <c r="BD3" s="14"/>
      <c r="BE3" s="14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6" t="s">
        <v>34</v>
      </c>
      <c r="DA3" s="12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</row>
    <row r="4" spans="1:122" ht="12.75" customHeight="1">
      <c r="A4" s="15"/>
      <c r="B4" s="16"/>
      <c r="C4" s="12"/>
      <c r="D4" s="17"/>
      <c r="E4" s="18"/>
      <c r="F4" s="18"/>
      <c r="G4" s="18"/>
      <c r="H4" s="18"/>
      <c r="I4" s="18"/>
      <c r="J4" s="12"/>
      <c r="K4" s="19"/>
      <c r="L4" s="5"/>
      <c r="M4" s="5"/>
      <c r="N4" s="19"/>
      <c r="O4" s="12"/>
      <c r="P4" s="12"/>
      <c r="Q4" s="12"/>
      <c r="R4" s="18"/>
      <c r="S4" s="82"/>
      <c r="T4" s="87"/>
      <c r="U4" s="18"/>
      <c r="V4" s="18"/>
      <c r="W4" s="12"/>
      <c r="X4" s="12"/>
      <c r="Y4" s="12"/>
      <c r="Z4" s="12"/>
      <c r="AA4" s="12"/>
      <c r="AB4" s="12"/>
      <c r="AC4" s="12"/>
      <c r="AD4" s="20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84"/>
      <c r="AP4" s="84"/>
      <c r="AQ4" s="84"/>
      <c r="AR4" s="84"/>
      <c r="AS4" s="84"/>
      <c r="AT4" s="9"/>
      <c r="AU4" s="9"/>
      <c r="AV4" s="9"/>
      <c r="AW4" s="9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2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ht="12.75" customHeight="1">
      <c r="A5" s="15"/>
      <c r="B5" s="16"/>
      <c r="C5" s="12"/>
      <c r="D5" s="17"/>
      <c r="E5" s="18"/>
      <c r="F5" s="18"/>
      <c r="G5" s="18"/>
      <c r="H5" s="18"/>
      <c r="I5" s="18"/>
      <c r="J5" s="12"/>
      <c r="K5" s="19"/>
      <c r="L5" s="5"/>
      <c r="M5" s="5"/>
      <c r="N5" s="19"/>
      <c r="O5" s="12"/>
      <c r="P5" s="12"/>
      <c r="Q5" s="12"/>
      <c r="R5" s="18"/>
      <c r="S5" s="82" t="s">
        <v>0</v>
      </c>
      <c r="T5" s="87"/>
      <c r="U5" s="18"/>
      <c r="V5" s="18"/>
      <c r="W5" s="12"/>
      <c r="X5" s="12"/>
      <c r="Y5" s="12"/>
      <c r="Z5" s="12"/>
      <c r="AA5" s="12"/>
      <c r="AB5" s="12"/>
      <c r="AC5" s="12"/>
      <c r="AD5" s="20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84"/>
      <c r="AP5" s="84"/>
      <c r="AQ5" s="84"/>
      <c r="AR5" s="84"/>
      <c r="AS5" s="84"/>
      <c r="AT5" s="9"/>
      <c r="AU5" s="9"/>
      <c r="AV5" s="9"/>
      <c r="AW5" s="9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2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</row>
    <row r="6" spans="1:122" ht="12.75" customHeight="1">
      <c r="A6" s="15"/>
      <c r="B6" s="16"/>
      <c r="C6" s="12"/>
      <c r="D6" s="17"/>
      <c r="E6" s="18"/>
      <c r="F6" s="18"/>
      <c r="G6" s="18"/>
      <c r="H6" s="18"/>
      <c r="I6" s="18"/>
      <c r="J6" s="12"/>
      <c r="K6" s="19"/>
      <c r="L6" s="5"/>
      <c r="M6" s="5"/>
      <c r="N6" s="19"/>
      <c r="O6" s="12"/>
      <c r="P6" s="12"/>
      <c r="Q6" s="12"/>
      <c r="R6" s="18"/>
      <c r="S6" s="19"/>
      <c r="T6" s="19"/>
      <c r="U6" s="18"/>
      <c r="V6" s="18"/>
      <c r="W6" s="12"/>
      <c r="X6" s="12"/>
      <c r="Y6" s="12"/>
      <c r="Z6" s="12"/>
      <c r="AA6" s="12"/>
      <c r="AB6" s="12"/>
      <c r="AC6" s="12"/>
      <c r="AD6" s="20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84"/>
      <c r="AP6" s="84"/>
      <c r="AQ6" s="84"/>
      <c r="AR6" s="84"/>
      <c r="AS6" s="84"/>
      <c r="AT6" s="9"/>
      <c r="AU6" s="9"/>
      <c r="AV6" s="9"/>
      <c r="AW6" s="9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2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12.75" customHeight="1">
      <c r="A7" s="15"/>
      <c r="B7" s="16"/>
      <c r="C7" s="12"/>
      <c r="D7" s="17"/>
      <c r="E7" s="18"/>
      <c r="F7" s="18"/>
      <c r="G7" s="18"/>
      <c r="H7" s="18"/>
      <c r="I7" s="18"/>
      <c r="J7" s="12"/>
      <c r="K7" s="19"/>
      <c r="L7" s="5"/>
      <c r="M7" s="5"/>
      <c r="N7" s="19"/>
      <c r="O7" s="12"/>
      <c r="P7" s="12"/>
      <c r="Q7" s="12"/>
      <c r="R7" s="18"/>
      <c r="S7" s="19"/>
      <c r="T7" s="19"/>
      <c r="U7" s="18"/>
      <c r="V7" s="18"/>
      <c r="W7" s="12"/>
      <c r="X7" s="12"/>
      <c r="Y7" s="12"/>
      <c r="Z7" s="12"/>
      <c r="AA7" s="12"/>
      <c r="AB7" s="12"/>
      <c r="AC7" s="12"/>
      <c r="AD7" s="20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84"/>
      <c r="AP7" s="84"/>
      <c r="AQ7" s="84"/>
      <c r="AR7" s="84"/>
      <c r="AS7" s="84"/>
      <c r="AT7" s="9"/>
      <c r="AU7" s="9"/>
      <c r="AV7" s="9"/>
      <c r="AW7" s="9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2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12.75" customHeight="1">
      <c r="A8" s="15"/>
      <c r="B8" s="16"/>
      <c r="C8" s="12"/>
      <c r="D8" s="17"/>
      <c r="E8" s="18"/>
      <c r="F8" s="18"/>
      <c r="G8" s="18"/>
      <c r="H8" s="18"/>
      <c r="I8" s="18"/>
      <c r="J8" s="12"/>
      <c r="K8" s="19"/>
      <c r="L8" s="5"/>
      <c r="M8" s="5"/>
      <c r="N8" s="19"/>
      <c r="O8" s="12"/>
      <c r="P8" s="12"/>
      <c r="Q8" s="12"/>
      <c r="R8" s="18"/>
      <c r="S8" s="19"/>
      <c r="T8" s="19"/>
      <c r="U8" s="18"/>
      <c r="V8" s="18"/>
      <c r="W8" s="12"/>
      <c r="X8" s="12"/>
      <c r="Y8" s="12"/>
      <c r="Z8" s="12"/>
      <c r="AA8" s="12"/>
      <c r="AB8" s="12"/>
      <c r="AC8" s="12"/>
      <c r="AD8" s="20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84"/>
      <c r="AP8" s="84"/>
      <c r="AQ8" s="84"/>
      <c r="AR8" s="84"/>
      <c r="AS8" s="84"/>
      <c r="AT8" s="9"/>
      <c r="AU8" s="9"/>
      <c r="AV8" s="9"/>
      <c r="AW8" s="9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2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15" customHeight="1">
      <c r="A9" s="85" t="s">
        <v>35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4"/>
      <c r="AP9" s="84"/>
      <c r="AQ9" s="84"/>
      <c r="AR9" s="84"/>
      <c r="AS9" s="84"/>
      <c r="AT9" s="9"/>
      <c r="AU9" s="9"/>
      <c r="AV9" s="9"/>
      <c r="AW9" s="9"/>
      <c r="AX9" s="10"/>
      <c r="AY9" s="10"/>
      <c r="AZ9" s="10"/>
      <c r="BA9" s="10"/>
      <c r="BB9" s="11"/>
      <c r="BC9" s="10"/>
      <c r="BD9" s="10"/>
      <c r="BE9" s="10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6" t="s">
        <v>33</v>
      </c>
      <c r="DA9" s="12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ht="12.75" customHeight="1">
      <c r="A10" s="86"/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4"/>
      <c r="AP10" s="84"/>
      <c r="AQ10" s="84"/>
      <c r="AR10" s="84"/>
      <c r="AS10" s="84"/>
      <c r="AT10" s="9"/>
      <c r="AU10" s="9"/>
      <c r="AV10" s="9"/>
      <c r="AW10" s="9"/>
      <c r="AX10" s="14"/>
      <c r="AY10" s="14"/>
      <c r="AZ10" s="14"/>
      <c r="BA10" s="14"/>
      <c r="BB10" s="12"/>
      <c r="BC10" s="14"/>
      <c r="BD10" s="14"/>
      <c r="BE10" s="14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6" t="s">
        <v>34</v>
      </c>
      <c r="DA10" s="12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ht="12.75" customHeight="1">
      <c r="A11" s="15"/>
      <c r="B11" s="2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21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84"/>
      <c r="AP11" s="84"/>
      <c r="AQ11" s="84"/>
      <c r="AR11" s="84"/>
      <c r="AS11" s="84"/>
      <c r="AT11" s="22"/>
      <c r="AU11" s="22"/>
      <c r="AV11" s="22"/>
      <c r="AW11" s="22"/>
      <c r="AX11" s="12"/>
      <c r="AY11" s="12"/>
      <c r="AZ11" s="12"/>
      <c r="BA11" s="12"/>
      <c r="BB11" s="20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6"/>
      <c r="DA11" s="12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ht="15.2" customHeight="1">
      <c r="A12" s="15"/>
      <c r="B12" s="22" t="s">
        <v>1</v>
      </c>
      <c r="C12" s="5"/>
      <c r="D12" s="23"/>
      <c r="E12" s="88" t="s">
        <v>2</v>
      </c>
      <c r="F12" s="89"/>
      <c r="G12" s="89"/>
      <c r="H12" s="89"/>
      <c r="I12" s="89"/>
      <c r="J12" s="89"/>
      <c r="K12" s="89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21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84"/>
      <c r="AP12" s="84"/>
      <c r="AQ12" s="84"/>
      <c r="AR12" s="84"/>
      <c r="AS12" s="84"/>
      <c r="AT12" s="9"/>
      <c r="AU12" s="9"/>
      <c r="AV12" s="9"/>
      <c r="AW12" s="9"/>
      <c r="AX12" s="12"/>
      <c r="AY12" s="12"/>
      <c r="AZ12" s="12"/>
      <c r="BA12" s="12"/>
      <c r="BB12" s="20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ht="12.75" customHeight="1">
      <c r="A13" s="15"/>
      <c r="B13" s="22" t="s">
        <v>3</v>
      </c>
      <c r="C13" s="2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2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24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ht="12.75" customHeight="1">
      <c r="A14" s="1"/>
      <c r="B14" s="2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25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2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13.5" customHeight="1">
      <c r="A15" s="26"/>
      <c r="B15" s="94" t="s">
        <v>4</v>
      </c>
      <c r="C15" s="90" t="s">
        <v>5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0" t="s">
        <v>36</v>
      </c>
      <c r="AD15" s="94" t="s">
        <v>37</v>
      </c>
      <c r="AE15" s="95"/>
      <c r="AF15" s="74" t="s">
        <v>38</v>
      </c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4" t="s">
        <v>39</v>
      </c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4" t="s">
        <v>40</v>
      </c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4" t="s">
        <v>41</v>
      </c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4" t="s">
        <v>6</v>
      </c>
    </row>
    <row r="16" spans="1:122" ht="15" customHeight="1">
      <c r="A16" s="27"/>
      <c r="B16" s="95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5"/>
      <c r="AE16" s="9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</row>
    <row r="17" spans="1:122" ht="12.75" customHeight="1">
      <c r="A17" s="27"/>
      <c r="B17" s="95"/>
      <c r="C17" s="90" t="s">
        <v>7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0" t="s">
        <v>8</v>
      </c>
      <c r="X17" s="91"/>
      <c r="Y17" s="91"/>
      <c r="Z17" s="91"/>
      <c r="AA17" s="91"/>
      <c r="AB17" s="91"/>
      <c r="AC17" s="91"/>
      <c r="AD17" s="95"/>
      <c r="AE17" s="9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</row>
    <row r="18" spans="1:122" ht="27" customHeight="1">
      <c r="A18" s="28" t="s">
        <v>9</v>
      </c>
      <c r="B18" s="95"/>
      <c r="C18" s="92" t="s">
        <v>10</v>
      </c>
      <c r="D18" s="93"/>
      <c r="E18" s="93"/>
      <c r="F18" s="90" t="s">
        <v>11</v>
      </c>
      <c r="G18" s="91"/>
      <c r="H18" s="91"/>
      <c r="I18" s="91"/>
      <c r="J18" s="90" t="s">
        <v>12</v>
      </c>
      <c r="K18" s="91"/>
      <c r="L18" s="91"/>
      <c r="M18" s="90" t="s">
        <v>13</v>
      </c>
      <c r="N18" s="91"/>
      <c r="O18" s="91"/>
      <c r="P18" s="91"/>
      <c r="Q18" s="90" t="s">
        <v>14</v>
      </c>
      <c r="R18" s="91"/>
      <c r="S18" s="91"/>
      <c r="T18" s="90" t="s">
        <v>15</v>
      </c>
      <c r="U18" s="91"/>
      <c r="V18" s="91"/>
      <c r="W18" s="90" t="s">
        <v>16</v>
      </c>
      <c r="X18" s="91"/>
      <c r="Y18" s="91"/>
      <c r="Z18" s="90" t="s">
        <v>17</v>
      </c>
      <c r="AA18" s="91"/>
      <c r="AB18" s="91"/>
      <c r="AC18" s="91"/>
      <c r="AD18" s="95"/>
      <c r="AE18" s="95"/>
      <c r="AF18" s="80" t="s">
        <v>484</v>
      </c>
      <c r="AG18" s="75"/>
      <c r="AH18" s="75"/>
      <c r="AI18" s="75"/>
      <c r="AJ18" s="75"/>
      <c r="AK18" s="75"/>
      <c r="AL18" s="75"/>
      <c r="AM18" s="75"/>
      <c r="AN18" s="75"/>
      <c r="AO18" s="75"/>
      <c r="AP18" s="80" t="s">
        <v>485</v>
      </c>
      <c r="AQ18" s="75"/>
      <c r="AR18" s="75"/>
      <c r="AS18" s="75"/>
      <c r="AT18" s="75"/>
      <c r="AU18" s="80" t="s">
        <v>486</v>
      </c>
      <c r="AV18" s="75"/>
      <c r="AW18" s="75"/>
      <c r="AX18" s="75"/>
      <c r="AY18" s="75"/>
      <c r="AZ18" s="80" t="s">
        <v>487</v>
      </c>
      <c r="BA18" s="75"/>
      <c r="BB18" s="75"/>
      <c r="BC18" s="75"/>
      <c r="BD18" s="75"/>
      <c r="BE18" s="75"/>
      <c r="BF18" s="75"/>
      <c r="BG18" s="75"/>
      <c r="BH18" s="75"/>
      <c r="BI18" s="75"/>
      <c r="BJ18" s="80" t="s">
        <v>484</v>
      </c>
      <c r="BK18" s="75"/>
      <c r="BL18" s="75"/>
      <c r="BM18" s="75"/>
      <c r="BN18" s="75"/>
      <c r="BO18" s="75"/>
      <c r="BP18" s="75"/>
      <c r="BQ18" s="75"/>
      <c r="BR18" s="75"/>
      <c r="BS18" s="75"/>
      <c r="BT18" s="80" t="s">
        <v>485</v>
      </c>
      <c r="BU18" s="75"/>
      <c r="BV18" s="75"/>
      <c r="BW18" s="75"/>
      <c r="BX18" s="75"/>
      <c r="BY18" s="80" t="s">
        <v>486</v>
      </c>
      <c r="BZ18" s="75"/>
      <c r="CA18" s="75"/>
      <c r="CB18" s="75"/>
      <c r="CC18" s="75"/>
      <c r="CD18" s="80" t="s">
        <v>487</v>
      </c>
      <c r="CE18" s="75"/>
      <c r="CF18" s="75"/>
      <c r="CG18" s="75"/>
      <c r="CH18" s="75"/>
      <c r="CI18" s="75"/>
      <c r="CJ18" s="75"/>
      <c r="CK18" s="75"/>
      <c r="CL18" s="75"/>
      <c r="CM18" s="75"/>
      <c r="CN18" s="80" t="s">
        <v>484</v>
      </c>
      <c r="CO18" s="75"/>
      <c r="CP18" s="75"/>
      <c r="CQ18" s="75"/>
      <c r="CR18" s="75"/>
      <c r="CS18" s="76" t="s">
        <v>485</v>
      </c>
      <c r="CT18" s="77"/>
      <c r="CU18" s="77"/>
      <c r="CV18" s="77"/>
      <c r="CW18" s="77"/>
      <c r="CX18" s="76" t="s">
        <v>486</v>
      </c>
      <c r="CY18" s="77"/>
      <c r="CZ18" s="77"/>
      <c r="DA18" s="77"/>
      <c r="DB18" s="77"/>
      <c r="DC18" s="76" t="s">
        <v>484</v>
      </c>
      <c r="DD18" s="77"/>
      <c r="DE18" s="77"/>
      <c r="DF18" s="77"/>
      <c r="DG18" s="77"/>
      <c r="DH18" s="76" t="s">
        <v>485</v>
      </c>
      <c r="DI18" s="77"/>
      <c r="DJ18" s="77"/>
      <c r="DK18" s="77"/>
      <c r="DL18" s="77"/>
      <c r="DM18" s="76" t="s">
        <v>486</v>
      </c>
      <c r="DN18" s="77"/>
      <c r="DO18" s="77"/>
      <c r="DP18" s="77"/>
      <c r="DQ18" s="77"/>
      <c r="DR18" s="75"/>
    </row>
    <row r="19" spans="1:122" ht="41.25" customHeight="1">
      <c r="A19" s="29"/>
      <c r="B19" s="95"/>
      <c r="C19" s="90" t="s">
        <v>18</v>
      </c>
      <c r="D19" s="90" t="s">
        <v>19</v>
      </c>
      <c r="E19" s="90" t="s">
        <v>20</v>
      </c>
      <c r="F19" s="90" t="s">
        <v>18</v>
      </c>
      <c r="G19" s="90" t="s">
        <v>19</v>
      </c>
      <c r="H19" s="90" t="s">
        <v>20</v>
      </c>
      <c r="I19" s="90" t="s">
        <v>21</v>
      </c>
      <c r="J19" s="90" t="s">
        <v>18</v>
      </c>
      <c r="K19" s="90" t="s">
        <v>22</v>
      </c>
      <c r="L19" s="90" t="s">
        <v>20</v>
      </c>
      <c r="M19" s="90" t="s">
        <v>18</v>
      </c>
      <c r="N19" s="90" t="s">
        <v>22</v>
      </c>
      <c r="O19" s="90" t="s">
        <v>20</v>
      </c>
      <c r="P19" s="90" t="s">
        <v>21</v>
      </c>
      <c r="Q19" s="90" t="s">
        <v>18</v>
      </c>
      <c r="R19" s="90" t="s">
        <v>22</v>
      </c>
      <c r="S19" s="90" t="s">
        <v>20</v>
      </c>
      <c r="T19" s="90" t="s">
        <v>18</v>
      </c>
      <c r="U19" s="90" t="s">
        <v>22</v>
      </c>
      <c r="V19" s="90" t="s">
        <v>20</v>
      </c>
      <c r="W19" s="90" t="s">
        <v>18</v>
      </c>
      <c r="X19" s="90" t="s">
        <v>19</v>
      </c>
      <c r="Y19" s="90" t="s">
        <v>20</v>
      </c>
      <c r="Z19" s="90" t="s">
        <v>18</v>
      </c>
      <c r="AA19" s="90" t="s">
        <v>22</v>
      </c>
      <c r="AB19" s="90" t="s">
        <v>20</v>
      </c>
      <c r="AC19" s="91"/>
      <c r="AD19" s="94" t="s">
        <v>23</v>
      </c>
      <c r="AE19" s="94" t="s">
        <v>24</v>
      </c>
      <c r="AF19" s="78" t="s">
        <v>25</v>
      </c>
      <c r="AG19" s="79"/>
      <c r="AH19" s="74" t="s">
        <v>42</v>
      </c>
      <c r="AI19" s="75"/>
      <c r="AJ19" s="74" t="s">
        <v>43</v>
      </c>
      <c r="AK19" s="75"/>
      <c r="AL19" s="74" t="s">
        <v>44</v>
      </c>
      <c r="AM19" s="75"/>
      <c r="AN19" s="74" t="s">
        <v>45</v>
      </c>
      <c r="AO19" s="75"/>
      <c r="AP19" s="74" t="s">
        <v>25</v>
      </c>
      <c r="AQ19" s="74" t="s">
        <v>42</v>
      </c>
      <c r="AR19" s="74" t="s">
        <v>43</v>
      </c>
      <c r="AS19" s="74" t="s">
        <v>44</v>
      </c>
      <c r="AT19" s="74" t="s">
        <v>45</v>
      </c>
      <c r="AU19" s="74" t="s">
        <v>25</v>
      </c>
      <c r="AV19" s="74" t="s">
        <v>42</v>
      </c>
      <c r="AW19" s="74" t="s">
        <v>43</v>
      </c>
      <c r="AX19" s="74" t="s">
        <v>44</v>
      </c>
      <c r="AY19" s="74" t="s">
        <v>45</v>
      </c>
      <c r="AZ19" s="74" t="s">
        <v>46</v>
      </c>
      <c r="BA19" s="75"/>
      <c r="BB19" s="75"/>
      <c r="BC19" s="75"/>
      <c r="BD19" s="75"/>
      <c r="BE19" s="78" t="s">
        <v>27</v>
      </c>
      <c r="BF19" s="79"/>
      <c r="BG19" s="79"/>
      <c r="BH19" s="79"/>
      <c r="BI19" s="79"/>
      <c r="BJ19" s="78" t="s">
        <v>25</v>
      </c>
      <c r="BK19" s="79"/>
      <c r="BL19" s="74" t="s">
        <v>42</v>
      </c>
      <c r="BM19" s="75"/>
      <c r="BN19" s="81" t="s">
        <v>43</v>
      </c>
      <c r="BO19" s="77"/>
      <c r="BP19" s="74" t="s">
        <v>44</v>
      </c>
      <c r="BQ19" s="75"/>
      <c r="BR19" s="81" t="s">
        <v>45</v>
      </c>
      <c r="BS19" s="77"/>
      <c r="BT19" s="74" t="s">
        <v>25</v>
      </c>
      <c r="BU19" s="74" t="s">
        <v>42</v>
      </c>
      <c r="BV19" s="74" t="s">
        <v>43</v>
      </c>
      <c r="BW19" s="74" t="s">
        <v>44</v>
      </c>
      <c r="BX19" s="74" t="s">
        <v>45</v>
      </c>
      <c r="BY19" s="74" t="s">
        <v>25</v>
      </c>
      <c r="BZ19" s="74" t="s">
        <v>42</v>
      </c>
      <c r="CA19" s="74" t="s">
        <v>43</v>
      </c>
      <c r="CB19" s="74" t="s">
        <v>44</v>
      </c>
      <c r="CC19" s="74" t="s">
        <v>45</v>
      </c>
      <c r="CD19" s="78" t="s">
        <v>26</v>
      </c>
      <c r="CE19" s="79"/>
      <c r="CF19" s="79"/>
      <c r="CG19" s="79"/>
      <c r="CH19" s="79"/>
      <c r="CI19" s="78" t="s">
        <v>27</v>
      </c>
      <c r="CJ19" s="79"/>
      <c r="CK19" s="79"/>
      <c r="CL19" s="79"/>
      <c r="CM19" s="79"/>
      <c r="CN19" s="75"/>
      <c r="CO19" s="75"/>
      <c r="CP19" s="75"/>
      <c r="CQ19" s="75"/>
      <c r="CR19" s="75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5"/>
    </row>
    <row r="20" spans="1:122" ht="12.75" customHeight="1">
      <c r="A20" s="27"/>
      <c r="B20" s="95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5"/>
      <c r="AE20" s="95"/>
      <c r="AF20" s="74" t="s">
        <v>47</v>
      </c>
      <c r="AG20" s="74" t="s">
        <v>28</v>
      </c>
      <c r="AH20" s="74" t="s">
        <v>47</v>
      </c>
      <c r="AI20" s="74" t="s">
        <v>28</v>
      </c>
      <c r="AJ20" s="74" t="s">
        <v>47</v>
      </c>
      <c r="AK20" s="74" t="s">
        <v>28</v>
      </c>
      <c r="AL20" s="74" t="s">
        <v>47</v>
      </c>
      <c r="AM20" s="74" t="s">
        <v>28</v>
      </c>
      <c r="AN20" s="74" t="s">
        <v>47</v>
      </c>
      <c r="AO20" s="74" t="s">
        <v>28</v>
      </c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9"/>
      <c r="BF20" s="79"/>
      <c r="BG20" s="79"/>
      <c r="BH20" s="79"/>
      <c r="BI20" s="79"/>
      <c r="BJ20" s="79"/>
      <c r="BK20" s="79"/>
      <c r="BL20" s="75"/>
      <c r="BM20" s="75"/>
      <c r="BN20" s="77"/>
      <c r="BO20" s="77"/>
      <c r="BP20" s="75"/>
      <c r="BQ20" s="75"/>
      <c r="BR20" s="77"/>
      <c r="BS20" s="77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5"/>
      <c r="CO20" s="75"/>
      <c r="CP20" s="75"/>
      <c r="CQ20" s="75"/>
      <c r="CR20" s="75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5"/>
    </row>
    <row r="21" spans="1:122" ht="12.75" customHeight="1">
      <c r="A21" s="27"/>
      <c r="B21" s="95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5"/>
      <c r="AE21" s="9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4" t="s">
        <v>25</v>
      </c>
      <c r="BA21" s="74" t="s">
        <v>48</v>
      </c>
      <c r="BB21" s="74" t="s">
        <v>43</v>
      </c>
      <c r="BC21" s="74" t="s">
        <v>44</v>
      </c>
      <c r="BD21" s="74" t="s">
        <v>45</v>
      </c>
      <c r="BE21" s="74" t="s">
        <v>25</v>
      </c>
      <c r="BF21" s="74" t="s">
        <v>48</v>
      </c>
      <c r="BG21" s="74" t="s">
        <v>43</v>
      </c>
      <c r="BH21" s="74" t="s">
        <v>44</v>
      </c>
      <c r="BI21" s="74" t="s">
        <v>45</v>
      </c>
      <c r="BJ21" s="74" t="s">
        <v>47</v>
      </c>
      <c r="BK21" s="74" t="s">
        <v>28</v>
      </c>
      <c r="BL21" s="74" t="s">
        <v>47</v>
      </c>
      <c r="BM21" s="74" t="s">
        <v>28</v>
      </c>
      <c r="BN21" s="74" t="s">
        <v>47</v>
      </c>
      <c r="BO21" s="74" t="s">
        <v>28</v>
      </c>
      <c r="BP21" s="74" t="s">
        <v>47</v>
      </c>
      <c r="BQ21" s="74" t="s">
        <v>28</v>
      </c>
      <c r="BR21" s="74" t="s">
        <v>47</v>
      </c>
      <c r="BS21" s="74" t="s">
        <v>28</v>
      </c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4" t="s">
        <v>25</v>
      </c>
      <c r="CE21" s="74" t="s">
        <v>49</v>
      </c>
      <c r="CF21" s="74" t="s">
        <v>43</v>
      </c>
      <c r="CG21" s="74" t="s">
        <v>44</v>
      </c>
      <c r="CH21" s="74" t="s">
        <v>45</v>
      </c>
      <c r="CI21" s="74" t="s">
        <v>25</v>
      </c>
      <c r="CJ21" s="74" t="s">
        <v>49</v>
      </c>
      <c r="CK21" s="74" t="s">
        <v>43</v>
      </c>
      <c r="CL21" s="74" t="s">
        <v>44</v>
      </c>
      <c r="CM21" s="74" t="s">
        <v>45</v>
      </c>
      <c r="CN21" s="74" t="s">
        <v>25</v>
      </c>
      <c r="CO21" s="74" t="s">
        <v>49</v>
      </c>
      <c r="CP21" s="74" t="s">
        <v>43</v>
      </c>
      <c r="CQ21" s="74" t="s">
        <v>44</v>
      </c>
      <c r="CR21" s="74" t="s">
        <v>45</v>
      </c>
      <c r="CS21" s="74" t="s">
        <v>25</v>
      </c>
      <c r="CT21" s="74" t="s">
        <v>49</v>
      </c>
      <c r="CU21" s="74" t="s">
        <v>43</v>
      </c>
      <c r="CV21" s="74" t="s">
        <v>44</v>
      </c>
      <c r="CW21" s="74" t="s">
        <v>45</v>
      </c>
      <c r="CX21" s="74" t="s">
        <v>25</v>
      </c>
      <c r="CY21" s="74" t="s">
        <v>49</v>
      </c>
      <c r="CZ21" s="74" t="s">
        <v>43</v>
      </c>
      <c r="DA21" s="74" t="s">
        <v>44</v>
      </c>
      <c r="DB21" s="74" t="s">
        <v>45</v>
      </c>
      <c r="DC21" s="74" t="s">
        <v>25</v>
      </c>
      <c r="DD21" s="74" t="s">
        <v>49</v>
      </c>
      <c r="DE21" s="74" t="s">
        <v>43</v>
      </c>
      <c r="DF21" s="74" t="s">
        <v>44</v>
      </c>
      <c r="DG21" s="74" t="s">
        <v>45</v>
      </c>
      <c r="DH21" s="74" t="s">
        <v>25</v>
      </c>
      <c r="DI21" s="74" t="s">
        <v>49</v>
      </c>
      <c r="DJ21" s="74" t="s">
        <v>43</v>
      </c>
      <c r="DK21" s="74" t="s">
        <v>44</v>
      </c>
      <c r="DL21" s="74" t="s">
        <v>45</v>
      </c>
      <c r="DM21" s="74" t="s">
        <v>25</v>
      </c>
      <c r="DN21" s="74" t="s">
        <v>49</v>
      </c>
      <c r="DO21" s="74" t="s">
        <v>43</v>
      </c>
      <c r="DP21" s="74" t="s">
        <v>44</v>
      </c>
      <c r="DQ21" s="74" t="s">
        <v>45</v>
      </c>
      <c r="DR21" s="75"/>
    </row>
    <row r="22" spans="1:122" ht="12.75" customHeight="1">
      <c r="A22" s="27"/>
      <c r="B22" s="95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5"/>
      <c r="AE22" s="9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</row>
    <row r="23" spans="1:122" ht="12.75" customHeight="1">
      <c r="A23" s="27"/>
      <c r="B23" s="95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5"/>
      <c r="AE23" s="9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</row>
    <row r="24" spans="1:122" ht="51.75" customHeight="1">
      <c r="A24" s="27"/>
      <c r="B24" s="95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5"/>
      <c r="AE24" s="9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</row>
    <row r="25" spans="1:122" ht="15" customHeight="1">
      <c r="A25" s="30" t="s">
        <v>29</v>
      </c>
      <c r="B25" s="31" t="s">
        <v>30</v>
      </c>
      <c r="C25" s="32">
        <v>3</v>
      </c>
      <c r="D25" s="32">
        <v>4</v>
      </c>
      <c r="E25" s="32">
        <v>5</v>
      </c>
      <c r="F25" s="32">
        <v>6</v>
      </c>
      <c r="G25" s="32">
        <v>7</v>
      </c>
      <c r="H25" s="32">
        <v>8</v>
      </c>
      <c r="I25" s="32">
        <v>9</v>
      </c>
      <c r="J25" s="32">
        <v>10</v>
      </c>
      <c r="K25" s="32">
        <v>11</v>
      </c>
      <c r="L25" s="32">
        <v>12</v>
      </c>
      <c r="M25" s="32">
        <v>13</v>
      </c>
      <c r="N25" s="32">
        <v>14</v>
      </c>
      <c r="O25" s="32">
        <v>15</v>
      </c>
      <c r="P25" s="32">
        <v>16</v>
      </c>
      <c r="Q25" s="32">
        <v>17</v>
      </c>
      <c r="R25" s="32">
        <v>18</v>
      </c>
      <c r="S25" s="32">
        <v>19</v>
      </c>
      <c r="T25" s="32">
        <v>20</v>
      </c>
      <c r="U25" s="32">
        <v>21</v>
      </c>
      <c r="V25" s="32">
        <v>22</v>
      </c>
      <c r="W25" s="32">
        <v>23</v>
      </c>
      <c r="X25" s="32">
        <v>24</v>
      </c>
      <c r="Y25" s="32">
        <v>25</v>
      </c>
      <c r="Z25" s="32">
        <v>26</v>
      </c>
      <c r="AA25" s="32">
        <v>27</v>
      </c>
      <c r="AB25" s="32">
        <v>28</v>
      </c>
      <c r="AC25" s="32">
        <v>29</v>
      </c>
      <c r="AD25" s="96">
        <v>30</v>
      </c>
      <c r="AE25" s="97"/>
      <c r="AF25" s="33" t="s">
        <v>50</v>
      </c>
      <c r="AG25" s="33" t="s">
        <v>51</v>
      </c>
      <c r="AH25" s="33">
        <v>33</v>
      </c>
      <c r="AI25" s="33">
        <v>34</v>
      </c>
      <c r="AJ25" s="33">
        <v>35</v>
      </c>
      <c r="AK25" s="33">
        <v>36</v>
      </c>
      <c r="AL25" s="33">
        <v>37</v>
      </c>
      <c r="AM25" s="33">
        <v>38</v>
      </c>
      <c r="AN25" s="33">
        <v>39</v>
      </c>
      <c r="AO25" s="33">
        <v>40</v>
      </c>
      <c r="AP25" s="33" t="s">
        <v>52</v>
      </c>
      <c r="AQ25" s="33">
        <v>42</v>
      </c>
      <c r="AR25" s="33">
        <v>43</v>
      </c>
      <c r="AS25" s="33">
        <v>44</v>
      </c>
      <c r="AT25" s="33">
        <v>45</v>
      </c>
      <c r="AU25" s="33" t="s">
        <v>53</v>
      </c>
      <c r="AV25" s="33">
        <v>47</v>
      </c>
      <c r="AW25" s="33">
        <v>48</v>
      </c>
      <c r="AX25" s="33">
        <v>49</v>
      </c>
      <c r="AY25" s="33">
        <v>50</v>
      </c>
      <c r="AZ25" s="33" t="s">
        <v>54</v>
      </c>
      <c r="BA25" s="33">
        <v>52</v>
      </c>
      <c r="BB25" s="33">
        <v>53</v>
      </c>
      <c r="BC25" s="33">
        <v>54</v>
      </c>
      <c r="BD25" s="33">
        <v>55</v>
      </c>
      <c r="BE25" s="33" t="s">
        <v>55</v>
      </c>
      <c r="BF25" s="33">
        <v>57</v>
      </c>
      <c r="BG25" s="33">
        <v>58</v>
      </c>
      <c r="BH25" s="33">
        <v>59</v>
      </c>
      <c r="BI25" s="33">
        <v>60</v>
      </c>
      <c r="BJ25" s="33" t="s">
        <v>56</v>
      </c>
      <c r="BK25" s="33" t="s">
        <v>57</v>
      </c>
      <c r="BL25" s="33">
        <v>63</v>
      </c>
      <c r="BM25" s="33">
        <v>64</v>
      </c>
      <c r="BN25" s="33">
        <v>65</v>
      </c>
      <c r="BO25" s="33">
        <v>66</v>
      </c>
      <c r="BP25" s="33">
        <v>67</v>
      </c>
      <c r="BQ25" s="33">
        <v>68</v>
      </c>
      <c r="BR25" s="33">
        <v>69</v>
      </c>
      <c r="BS25" s="33">
        <v>70</v>
      </c>
      <c r="BT25" s="33" t="s">
        <v>58</v>
      </c>
      <c r="BU25" s="33">
        <v>72</v>
      </c>
      <c r="BV25" s="33">
        <v>73</v>
      </c>
      <c r="BW25" s="33">
        <v>74</v>
      </c>
      <c r="BX25" s="33">
        <v>75</v>
      </c>
      <c r="BY25" s="33" t="s">
        <v>59</v>
      </c>
      <c r="BZ25" s="33">
        <v>77</v>
      </c>
      <c r="CA25" s="33">
        <v>78</v>
      </c>
      <c r="CB25" s="33">
        <v>79</v>
      </c>
      <c r="CC25" s="33">
        <v>80</v>
      </c>
      <c r="CD25" s="33" t="s">
        <v>60</v>
      </c>
      <c r="CE25" s="33">
        <v>82</v>
      </c>
      <c r="CF25" s="33">
        <v>83</v>
      </c>
      <c r="CG25" s="33">
        <v>84</v>
      </c>
      <c r="CH25" s="33">
        <v>85</v>
      </c>
      <c r="CI25" s="33" t="s">
        <v>61</v>
      </c>
      <c r="CJ25" s="33">
        <v>87</v>
      </c>
      <c r="CK25" s="33">
        <v>88</v>
      </c>
      <c r="CL25" s="33">
        <v>89</v>
      </c>
      <c r="CM25" s="33">
        <v>90</v>
      </c>
      <c r="CN25" s="33" t="s">
        <v>62</v>
      </c>
      <c r="CO25" s="33">
        <v>92</v>
      </c>
      <c r="CP25" s="33">
        <v>93</v>
      </c>
      <c r="CQ25" s="33">
        <v>94</v>
      </c>
      <c r="CR25" s="33">
        <v>95</v>
      </c>
      <c r="CS25" s="33" t="s">
        <v>63</v>
      </c>
      <c r="CT25" s="33">
        <v>97</v>
      </c>
      <c r="CU25" s="33">
        <v>98</v>
      </c>
      <c r="CV25" s="33">
        <v>99</v>
      </c>
      <c r="CW25" s="33">
        <v>100</v>
      </c>
      <c r="CX25" s="33" t="s">
        <v>64</v>
      </c>
      <c r="CY25" s="33">
        <v>102</v>
      </c>
      <c r="CZ25" s="33">
        <v>103</v>
      </c>
      <c r="DA25" s="33">
        <v>104</v>
      </c>
      <c r="DB25" s="33">
        <v>105</v>
      </c>
      <c r="DC25" s="32" t="s">
        <v>65</v>
      </c>
      <c r="DD25" s="33">
        <v>107</v>
      </c>
      <c r="DE25" s="33">
        <v>108</v>
      </c>
      <c r="DF25" s="33">
        <v>109</v>
      </c>
      <c r="DG25" s="33">
        <v>110</v>
      </c>
      <c r="DH25" s="33" t="s">
        <v>66</v>
      </c>
      <c r="DI25" s="33">
        <v>112</v>
      </c>
      <c r="DJ25" s="33">
        <v>113</v>
      </c>
      <c r="DK25" s="33">
        <v>114</v>
      </c>
      <c r="DL25" s="33">
        <v>115</v>
      </c>
      <c r="DM25" s="33" t="s">
        <v>67</v>
      </c>
      <c r="DN25" s="33">
        <v>117</v>
      </c>
      <c r="DO25" s="33">
        <v>118</v>
      </c>
      <c r="DP25" s="33">
        <v>119</v>
      </c>
      <c r="DQ25" s="33">
        <v>120</v>
      </c>
      <c r="DR25" s="33">
        <v>121</v>
      </c>
    </row>
    <row r="26" spans="1:122" ht="38.25">
      <c r="A26" s="34" t="s">
        <v>68</v>
      </c>
      <c r="B26" s="35" t="s">
        <v>69</v>
      </c>
      <c r="C26" s="36" t="s">
        <v>70</v>
      </c>
      <c r="D26" s="36" t="s">
        <v>70</v>
      </c>
      <c r="E26" s="36" t="s">
        <v>70</v>
      </c>
      <c r="F26" s="36" t="s">
        <v>70</v>
      </c>
      <c r="G26" s="36" t="s">
        <v>70</v>
      </c>
      <c r="H26" s="36" t="s">
        <v>70</v>
      </c>
      <c r="I26" s="36" t="s">
        <v>70</v>
      </c>
      <c r="J26" s="36" t="s">
        <v>70</v>
      </c>
      <c r="K26" s="36" t="s">
        <v>70</v>
      </c>
      <c r="L26" s="36" t="s">
        <v>70</v>
      </c>
      <c r="M26" s="36" t="s">
        <v>70</v>
      </c>
      <c r="N26" s="36" t="s">
        <v>70</v>
      </c>
      <c r="O26" s="36" t="s">
        <v>70</v>
      </c>
      <c r="P26" s="36" t="s">
        <v>70</v>
      </c>
      <c r="Q26" s="36" t="s">
        <v>70</v>
      </c>
      <c r="R26" s="36" t="s">
        <v>70</v>
      </c>
      <c r="S26" s="36" t="s">
        <v>70</v>
      </c>
      <c r="T26" s="36" t="s">
        <v>70</v>
      </c>
      <c r="U26" s="36" t="s">
        <v>70</v>
      </c>
      <c r="V26" s="36" t="s">
        <v>70</v>
      </c>
      <c r="W26" s="36" t="s">
        <v>70</v>
      </c>
      <c r="X26" s="36" t="s">
        <v>70</v>
      </c>
      <c r="Y26" s="36" t="s">
        <v>70</v>
      </c>
      <c r="Z26" s="36" t="s">
        <v>70</v>
      </c>
      <c r="AA26" s="36" t="s">
        <v>70</v>
      </c>
      <c r="AB26" s="36" t="s">
        <v>70</v>
      </c>
      <c r="AC26" s="36" t="s">
        <v>70</v>
      </c>
      <c r="AD26" s="36" t="s">
        <v>70</v>
      </c>
      <c r="AE26" s="36" t="s">
        <v>70</v>
      </c>
      <c r="AF26" s="37">
        <v>2121205517.5</v>
      </c>
      <c r="AG26" s="37">
        <v>2067955963.0999999</v>
      </c>
      <c r="AH26" s="37">
        <v>11398698.699999999</v>
      </c>
      <c r="AI26" s="37">
        <v>11398698.699999999</v>
      </c>
      <c r="AJ26" s="37">
        <v>1189774131.8</v>
      </c>
      <c r="AK26" s="37">
        <v>1179188803.4000001</v>
      </c>
      <c r="AL26" s="37">
        <v>59769487.299999997</v>
      </c>
      <c r="AM26" s="37">
        <v>56497020.700000003</v>
      </c>
      <c r="AN26" s="37">
        <v>860263199.70000005</v>
      </c>
      <c r="AO26" s="37">
        <v>820871440.29999995</v>
      </c>
      <c r="AP26" s="37">
        <v>2089169236.4000001</v>
      </c>
      <c r="AQ26" s="37">
        <v>27898002.399999999</v>
      </c>
      <c r="AR26" s="37">
        <v>1210238014</v>
      </c>
      <c r="AS26" s="37">
        <v>22517139</v>
      </c>
      <c r="AT26" s="37">
        <v>828516081</v>
      </c>
      <c r="AU26" s="37">
        <v>2024095000</v>
      </c>
      <c r="AV26" s="37">
        <v>11117580</v>
      </c>
      <c r="AW26" s="37">
        <v>1105994920</v>
      </c>
      <c r="AX26" s="37">
        <v>160584600</v>
      </c>
      <c r="AY26" s="37">
        <v>746397900</v>
      </c>
      <c r="AZ26" s="37">
        <v>1791563500</v>
      </c>
      <c r="BA26" s="37">
        <v>10688060</v>
      </c>
      <c r="BB26" s="37">
        <v>1070085640</v>
      </c>
      <c r="BC26" s="37">
        <v>0</v>
      </c>
      <c r="BD26" s="37">
        <v>710789800</v>
      </c>
      <c r="BE26" s="37">
        <v>1777715800</v>
      </c>
      <c r="BF26" s="37">
        <v>10474060</v>
      </c>
      <c r="BG26" s="37">
        <v>1046552540</v>
      </c>
      <c r="BH26" s="37">
        <v>0</v>
      </c>
      <c r="BI26" s="37">
        <v>720689200</v>
      </c>
      <c r="BJ26" s="37">
        <v>2121205517.5</v>
      </c>
      <c r="BK26" s="37">
        <v>2067955963.0999999</v>
      </c>
      <c r="BL26" s="37">
        <v>11398698.699999999</v>
      </c>
      <c r="BM26" s="37">
        <v>11398698.699999999</v>
      </c>
      <c r="BN26" s="37">
        <v>1189774131.8</v>
      </c>
      <c r="BO26" s="37">
        <v>1179188803.4000001</v>
      </c>
      <c r="BP26" s="37">
        <v>59769487.299999997</v>
      </c>
      <c r="BQ26" s="37">
        <v>56497020.700000003</v>
      </c>
      <c r="BR26" s="37">
        <v>860263199.70000005</v>
      </c>
      <c r="BS26" s="37">
        <v>820871440.29999995</v>
      </c>
      <c r="BT26" s="37">
        <f>BU26+BV26+BW26+BX26</f>
        <v>2022533221.2</v>
      </c>
      <c r="BU26" s="37">
        <f>27898002.4-9269200</f>
        <v>18628802.399999999</v>
      </c>
      <c r="BV26" s="37">
        <f>1189774131.8-92305000</f>
        <v>1097469131.8</v>
      </c>
      <c r="BW26" s="37">
        <f>59769487.3-13597400</f>
        <v>46172087.299999997</v>
      </c>
      <c r="BX26" s="37">
        <v>860263199.70000005</v>
      </c>
      <c r="BY26" s="37">
        <f>BZ26+CA26+CB26+CC26</f>
        <v>1901712500</v>
      </c>
      <c r="BZ26" s="37">
        <f>11117580-8691500</f>
        <v>2426080</v>
      </c>
      <c r="CA26" s="37">
        <f>1105994920-33451800</f>
        <v>1072543120</v>
      </c>
      <c r="CB26" s="37">
        <f>160584600-79403400</f>
        <v>81181200</v>
      </c>
      <c r="CC26" s="37">
        <f>746397900-835800</f>
        <v>745562100</v>
      </c>
      <c r="CD26" s="37">
        <f>CE26+CF26+CG26+CH26</f>
        <v>1752763500</v>
      </c>
      <c r="CE26" s="37">
        <f>10688060-8787700</f>
        <v>1900360</v>
      </c>
      <c r="CF26" s="37">
        <f>1070085640-30012300</f>
        <v>1040073340</v>
      </c>
      <c r="CG26" s="37">
        <v>0</v>
      </c>
      <c r="CH26" s="37">
        <f>710789800</f>
        <v>710789800</v>
      </c>
      <c r="CI26" s="37">
        <f t="shared" ref="CI26:CI28" si="0">CJ26+CK26+CL26+CM26</f>
        <v>1738915800</v>
      </c>
      <c r="CJ26" s="37">
        <f>10474060-8787700</f>
        <v>1686360</v>
      </c>
      <c r="CK26" s="37">
        <f>1046552540-30012300</f>
        <v>1016540240</v>
      </c>
      <c r="CL26" s="37">
        <v>0</v>
      </c>
      <c r="CM26" s="37">
        <v>720689200</v>
      </c>
      <c r="CN26" s="37">
        <v>2121205517.5</v>
      </c>
      <c r="CO26" s="37">
        <v>11398698.699999999</v>
      </c>
      <c r="CP26" s="37">
        <v>1189729599.0999999</v>
      </c>
      <c r="CQ26" s="37">
        <v>59769487.299999997</v>
      </c>
      <c r="CR26" s="37">
        <v>860301584.39999998</v>
      </c>
      <c r="CS26" s="37">
        <v>2089169236.4000001</v>
      </c>
      <c r="CT26" s="37">
        <v>27898002.399999999</v>
      </c>
      <c r="CU26" s="37">
        <v>1189774131.8</v>
      </c>
      <c r="CV26" s="37">
        <v>59769487.299999997</v>
      </c>
      <c r="CW26" s="37">
        <v>860263199.70000005</v>
      </c>
      <c r="CX26" s="37">
        <v>2024095000</v>
      </c>
      <c r="CY26" s="37">
        <v>11117580</v>
      </c>
      <c r="CZ26" s="37">
        <v>1105994920</v>
      </c>
      <c r="DA26" s="37">
        <v>160584600</v>
      </c>
      <c r="DB26" s="37">
        <v>746397900</v>
      </c>
      <c r="DC26" s="37">
        <v>2121205517.5</v>
      </c>
      <c r="DD26" s="37">
        <v>11398698.699999999</v>
      </c>
      <c r="DE26" s="37">
        <v>1189729599.0999999</v>
      </c>
      <c r="DF26" s="37">
        <v>59769487.299999997</v>
      </c>
      <c r="DG26" s="37">
        <v>860301584.39999998</v>
      </c>
      <c r="DH26" s="37">
        <f>DI26+DJ26+DK26+DL26</f>
        <v>2022533221.2</v>
      </c>
      <c r="DI26" s="37">
        <f>27898002.4-9269200</f>
        <v>18628802.399999999</v>
      </c>
      <c r="DJ26" s="37">
        <f>1189774131.8-92305000</f>
        <v>1097469131.8</v>
      </c>
      <c r="DK26" s="37">
        <f>59769487.3-13597400</f>
        <v>46172087.299999997</v>
      </c>
      <c r="DL26" s="37">
        <v>860263199.70000005</v>
      </c>
      <c r="DM26" s="37">
        <f>DN26+DO26+DP26+DQ26</f>
        <v>1901712500</v>
      </c>
      <c r="DN26" s="37">
        <f>11117580-8691500</f>
        <v>2426080</v>
      </c>
      <c r="DO26" s="37">
        <f>1105994920-33451800</f>
        <v>1072543120</v>
      </c>
      <c r="DP26" s="37">
        <f>160584600-79403400</f>
        <v>81181200</v>
      </c>
      <c r="DQ26" s="37">
        <f>746397900-835800</f>
        <v>745562100</v>
      </c>
      <c r="DR26" s="37"/>
    </row>
    <row r="27" spans="1:122" ht="45.75" customHeight="1">
      <c r="A27" s="34" t="s">
        <v>72</v>
      </c>
      <c r="B27" s="35" t="s">
        <v>73</v>
      </c>
      <c r="C27" s="36" t="s">
        <v>70</v>
      </c>
      <c r="D27" s="36" t="s">
        <v>70</v>
      </c>
      <c r="E27" s="36" t="s">
        <v>70</v>
      </c>
      <c r="F27" s="36" t="s">
        <v>70</v>
      </c>
      <c r="G27" s="36" t="s">
        <v>70</v>
      </c>
      <c r="H27" s="36" t="s">
        <v>70</v>
      </c>
      <c r="I27" s="36" t="s">
        <v>70</v>
      </c>
      <c r="J27" s="36" t="s">
        <v>70</v>
      </c>
      <c r="K27" s="36" t="s">
        <v>70</v>
      </c>
      <c r="L27" s="36" t="s">
        <v>70</v>
      </c>
      <c r="M27" s="36" t="s">
        <v>70</v>
      </c>
      <c r="N27" s="36" t="s">
        <v>70</v>
      </c>
      <c r="O27" s="36" t="s">
        <v>70</v>
      </c>
      <c r="P27" s="36" t="s">
        <v>70</v>
      </c>
      <c r="Q27" s="36" t="s">
        <v>70</v>
      </c>
      <c r="R27" s="36" t="s">
        <v>70</v>
      </c>
      <c r="S27" s="36" t="s">
        <v>70</v>
      </c>
      <c r="T27" s="36" t="s">
        <v>70</v>
      </c>
      <c r="U27" s="36" t="s">
        <v>70</v>
      </c>
      <c r="V27" s="36" t="s">
        <v>70</v>
      </c>
      <c r="W27" s="36" t="s">
        <v>70</v>
      </c>
      <c r="X27" s="36" t="s">
        <v>70</v>
      </c>
      <c r="Y27" s="36" t="s">
        <v>70</v>
      </c>
      <c r="Z27" s="36" t="s">
        <v>70</v>
      </c>
      <c r="AA27" s="36" t="s">
        <v>70</v>
      </c>
      <c r="AB27" s="36" t="s">
        <v>70</v>
      </c>
      <c r="AC27" s="36" t="s">
        <v>70</v>
      </c>
      <c r="AD27" s="36" t="s">
        <v>70</v>
      </c>
      <c r="AE27" s="36" t="s">
        <v>70</v>
      </c>
      <c r="AF27" s="37">
        <v>847744027.5</v>
      </c>
      <c r="AG27" s="37">
        <v>811009401.10000002</v>
      </c>
      <c r="AH27" s="37">
        <v>7352004.7000000002</v>
      </c>
      <c r="AI27" s="37">
        <v>7352004.7000000002</v>
      </c>
      <c r="AJ27" s="37">
        <v>251461670.80000001</v>
      </c>
      <c r="AK27" s="37">
        <v>245104883.09999999</v>
      </c>
      <c r="AL27" s="37">
        <v>59769487.299999997</v>
      </c>
      <c r="AM27" s="37">
        <v>56497020.700000003</v>
      </c>
      <c r="AN27" s="37">
        <v>529160864.69999999</v>
      </c>
      <c r="AO27" s="37">
        <v>502055492.60000002</v>
      </c>
      <c r="AP27" s="37">
        <v>760421017.70000005</v>
      </c>
      <c r="AQ27" s="37">
        <v>14337465.699999999</v>
      </c>
      <c r="AR27" s="37">
        <v>242223294</v>
      </c>
      <c r="AS27" s="37">
        <v>22517139</v>
      </c>
      <c r="AT27" s="37">
        <v>481343119</v>
      </c>
      <c r="AU27" s="37">
        <v>721431300</v>
      </c>
      <c r="AV27" s="37">
        <v>0</v>
      </c>
      <c r="AW27" s="37">
        <v>156713700</v>
      </c>
      <c r="AX27" s="37">
        <v>160584600</v>
      </c>
      <c r="AY27" s="37">
        <v>404133000</v>
      </c>
      <c r="AZ27" s="37">
        <v>486864000</v>
      </c>
      <c r="BA27" s="37">
        <v>0</v>
      </c>
      <c r="BB27" s="37">
        <v>119479300</v>
      </c>
      <c r="BC27" s="37">
        <v>0</v>
      </c>
      <c r="BD27" s="37">
        <v>367384700</v>
      </c>
      <c r="BE27" s="37">
        <v>451354900</v>
      </c>
      <c r="BF27" s="37">
        <v>0</v>
      </c>
      <c r="BG27" s="37">
        <v>95967700</v>
      </c>
      <c r="BH27" s="37">
        <v>0</v>
      </c>
      <c r="BI27" s="37">
        <v>355387200</v>
      </c>
      <c r="BJ27" s="37">
        <v>847744027.5</v>
      </c>
      <c r="BK27" s="37">
        <v>811009401.10000002</v>
      </c>
      <c r="BL27" s="37">
        <v>7352004.7000000002</v>
      </c>
      <c r="BM27" s="37">
        <v>7352004.7000000002</v>
      </c>
      <c r="BN27" s="37">
        <v>251461670.80000001</v>
      </c>
      <c r="BO27" s="37">
        <v>245104883.09999999</v>
      </c>
      <c r="BP27" s="37">
        <v>59769487.299999997</v>
      </c>
      <c r="BQ27" s="37">
        <v>56497020.700000003</v>
      </c>
      <c r="BR27" s="37">
        <v>529160864.69999999</v>
      </c>
      <c r="BS27" s="37">
        <v>502055492.60000002</v>
      </c>
      <c r="BT27" s="37">
        <f t="shared" ref="BT27:BT28" si="1">BU27+BV27+BW27+BX27</f>
        <v>739557888.5</v>
      </c>
      <c r="BU27" s="37">
        <f>14337465.7-9269200</f>
        <v>5068265.6999999993</v>
      </c>
      <c r="BV27" s="37">
        <f>251461670.8-92305000</f>
        <v>159156670.80000001</v>
      </c>
      <c r="BW27" s="37">
        <f>59769487.3-13597400</f>
        <v>46172087.299999997</v>
      </c>
      <c r="BX27" s="37">
        <v>529160864.69999999</v>
      </c>
      <c r="BY27" s="37">
        <f t="shared" ref="BY27:BY28" si="2">BZ27+CA27+CB27+CC27</f>
        <v>607740300</v>
      </c>
      <c r="BZ27" s="37">
        <v>0</v>
      </c>
      <c r="CA27" s="37">
        <f>156713700-33451800</f>
        <v>123261900</v>
      </c>
      <c r="CB27" s="37">
        <f>160584600-79403400</f>
        <v>81181200</v>
      </c>
      <c r="CC27" s="37">
        <f>404133000-835800</f>
        <v>403297200</v>
      </c>
      <c r="CD27" s="37">
        <f t="shared" ref="CD27:CD28" si="3">CE27+CF27+CG27+CH27</f>
        <v>456851700</v>
      </c>
      <c r="CE27" s="37">
        <v>0</v>
      </c>
      <c r="CF27" s="37">
        <f>119479300-30012300</f>
        <v>89467000</v>
      </c>
      <c r="CG27" s="37">
        <v>0</v>
      </c>
      <c r="CH27" s="37">
        <v>367384700</v>
      </c>
      <c r="CI27" s="37">
        <f t="shared" si="0"/>
        <v>421342600</v>
      </c>
      <c r="CJ27" s="37">
        <v>0</v>
      </c>
      <c r="CK27" s="37">
        <f>95967700-30012300</f>
        <v>65955400</v>
      </c>
      <c r="CL27" s="37">
        <v>0</v>
      </c>
      <c r="CM27" s="37">
        <v>355387200</v>
      </c>
      <c r="CN27" s="37">
        <v>847744027.5</v>
      </c>
      <c r="CO27" s="37">
        <v>7352004.7000000002</v>
      </c>
      <c r="CP27" s="37">
        <v>251461671.09999999</v>
      </c>
      <c r="CQ27" s="37">
        <v>59769487.299999997</v>
      </c>
      <c r="CR27" s="37">
        <v>529142131.5</v>
      </c>
      <c r="CS27" s="37">
        <v>760421017.70000005</v>
      </c>
      <c r="CT27" s="37">
        <v>14337465.699999999</v>
      </c>
      <c r="CU27" s="37">
        <v>251461670.80000001</v>
      </c>
      <c r="CV27" s="37">
        <v>59769487.299999997</v>
      </c>
      <c r="CW27" s="37">
        <v>529160864.69999999</v>
      </c>
      <c r="CX27" s="37">
        <v>721431300</v>
      </c>
      <c r="CY27" s="37">
        <v>0</v>
      </c>
      <c r="CZ27" s="37">
        <v>156713700</v>
      </c>
      <c r="DA27" s="37">
        <v>160584600</v>
      </c>
      <c r="DB27" s="37">
        <v>404133000</v>
      </c>
      <c r="DC27" s="37">
        <v>847744027.5</v>
      </c>
      <c r="DD27" s="37">
        <v>7352004.7000000002</v>
      </c>
      <c r="DE27" s="37">
        <v>251461671.09999999</v>
      </c>
      <c r="DF27" s="37">
        <v>59769487.299999997</v>
      </c>
      <c r="DG27" s="37">
        <v>529142131.5</v>
      </c>
      <c r="DH27" s="37">
        <f t="shared" ref="DH27:DH28" si="4">DI27+DJ27+DK27+DL27</f>
        <v>739557888.5</v>
      </c>
      <c r="DI27" s="37">
        <f>14337465.7-9269200</f>
        <v>5068265.6999999993</v>
      </c>
      <c r="DJ27" s="37">
        <f>251461670.8-92305000</f>
        <v>159156670.80000001</v>
      </c>
      <c r="DK27" s="37">
        <f>59769487.3-13597400</f>
        <v>46172087.299999997</v>
      </c>
      <c r="DL27" s="37">
        <v>529160864.69999999</v>
      </c>
      <c r="DM27" s="37">
        <f t="shared" ref="DM27:DM28" si="5">DN27+DO27+DP27+DQ27</f>
        <v>607740300</v>
      </c>
      <c r="DN27" s="37">
        <v>0</v>
      </c>
      <c r="DO27" s="37">
        <f>156713700-33451800</f>
        <v>123261900</v>
      </c>
      <c r="DP27" s="37">
        <f>160584600-79403400</f>
        <v>81181200</v>
      </c>
      <c r="DQ27" s="37">
        <f>404133000-835800</f>
        <v>403297200</v>
      </c>
      <c r="DR27" s="37"/>
    </row>
    <row r="28" spans="1:122" ht="47.25" customHeight="1">
      <c r="A28" s="34" t="s">
        <v>74</v>
      </c>
      <c r="B28" s="35" t="s">
        <v>75</v>
      </c>
      <c r="C28" s="36" t="s">
        <v>70</v>
      </c>
      <c r="D28" s="36" t="s">
        <v>70</v>
      </c>
      <c r="E28" s="36" t="s">
        <v>70</v>
      </c>
      <c r="F28" s="36" t="s">
        <v>70</v>
      </c>
      <c r="G28" s="36" t="s">
        <v>70</v>
      </c>
      <c r="H28" s="36" t="s">
        <v>70</v>
      </c>
      <c r="I28" s="36" t="s">
        <v>70</v>
      </c>
      <c r="J28" s="36" t="s">
        <v>70</v>
      </c>
      <c r="K28" s="36" t="s">
        <v>70</v>
      </c>
      <c r="L28" s="36" t="s">
        <v>70</v>
      </c>
      <c r="M28" s="36" t="s">
        <v>70</v>
      </c>
      <c r="N28" s="36" t="s">
        <v>70</v>
      </c>
      <c r="O28" s="36" t="s">
        <v>70</v>
      </c>
      <c r="P28" s="36" t="s">
        <v>70</v>
      </c>
      <c r="Q28" s="36" t="s">
        <v>70</v>
      </c>
      <c r="R28" s="36" t="s">
        <v>70</v>
      </c>
      <c r="S28" s="36" t="s">
        <v>70</v>
      </c>
      <c r="T28" s="36" t="s">
        <v>70</v>
      </c>
      <c r="U28" s="36" t="s">
        <v>70</v>
      </c>
      <c r="V28" s="36" t="s">
        <v>70</v>
      </c>
      <c r="W28" s="36" t="s">
        <v>70</v>
      </c>
      <c r="X28" s="36" t="s">
        <v>70</v>
      </c>
      <c r="Y28" s="36" t="s">
        <v>70</v>
      </c>
      <c r="Z28" s="36" t="s">
        <v>70</v>
      </c>
      <c r="AA28" s="36" t="s">
        <v>70</v>
      </c>
      <c r="AB28" s="36" t="s">
        <v>70</v>
      </c>
      <c r="AC28" s="36" t="s">
        <v>70</v>
      </c>
      <c r="AD28" s="36" t="s">
        <v>70</v>
      </c>
      <c r="AE28" s="36" t="s">
        <v>70</v>
      </c>
      <c r="AF28" s="37">
        <v>847663585.5</v>
      </c>
      <c r="AG28" s="37">
        <v>810947218.10000002</v>
      </c>
      <c r="AH28" s="37">
        <v>7352004.7000000002</v>
      </c>
      <c r="AI28" s="37">
        <v>7352004.7000000002</v>
      </c>
      <c r="AJ28" s="37">
        <v>251461670.80000001</v>
      </c>
      <c r="AK28" s="37">
        <v>245104883.09999999</v>
      </c>
      <c r="AL28" s="37">
        <v>59769487.299999997</v>
      </c>
      <c r="AM28" s="37">
        <v>56497020.700000003</v>
      </c>
      <c r="AN28" s="37">
        <v>529080422.69999999</v>
      </c>
      <c r="AO28" s="37">
        <v>501993309.60000002</v>
      </c>
      <c r="AP28" s="37">
        <v>760153074.70000005</v>
      </c>
      <c r="AQ28" s="37">
        <v>14337465.699999999</v>
      </c>
      <c r="AR28" s="37">
        <v>242223294</v>
      </c>
      <c r="AS28" s="37">
        <v>22517139</v>
      </c>
      <c r="AT28" s="37">
        <v>481075176</v>
      </c>
      <c r="AU28" s="37">
        <v>721431300</v>
      </c>
      <c r="AV28" s="37">
        <v>0</v>
      </c>
      <c r="AW28" s="37">
        <v>156713700</v>
      </c>
      <c r="AX28" s="37">
        <v>160584600</v>
      </c>
      <c r="AY28" s="37">
        <v>404133000</v>
      </c>
      <c r="AZ28" s="37">
        <v>486864000</v>
      </c>
      <c r="BA28" s="37">
        <v>0</v>
      </c>
      <c r="BB28" s="37">
        <v>119479300</v>
      </c>
      <c r="BC28" s="37">
        <v>0</v>
      </c>
      <c r="BD28" s="37">
        <v>367384700</v>
      </c>
      <c r="BE28" s="37">
        <v>451354900</v>
      </c>
      <c r="BF28" s="37">
        <v>0</v>
      </c>
      <c r="BG28" s="37">
        <v>95967700</v>
      </c>
      <c r="BH28" s="37">
        <v>0</v>
      </c>
      <c r="BI28" s="37">
        <v>355387200</v>
      </c>
      <c r="BJ28" s="37">
        <v>847663585.5</v>
      </c>
      <c r="BK28" s="37">
        <v>810947218.10000002</v>
      </c>
      <c r="BL28" s="37">
        <v>7352004.7000000002</v>
      </c>
      <c r="BM28" s="37">
        <v>7352004.7000000002</v>
      </c>
      <c r="BN28" s="37">
        <v>251461670.80000001</v>
      </c>
      <c r="BO28" s="37">
        <v>245104883.09999999</v>
      </c>
      <c r="BP28" s="37">
        <v>59769487.299999997</v>
      </c>
      <c r="BQ28" s="37">
        <v>56497020.700000003</v>
      </c>
      <c r="BR28" s="37">
        <v>529080422.69999999</v>
      </c>
      <c r="BS28" s="37">
        <v>501993309.60000002</v>
      </c>
      <c r="BT28" s="37">
        <f t="shared" si="1"/>
        <v>739477446.5</v>
      </c>
      <c r="BU28" s="37">
        <f>14337465.7-9269200</f>
        <v>5068265.6999999993</v>
      </c>
      <c r="BV28" s="37">
        <f>251461670.8-92305000</f>
        <v>159156670.80000001</v>
      </c>
      <c r="BW28" s="37">
        <f>59769487.3-13597400</f>
        <v>46172087.299999997</v>
      </c>
      <c r="BX28" s="37">
        <v>529080422.69999999</v>
      </c>
      <c r="BY28" s="37">
        <f t="shared" si="2"/>
        <v>607740300</v>
      </c>
      <c r="BZ28" s="37">
        <v>0</v>
      </c>
      <c r="CA28" s="37">
        <f>156713700-33451800</f>
        <v>123261900</v>
      </c>
      <c r="CB28" s="37">
        <f>160584600-79403400</f>
        <v>81181200</v>
      </c>
      <c r="CC28" s="37">
        <f>404133000-835800</f>
        <v>403297200</v>
      </c>
      <c r="CD28" s="37">
        <f t="shared" si="3"/>
        <v>456851700</v>
      </c>
      <c r="CE28" s="37">
        <v>0</v>
      </c>
      <c r="CF28" s="37">
        <f>119479300-30012300</f>
        <v>89467000</v>
      </c>
      <c r="CG28" s="37">
        <v>0</v>
      </c>
      <c r="CH28" s="37">
        <v>367384700</v>
      </c>
      <c r="CI28" s="37">
        <f t="shared" si="0"/>
        <v>421342600</v>
      </c>
      <c r="CJ28" s="37">
        <v>0</v>
      </c>
      <c r="CK28" s="37">
        <f>95967700-30012300</f>
        <v>65955400</v>
      </c>
      <c r="CL28" s="37">
        <v>0</v>
      </c>
      <c r="CM28" s="37">
        <v>355387200</v>
      </c>
      <c r="CN28" s="37">
        <v>847663585.5</v>
      </c>
      <c r="CO28" s="37">
        <v>7352004.7000000002</v>
      </c>
      <c r="CP28" s="37">
        <v>251461671.09999999</v>
      </c>
      <c r="CQ28" s="37">
        <v>59769487.299999997</v>
      </c>
      <c r="CR28" s="37">
        <v>529061689.5</v>
      </c>
      <c r="CS28" s="37">
        <v>760153074.70000005</v>
      </c>
      <c r="CT28" s="37">
        <v>14337465.699999999</v>
      </c>
      <c r="CU28" s="37">
        <v>251461670.80000001</v>
      </c>
      <c r="CV28" s="37">
        <v>59769487.299999997</v>
      </c>
      <c r="CW28" s="37">
        <v>529080422.69999999</v>
      </c>
      <c r="CX28" s="37">
        <v>721431300</v>
      </c>
      <c r="CY28" s="37">
        <v>0</v>
      </c>
      <c r="CZ28" s="37">
        <v>156713700</v>
      </c>
      <c r="DA28" s="37">
        <v>160584600</v>
      </c>
      <c r="DB28" s="37">
        <v>404133000</v>
      </c>
      <c r="DC28" s="37">
        <v>847663585.5</v>
      </c>
      <c r="DD28" s="37">
        <v>7352004.7000000002</v>
      </c>
      <c r="DE28" s="37">
        <v>251461671.09999999</v>
      </c>
      <c r="DF28" s="37">
        <v>59769487.299999997</v>
      </c>
      <c r="DG28" s="37">
        <v>529061689.5</v>
      </c>
      <c r="DH28" s="37">
        <f t="shared" si="4"/>
        <v>739477446.5</v>
      </c>
      <c r="DI28" s="37">
        <f>14337465.7-9269200</f>
        <v>5068265.6999999993</v>
      </c>
      <c r="DJ28" s="37">
        <f>251461670.8-92305000</f>
        <v>159156670.80000001</v>
      </c>
      <c r="DK28" s="37">
        <f>59769487.3-13597400</f>
        <v>46172087.299999997</v>
      </c>
      <c r="DL28" s="37">
        <v>529080422.69999999</v>
      </c>
      <c r="DM28" s="37">
        <f t="shared" si="5"/>
        <v>607740300</v>
      </c>
      <c r="DN28" s="37">
        <v>0</v>
      </c>
      <c r="DO28" s="37">
        <f>156713700-33451800</f>
        <v>123261900</v>
      </c>
      <c r="DP28" s="37">
        <f>160584600-79403400</f>
        <v>81181200</v>
      </c>
      <c r="DQ28" s="37">
        <f>404133000-835800</f>
        <v>403297200</v>
      </c>
      <c r="DR28" s="37"/>
    </row>
    <row r="29" spans="1:122" ht="51" customHeight="1">
      <c r="A29" s="65" t="s">
        <v>76</v>
      </c>
      <c r="B29" s="38" t="s">
        <v>77</v>
      </c>
      <c r="C29" s="39" t="s">
        <v>78</v>
      </c>
      <c r="D29" s="40" t="s">
        <v>79</v>
      </c>
      <c r="E29" s="40" t="s">
        <v>80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 t="s">
        <v>29</v>
      </c>
      <c r="AD29" s="41" t="s">
        <v>81</v>
      </c>
      <c r="AE29" s="41" t="s">
        <v>82</v>
      </c>
      <c r="AF29" s="42">
        <v>3790519.8</v>
      </c>
      <c r="AG29" s="42">
        <v>3786532.8</v>
      </c>
      <c r="AH29" s="42">
        <v>0</v>
      </c>
      <c r="AI29" s="42">
        <v>0</v>
      </c>
      <c r="AJ29" s="42">
        <v>0</v>
      </c>
      <c r="AK29" s="42">
        <v>0</v>
      </c>
      <c r="AL29" s="42">
        <v>0</v>
      </c>
      <c r="AM29" s="42">
        <v>0</v>
      </c>
      <c r="AN29" s="42">
        <v>3790519.8</v>
      </c>
      <c r="AO29" s="42">
        <v>3786532.8</v>
      </c>
      <c r="AP29" s="42">
        <v>9826382.8000000007</v>
      </c>
      <c r="AQ29" s="42">
        <v>0</v>
      </c>
      <c r="AR29" s="42">
        <v>0</v>
      </c>
      <c r="AS29" s="42">
        <v>0</v>
      </c>
      <c r="AT29" s="42">
        <v>9826382.8000000007</v>
      </c>
      <c r="AU29" s="42">
        <v>0</v>
      </c>
      <c r="AV29" s="42">
        <v>0</v>
      </c>
      <c r="AW29" s="42">
        <v>0</v>
      </c>
      <c r="AX29" s="42">
        <v>0</v>
      </c>
      <c r="AY29" s="42">
        <v>0</v>
      </c>
      <c r="AZ29" s="42">
        <v>0</v>
      </c>
      <c r="BA29" s="42">
        <v>0</v>
      </c>
      <c r="BB29" s="42">
        <v>0</v>
      </c>
      <c r="BC29" s="42">
        <v>0</v>
      </c>
      <c r="BD29" s="42">
        <v>0</v>
      </c>
      <c r="BE29" s="42">
        <v>0</v>
      </c>
      <c r="BF29" s="42">
        <v>0</v>
      </c>
      <c r="BG29" s="42">
        <v>0</v>
      </c>
      <c r="BH29" s="42">
        <v>0</v>
      </c>
      <c r="BI29" s="42">
        <v>0</v>
      </c>
      <c r="BJ29" s="42">
        <v>3790519.8</v>
      </c>
      <c r="BK29" s="42">
        <v>3786532.8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3790519.8</v>
      </c>
      <c r="BS29" s="42">
        <v>3786532.8</v>
      </c>
      <c r="BT29" s="42">
        <v>9826382.8000000007</v>
      </c>
      <c r="BU29" s="42">
        <v>0</v>
      </c>
      <c r="BV29" s="42">
        <v>0</v>
      </c>
      <c r="BW29" s="42">
        <v>0</v>
      </c>
      <c r="BX29" s="42">
        <v>3790519.8</v>
      </c>
      <c r="BY29" s="42">
        <v>0</v>
      </c>
      <c r="BZ29" s="42">
        <v>0</v>
      </c>
      <c r="CA29" s="42">
        <v>0</v>
      </c>
      <c r="CB29" s="42">
        <v>0</v>
      </c>
      <c r="CC29" s="42">
        <v>0</v>
      </c>
      <c r="CD29" s="42">
        <v>0</v>
      </c>
      <c r="CE29" s="42">
        <v>0</v>
      </c>
      <c r="CF29" s="42">
        <v>0</v>
      </c>
      <c r="CG29" s="42">
        <v>0</v>
      </c>
      <c r="CH29" s="42">
        <v>0</v>
      </c>
      <c r="CI29" s="42">
        <v>0</v>
      </c>
      <c r="CJ29" s="42">
        <v>0</v>
      </c>
      <c r="CK29" s="42">
        <v>0</v>
      </c>
      <c r="CL29" s="42">
        <v>0</v>
      </c>
      <c r="CM29" s="42">
        <v>0</v>
      </c>
      <c r="CN29" s="42">
        <v>3790519.8</v>
      </c>
      <c r="CO29" s="42">
        <v>0</v>
      </c>
      <c r="CP29" s="42">
        <v>0</v>
      </c>
      <c r="CQ29" s="42">
        <v>0</v>
      </c>
      <c r="CR29" s="42">
        <v>3790519.8</v>
      </c>
      <c r="CS29" s="42">
        <v>9826382.8000000007</v>
      </c>
      <c r="CT29" s="42">
        <v>0</v>
      </c>
      <c r="CU29" s="42">
        <v>0</v>
      </c>
      <c r="CV29" s="42">
        <v>0</v>
      </c>
      <c r="CW29" s="42">
        <v>3790519.8</v>
      </c>
      <c r="CX29" s="42">
        <v>0</v>
      </c>
      <c r="CY29" s="42">
        <v>0</v>
      </c>
      <c r="CZ29" s="42">
        <v>0</v>
      </c>
      <c r="DA29" s="42">
        <v>0</v>
      </c>
      <c r="DB29" s="42">
        <v>0</v>
      </c>
      <c r="DC29" s="42">
        <v>3790519.8</v>
      </c>
      <c r="DD29" s="42">
        <v>0</v>
      </c>
      <c r="DE29" s="42">
        <v>0</v>
      </c>
      <c r="DF29" s="42">
        <v>0</v>
      </c>
      <c r="DG29" s="42">
        <v>3790519.8</v>
      </c>
      <c r="DH29" s="42">
        <v>9826382.8000000007</v>
      </c>
      <c r="DI29" s="42">
        <v>0</v>
      </c>
      <c r="DJ29" s="42">
        <v>0</v>
      </c>
      <c r="DK29" s="42">
        <v>0</v>
      </c>
      <c r="DL29" s="42">
        <v>3790519.8</v>
      </c>
      <c r="DM29" s="42">
        <v>0</v>
      </c>
      <c r="DN29" s="42">
        <v>0</v>
      </c>
      <c r="DO29" s="42">
        <v>0</v>
      </c>
      <c r="DP29" s="42">
        <v>0</v>
      </c>
      <c r="DQ29" s="42">
        <v>0</v>
      </c>
      <c r="DR29" s="43" t="s">
        <v>83</v>
      </c>
    </row>
    <row r="30" spans="1:122" ht="45" customHeight="1">
      <c r="A30" s="66"/>
      <c r="B30" s="44"/>
      <c r="C30" s="45" t="s">
        <v>84</v>
      </c>
      <c r="D30" s="46" t="s">
        <v>85</v>
      </c>
      <c r="E30" s="46" t="s">
        <v>86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7"/>
      <c r="AD30" s="48"/>
      <c r="AE30" s="48"/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>
        <v>0</v>
      </c>
      <c r="BJ30" s="49">
        <v>0</v>
      </c>
      <c r="BK30" s="49">
        <v>0</v>
      </c>
      <c r="BL30" s="49">
        <v>0</v>
      </c>
      <c r="BM30" s="49">
        <v>0</v>
      </c>
      <c r="BN30" s="49">
        <v>0</v>
      </c>
      <c r="BO30" s="49">
        <v>0</v>
      </c>
      <c r="BP30" s="49">
        <v>0</v>
      </c>
      <c r="BQ30" s="49">
        <v>0</v>
      </c>
      <c r="BR30" s="49">
        <v>0</v>
      </c>
      <c r="BS30" s="49">
        <v>0</v>
      </c>
      <c r="BT30" s="49">
        <v>0</v>
      </c>
      <c r="BU30" s="49">
        <v>0</v>
      </c>
      <c r="BV30" s="49">
        <v>0</v>
      </c>
      <c r="BW30" s="49">
        <v>0</v>
      </c>
      <c r="BX30" s="49">
        <v>0</v>
      </c>
      <c r="BY30" s="49">
        <v>0</v>
      </c>
      <c r="BZ30" s="49">
        <v>0</v>
      </c>
      <c r="CA30" s="49">
        <v>0</v>
      </c>
      <c r="CB30" s="49">
        <v>0</v>
      </c>
      <c r="CC30" s="49">
        <v>0</v>
      </c>
      <c r="CD30" s="49">
        <v>0</v>
      </c>
      <c r="CE30" s="49">
        <v>0</v>
      </c>
      <c r="CF30" s="49">
        <v>0</v>
      </c>
      <c r="CG30" s="49">
        <v>0</v>
      </c>
      <c r="CH30" s="49">
        <v>0</v>
      </c>
      <c r="CI30" s="49">
        <v>0</v>
      </c>
      <c r="CJ30" s="49">
        <v>0</v>
      </c>
      <c r="CK30" s="49">
        <v>0</v>
      </c>
      <c r="CL30" s="49">
        <v>0</v>
      </c>
      <c r="CM30" s="49">
        <v>0</v>
      </c>
      <c r="CN30" s="49">
        <v>0</v>
      </c>
      <c r="CO30" s="49">
        <v>0</v>
      </c>
      <c r="CP30" s="49">
        <v>0</v>
      </c>
      <c r="CQ30" s="49">
        <v>0</v>
      </c>
      <c r="CR30" s="49">
        <v>0</v>
      </c>
      <c r="CS30" s="49">
        <v>0</v>
      </c>
      <c r="CT30" s="49">
        <v>0</v>
      </c>
      <c r="CU30" s="49">
        <v>0</v>
      </c>
      <c r="CV30" s="49">
        <v>0</v>
      </c>
      <c r="CW30" s="49">
        <v>0</v>
      </c>
      <c r="CX30" s="49">
        <v>0</v>
      </c>
      <c r="CY30" s="49">
        <v>0</v>
      </c>
      <c r="CZ30" s="49">
        <v>0</v>
      </c>
      <c r="DA30" s="49">
        <v>0</v>
      </c>
      <c r="DB30" s="49">
        <v>0</v>
      </c>
      <c r="DC30" s="49">
        <v>0</v>
      </c>
      <c r="DD30" s="49">
        <v>0</v>
      </c>
      <c r="DE30" s="49">
        <v>0</v>
      </c>
      <c r="DF30" s="49">
        <v>0</v>
      </c>
      <c r="DG30" s="49">
        <v>0</v>
      </c>
      <c r="DH30" s="49">
        <v>0</v>
      </c>
      <c r="DI30" s="49">
        <v>0</v>
      </c>
      <c r="DJ30" s="49">
        <v>0</v>
      </c>
      <c r="DK30" s="49">
        <v>0</v>
      </c>
      <c r="DL30" s="49">
        <v>0</v>
      </c>
      <c r="DM30" s="49">
        <v>0</v>
      </c>
      <c r="DN30" s="49">
        <v>0</v>
      </c>
      <c r="DO30" s="49">
        <v>0</v>
      </c>
      <c r="DP30" s="49">
        <v>0</v>
      </c>
      <c r="DQ30" s="49">
        <v>0</v>
      </c>
      <c r="DR30" s="50" t="s">
        <v>83</v>
      </c>
    </row>
    <row r="31" spans="1:122" ht="39" customHeight="1">
      <c r="A31" s="66"/>
      <c r="B31" s="44"/>
      <c r="C31" s="45" t="s">
        <v>87</v>
      </c>
      <c r="D31" s="46" t="s">
        <v>79</v>
      </c>
      <c r="E31" s="46" t="s">
        <v>88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7"/>
      <c r="AD31" s="48"/>
      <c r="AE31" s="48"/>
      <c r="AF31" s="49">
        <v>64586314.5</v>
      </c>
      <c r="AG31" s="49">
        <v>64586314.600000001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64586314.5</v>
      </c>
      <c r="AO31" s="49">
        <v>64586314.600000001</v>
      </c>
      <c r="AP31" s="49">
        <v>39803115.100000001</v>
      </c>
      <c r="AQ31" s="49">
        <v>0</v>
      </c>
      <c r="AR31" s="49">
        <v>0</v>
      </c>
      <c r="AS31" s="49">
        <v>0</v>
      </c>
      <c r="AT31" s="49">
        <v>39803115.100000001</v>
      </c>
      <c r="AU31" s="49">
        <v>13241400</v>
      </c>
      <c r="AV31" s="49">
        <v>0</v>
      </c>
      <c r="AW31" s="49">
        <v>0</v>
      </c>
      <c r="AX31" s="49">
        <v>0</v>
      </c>
      <c r="AY31" s="49">
        <v>13241400</v>
      </c>
      <c r="AZ31" s="49">
        <v>11000000</v>
      </c>
      <c r="BA31" s="49">
        <v>0</v>
      </c>
      <c r="BB31" s="49">
        <v>0</v>
      </c>
      <c r="BC31" s="49">
        <v>0</v>
      </c>
      <c r="BD31" s="49">
        <v>11000000</v>
      </c>
      <c r="BE31" s="49">
        <v>8000000</v>
      </c>
      <c r="BF31" s="49">
        <v>0</v>
      </c>
      <c r="BG31" s="49">
        <v>0</v>
      </c>
      <c r="BH31" s="49">
        <v>0</v>
      </c>
      <c r="BI31" s="49">
        <v>8000000</v>
      </c>
      <c r="BJ31" s="49">
        <v>64586314.5</v>
      </c>
      <c r="BK31" s="49">
        <v>64586314.600000001</v>
      </c>
      <c r="BL31" s="49">
        <v>0</v>
      </c>
      <c r="BM31" s="49">
        <v>0</v>
      </c>
      <c r="BN31" s="49">
        <v>0</v>
      </c>
      <c r="BO31" s="49">
        <v>0</v>
      </c>
      <c r="BP31" s="49">
        <v>0</v>
      </c>
      <c r="BQ31" s="49">
        <v>0</v>
      </c>
      <c r="BR31" s="49">
        <v>64586314.5</v>
      </c>
      <c r="BS31" s="49">
        <v>64586314.600000001</v>
      </c>
      <c r="BT31" s="49">
        <v>39803115.100000001</v>
      </c>
      <c r="BU31" s="49">
        <v>0</v>
      </c>
      <c r="BV31" s="49">
        <v>0</v>
      </c>
      <c r="BW31" s="49">
        <v>0</v>
      </c>
      <c r="BX31" s="49">
        <v>64586314.5</v>
      </c>
      <c r="BY31" s="49">
        <v>13241400</v>
      </c>
      <c r="BZ31" s="49">
        <v>0</v>
      </c>
      <c r="CA31" s="49">
        <v>0</v>
      </c>
      <c r="CB31" s="49">
        <v>0</v>
      </c>
      <c r="CC31" s="49">
        <v>13241400</v>
      </c>
      <c r="CD31" s="49">
        <v>11000000</v>
      </c>
      <c r="CE31" s="49">
        <v>0</v>
      </c>
      <c r="CF31" s="49">
        <v>0</v>
      </c>
      <c r="CG31" s="49">
        <v>0</v>
      </c>
      <c r="CH31" s="49">
        <v>11000000</v>
      </c>
      <c r="CI31" s="49">
        <v>8000000</v>
      </c>
      <c r="CJ31" s="49">
        <v>0</v>
      </c>
      <c r="CK31" s="49">
        <v>0</v>
      </c>
      <c r="CL31" s="49">
        <v>0</v>
      </c>
      <c r="CM31" s="49">
        <v>8000000</v>
      </c>
      <c r="CN31" s="49">
        <v>64586314.5</v>
      </c>
      <c r="CO31" s="49">
        <v>0</v>
      </c>
      <c r="CP31" s="49">
        <v>0</v>
      </c>
      <c r="CQ31" s="49">
        <v>0</v>
      </c>
      <c r="CR31" s="49">
        <v>64586314.5</v>
      </c>
      <c r="CS31" s="49">
        <v>39803115.100000001</v>
      </c>
      <c r="CT31" s="49">
        <v>0</v>
      </c>
      <c r="CU31" s="49">
        <v>0</v>
      </c>
      <c r="CV31" s="49">
        <v>0</v>
      </c>
      <c r="CW31" s="49">
        <v>64586314.5</v>
      </c>
      <c r="CX31" s="49">
        <v>13241400</v>
      </c>
      <c r="CY31" s="49">
        <v>0</v>
      </c>
      <c r="CZ31" s="49">
        <v>0</v>
      </c>
      <c r="DA31" s="49">
        <v>0</v>
      </c>
      <c r="DB31" s="49">
        <v>13241400</v>
      </c>
      <c r="DC31" s="49">
        <v>64586314.5</v>
      </c>
      <c r="DD31" s="49">
        <v>0</v>
      </c>
      <c r="DE31" s="49">
        <v>0</v>
      </c>
      <c r="DF31" s="49">
        <v>0</v>
      </c>
      <c r="DG31" s="49">
        <v>64586314.5</v>
      </c>
      <c r="DH31" s="49">
        <v>39803115.100000001</v>
      </c>
      <c r="DI31" s="49">
        <v>0</v>
      </c>
      <c r="DJ31" s="49">
        <v>0</v>
      </c>
      <c r="DK31" s="49">
        <v>0</v>
      </c>
      <c r="DL31" s="49">
        <v>64586314.5</v>
      </c>
      <c r="DM31" s="49">
        <v>13241400</v>
      </c>
      <c r="DN31" s="49">
        <v>0</v>
      </c>
      <c r="DO31" s="49">
        <v>0</v>
      </c>
      <c r="DP31" s="49">
        <v>0</v>
      </c>
      <c r="DQ31" s="49">
        <v>13241400</v>
      </c>
      <c r="DR31" s="50" t="s">
        <v>83</v>
      </c>
    </row>
    <row r="32" spans="1:122" ht="39.75" customHeight="1">
      <c r="A32" s="67"/>
      <c r="B32" s="44"/>
      <c r="C32" s="45" t="s">
        <v>89</v>
      </c>
      <c r="D32" s="46" t="s">
        <v>79</v>
      </c>
      <c r="E32" s="46" t="s">
        <v>88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7"/>
      <c r="AD32" s="48"/>
      <c r="AE32" s="48"/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v>0</v>
      </c>
      <c r="AP32" s="49">
        <v>20000000</v>
      </c>
      <c r="AQ32" s="49">
        <v>0</v>
      </c>
      <c r="AR32" s="49">
        <v>0</v>
      </c>
      <c r="AS32" s="49">
        <v>0</v>
      </c>
      <c r="AT32" s="49">
        <v>20000000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20000000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v>0</v>
      </c>
      <c r="CP32" s="49">
        <v>0</v>
      </c>
      <c r="CQ32" s="49">
        <v>0</v>
      </c>
      <c r="CR32" s="49">
        <v>0</v>
      </c>
      <c r="CS32" s="49">
        <v>20000000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>
        <v>0</v>
      </c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20000000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0</v>
      </c>
      <c r="DP32" s="49">
        <v>0</v>
      </c>
      <c r="DQ32" s="49">
        <v>0</v>
      </c>
      <c r="DR32" s="50" t="s">
        <v>83</v>
      </c>
    </row>
    <row r="33" spans="1:122" ht="59.25" customHeight="1">
      <c r="A33" s="65" t="s">
        <v>90</v>
      </c>
      <c r="B33" s="38" t="s">
        <v>91</v>
      </c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 t="s">
        <v>29</v>
      </c>
      <c r="AD33" s="41" t="s">
        <v>92</v>
      </c>
      <c r="AE33" s="41" t="s">
        <v>93</v>
      </c>
      <c r="AF33" s="42">
        <v>4232530.4000000004</v>
      </c>
      <c r="AG33" s="42">
        <v>4050530.4</v>
      </c>
      <c r="AH33" s="42">
        <v>791204.6</v>
      </c>
      <c r="AI33" s="42">
        <v>791204.6</v>
      </c>
      <c r="AJ33" s="42">
        <v>1315343.8</v>
      </c>
      <c r="AK33" s="42">
        <v>1315343.8</v>
      </c>
      <c r="AL33" s="42">
        <v>0</v>
      </c>
      <c r="AM33" s="42">
        <v>0</v>
      </c>
      <c r="AN33" s="42">
        <v>2125982</v>
      </c>
      <c r="AO33" s="42">
        <v>1943982</v>
      </c>
      <c r="AP33" s="42">
        <v>6517758</v>
      </c>
      <c r="AQ33" s="42">
        <v>2575093.2000000002</v>
      </c>
      <c r="AR33" s="42">
        <v>1660731.1</v>
      </c>
      <c r="AS33" s="42">
        <v>0</v>
      </c>
      <c r="AT33" s="42">
        <v>2281933.7000000002</v>
      </c>
      <c r="AU33" s="42">
        <v>1500000</v>
      </c>
      <c r="AV33" s="42">
        <v>0</v>
      </c>
      <c r="AW33" s="42">
        <v>0</v>
      </c>
      <c r="AX33" s="42">
        <v>0</v>
      </c>
      <c r="AY33" s="42">
        <v>1500000</v>
      </c>
      <c r="AZ33" s="42">
        <v>1500000</v>
      </c>
      <c r="BA33" s="42">
        <v>0</v>
      </c>
      <c r="BB33" s="42">
        <v>0</v>
      </c>
      <c r="BC33" s="42">
        <v>0</v>
      </c>
      <c r="BD33" s="42">
        <v>1500000</v>
      </c>
      <c r="BE33" s="42">
        <v>1500000</v>
      </c>
      <c r="BF33" s="42">
        <v>0</v>
      </c>
      <c r="BG33" s="42">
        <v>0</v>
      </c>
      <c r="BH33" s="42">
        <v>0</v>
      </c>
      <c r="BI33" s="42">
        <v>1500000</v>
      </c>
      <c r="BJ33" s="42">
        <v>4232530.4000000004</v>
      </c>
      <c r="BK33" s="42">
        <v>4050530.4</v>
      </c>
      <c r="BL33" s="42">
        <v>791204.6</v>
      </c>
      <c r="BM33" s="42">
        <v>791204.6</v>
      </c>
      <c r="BN33" s="42">
        <v>1315343.8</v>
      </c>
      <c r="BO33" s="42">
        <v>1315343.8</v>
      </c>
      <c r="BP33" s="42">
        <v>0</v>
      </c>
      <c r="BQ33" s="42">
        <v>0</v>
      </c>
      <c r="BR33" s="42">
        <v>2125982</v>
      </c>
      <c r="BS33" s="42">
        <v>1943982</v>
      </c>
      <c r="BT33" s="42">
        <v>6517758</v>
      </c>
      <c r="BU33" s="42">
        <v>2575093.2000000002</v>
      </c>
      <c r="BV33" s="42">
        <v>1315343.8</v>
      </c>
      <c r="BW33" s="42">
        <v>0</v>
      </c>
      <c r="BX33" s="42">
        <v>2125982</v>
      </c>
      <c r="BY33" s="42">
        <v>1500000</v>
      </c>
      <c r="BZ33" s="42">
        <v>0</v>
      </c>
      <c r="CA33" s="42">
        <v>0</v>
      </c>
      <c r="CB33" s="42">
        <v>0</v>
      </c>
      <c r="CC33" s="42">
        <v>1500000</v>
      </c>
      <c r="CD33" s="42">
        <v>1500000</v>
      </c>
      <c r="CE33" s="42">
        <v>0</v>
      </c>
      <c r="CF33" s="42">
        <v>0</v>
      </c>
      <c r="CG33" s="42">
        <v>0</v>
      </c>
      <c r="CH33" s="42">
        <v>1500000</v>
      </c>
      <c r="CI33" s="42">
        <v>1500000</v>
      </c>
      <c r="CJ33" s="42">
        <v>0</v>
      </c>
      <c r="CK33" s="42">
        <v>0</v>
      </c>
      <c r="CL33" s="42">
        <v>0</v>
      </c>
      <c r="CM33" s="42">
        <v>1500000</v>
      </c>
      <c r="CN33" s="42">
        <v>4232530.4000000004</v>
      </c>
      <c r="CO33" s="42">
        <v>791204.6</v>
      </c>
      <c r="CP33" s="42">
        <v>1315343.8</v>
      </c>
      <c r="CQ33" s="42">
        <v>0</v>
      </c>
      <c r="CR33" s="42">
        <v>2125982</v>
      </c>
      <c r="CS33" s="42">
        <v>6517758</v>
      </c>
      <c r="CT33" s="42">
        <v>2575093.2000000002</v>
      </c>
      <c r="CU33" s="42">
        <v>1315343.8</v>
      </c>
      <c r="CV33" s="42">
        <v>0</v>
      </c>
      <c r="CW33" s="42">
        <v>2125982</v>
      </c>
      <c r="CX33" s="42">
        <v>1500000</v>
      </c>
      <c r="CY33" s="42">
        <v>0</v>
      </c>
      <c r="CZ33" s="42">
        <v>0</v>
      </c>
      <c r="DA33" s="42">
        <v>0</v>
      </c>
      <c r="DB33" s="42">
        <v>1500000</v>
      </c>
      <c r="DC33" s="42">
        <v>4232530.4000000004</v>
      </c>
      <c r="DD33" s="42">
        <v>791204.6</v>
      </c>
      <c r="DE33" s="42">
        <v>1315343.8</v>
      </c>
      <c r="DF33" s="42">
        <v>0</v>
      </c>
      <c r="DG33" s="42">
        <v>2125982</v>
      </c>
      <c r="DH33" s="42">
        <v>6517758</v>
      </c>
      <c r="DI33" s="42">
        <v>2575093.2000000002</v>
      </c>
      <c r="DJ33" s="42">
        <v>1315343.8</v>
      </c>
      <c r="DK33" s="42">
        <v>0</v>
      </c>
      <c r="DL33" s="42">
        <v>2125982</v>
      </c>
      <c r="DM33" s="42">
        <v>1500000</v>
      </c>
      <c r="DN33" s="42">
        <v>0</v>
      </c>
      <c r="DO33" s="42">
        <v>0</v>
      </c>
      <c r="DP33" s="42">
        <v>0</v>
      </c>
      <c r="DQ33" s="42">
        <v>1500000</v>
      </c>
      <c r="DR33" s="43" t="s">
        <v>94</v>
      </c>
    </row>
    <row r="34" spans="1:122" ht="44.25" customHeight="1">
      <c r="A34" s="66"/>
      <c r="B34" s="44"/>
      <c r="C34" s="45" t="s">
        <v>84</v>
      </c>
      <c r="D34" s="46" t="s">
        <v>95</v>
      </c>
      <c r="E34" s="46" t="s">
        <v>86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 t="s">
        <v>96</v>
      </c>
      <c r="AA34" s="46" t="s">
        <v>79</v>
      </c>
      <c r="AB34" s="46" t="s">
        <v>97</v>
      </c>
      <c r="AC34" s="47"/>
      <c r="AD34" s="48"/>
      <c r="AE34" s="48"/>
      <c r="AF34" s="49">
        <v>4004271.2</v>
      </c>
      <c r="AG34" s="49">
        <v>984862</v>
      </c>
      <c r="AH34" s="49">
        <v>0</v>
      </c>
      <c r="AI34" s="49">
        <v>0</v>
      </c>
      <c r="AJ34" s="49">
        <v>0</v>
      </c>
      <c r="AK34" s="49">
        <v>0</v>
      </c>
      <c r="AL34" s="49">
        <v>0</v>
      </c>
      <c r="AM34" s="49">
        <v>0</v>
      </c>
      <c r="AN34" s="49">
        <v>4004271.2</v>
      </c>
      <c r="AO34" s="49">
        <v>984862</v>
      </c>
      <c r="AP34" s="49">
        <v>50000</v>
      </c>
      <c r="AQ34" s="49">
        <v>0</v>
      </c>
      <c r="AR34" s="49">
        <v>0</v>
      </c>
      <c r="AS34" s="49">
        <v>0</v>
      </c>
      <c r="AT34" s="49">
        <v>50000</v>
      </c>
      <c r="AU34" s="49">
        <v>0</v>
      </c>
      <c r="AV34" s="49">
        <v>0</v>
      </c>
      <c r="AW34" s="49">
        <v>0</v>
      </c>
      <c r="AX34" s="49">
        <v>0</v>
      </c>
      <c r="AY34" s="49"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>
        <v>0</v>
      </c>
      <c r="BJ34" s="49">
        <v>4004271.2</v>
      </c>
      <c r="BK34" s="49">
        <v>984862</v>
      </c>
      <c r="BL34" s="49">
        <v>0</v>
      </c>
      <c r="BM34" s="49">
        <v>0</v>
      </c>
      <c r="BN34" s="49">
        <v>0</v>
      </c>
      <c r="BO34" s="49">
        <v>0</v>
      </c>
      <c r="BP34" s="49">
        <v>0</v>
      </c>
      <c r="BQ34" s="49">
        <v>0</v>
      </c>
      <c r="BR34" s="49">
        <v>4004271.2</v>
      </c>
      <c r="BS34" s="49">
        <v>984862</v>
      </c>
      <c r="BT34" s="49">
        <v>50000</v>
      </c>
      <c r="BU34" s="49">
        <v>0</v>
      </c>
      <c r="BV34" s="49">
        <v>0</v>
      </c>
      <c r="BW34" s="49">
        <v>0</v>
      </c>
      <c r="BX34" s="49">
        <v>4004271.2</v>
      </c>
      <c r="BY34" s="49">
        <v>0</v>
      </c>
      <c r="BZ34" s="49">
        <v>0</v>
      </c>
      <c r="CA34" s="49">
        <v>0</v>
      </c>
      <c r="CB34" s="49">
        <v>0</v>
      </c>
      <c r="CC34" s="49">
        <v>0</v>
      </c>
      <c r="CD34" s="49">
        <v>0</v>
      </c>
      <c r="CE34" s="49">
        <v>0</v>
      </c>
      <c r="CF34" s="49">
        <v>0</v>
      </c>
      <c r="CG34" s="49">
        <v>0</v>
      </c>
      <c r="CH34" s="49">
        <v>0</v>
      </c>
      <c r="CI34" s="49">
        <v>0</v>
      </c>
      <c r="CJ34" s="49">
        <v>0</v>
      </c>
      <c r="CK34" s="49">
        <v>0</v>
      </c>
      <c r="CL34" s="49">
        <v>0</v>
      </c>
      <c r="CM34" s="49">
        <v>0</v>
      </c>
      <c r="CN34" s="49">
        <v>4004271.2</v>
      </c>
      <c r="CO34" s="49">
        <v>0</v>
      </c>
      <c r="CP34" s="49">
        <v>0</v>
      </c>
      <c r="CQ34" s="49">
        <v>0</v>
      </c>
      <c r="CR34" s="49">
        <v>4004271.2</v>
      </c>
      <c r="CS34" s="49">
        <v>50000</v>
      </c>
      <c r="CT34" s="49">
        <v>0</v>
      </c>
      <c r="CU34" s="49">
        <v>0</v>
      </c>
      <c r="CV34" s="49">
        <v>0</v>
      </c>
      <c r="CW34" s="49">
        <v>4004271.2</v>
      </c>
      <c r="CX34" s="49">
        <v>0</v>
      </c>
      <c r="CY34" s="49">
        <v>0</v>
      </c>
      <c r="CZ34" s="49">
        <v>0</v>
      </c>
      <c r="DA34" s="49">
        <v>0</v>
      </c>
      <c r="DB34" s="49">
        <v>0</v>
      </c>
      <c r="DC34" s="49">
        <v>4004271.2</v>
      </c>
      <c r="DD34" s="49">
        <v>0</v>
      </c>
      <c r="DE34" s="49">
        <v>0</v>
      </c>
      <c r="DF34" s="49">
        <v>0</v>
      </c>
      <c r="DG34" s="49">
        <v>4004271.2</v>
      </c>
      <c r="DH34" s="49">
        <v>50000</v>
      </c>
      <c r="DI34" s="49">
        <v>0</v>
      </c>
      <c r="DJ34" s="49">
        <v>0</v>
      </c>
      <c r="DK34" s="49">
        <v>0</v>
      </c>
      <c r="DL34" s="49">
        <v>4004271.2</v>
      </c>
      <c r="DM34" s="49">
        <v>0</v>
      </c>
      <c r="DN34" s="49">
        <v>0</v>
      </c>
      <c r="DO34" s="49">
        <v>0</v>
      </c>
      <c r="DP34" s="49">
        <v>0</v>
      </c>
      <c r="DQ34" s="49">
        <v>0</v>
      </c>
      <c r="DR34" s="50" t="s">
        <v>94</v>
      </c>
    </row>
    <row r="35" spans="1:122" ht="42.75" customHeight="1">
      <c r="A35" s="66"/>
      <c r="B35" s="44"/>
      <c r="C35" s="45" t="s">
        <v>98</v>
      </c>
      <c r="D35" s="46" t="s">
        <v>79</v>
      </c>
      <c r="E35" s="46" t="s">
        <v>99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 t="s">
        <v>100</v>
      </c>
      <c r="AA35" s="46" t="s">
        <v>79</v>
      </c>
      <c r="AB35" s="46" t="s">
        <v>101</v>
      </c>
      <c r="AC35" s="47"/>
      <c r="AD35" s="48"/>
      <c r="AE35" s="48"/>
      <c r="AF35" s="49">
        <v>66685568.100000001</v>
      </c>
      <c r="AG35" s="49">
        <v>62252747.399999999</v>
      </c>
      <c r="AH35" s="49">
        <v>0</v>
      </c>
      <c r="AI35" s="49">
        <v>0</v>
      </c>
      <c r="AJ35" s="49">
        <v>10840918.199999999</v>
      </c>
      <c r="AK35" s="49">
        <v>10213373</v>
      </c>
      <c r="AL35" s="49">
        <v>54090404.899999999</v>
      </c>
      <c r="AM35" s="49">
        <v>50817938.299999997</v>
      </c>
      <c r="AN35" s="49">
        <v>1754245</v>
      </c>
      <c r="AO35" s="49">
        <v>1221436.1000000001</v>
      </c>
      <c r="AP35" s="49">
        <v>36096475.700000003</v>
      </c>
      <c r="AQ35" s="49">
        <v>0</v>
      </c>
      <c r="AR35" s="49">
        <v>25689297.300000001</v>
      </c>
      <c r="AS35" s="49">
        <v>8919741.5</v>
      </c>
      <c r="AT35" s="49">
        <v>1487436.9</v>
      </c>
      <c r="AU35" s="49">
        <v>138845100</v>
      </c>
      <c r="AV35" s="49">
        <v>0</v>
      </c>
      <c r="AW35" s="49">
        <v>5547000</v>
      </c>
      <c r="AX35" s="49">
        <v>131741300</v>
      </c>
      <c r="AY35" s="49">
        <v>1556800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66685568.100000001</v>
      </c>
      <c r="BK35" s="49">
        <v>62252747.399999999</v>
      </c>
      <c r="BL35" s="49">
        <v>0</v>
      </c>
      <c r="BM35" s="49">
        <v>0</v>
      </c>
      <c r="BN35" s="49">
        <v>10840918.199999999</v>
      </c>
      <c r="BO35" s="49">
        <v>10213373</v>
      </c>
      <c r="BP35" s="49">
        <v>54090404.899999999</v>
      </c>
      <c r="BQ35" s="49">
        <v>50817938.299999997</v>
      </c>
      <c r="BR35" s="49">
        <v>1754245</v>
      </c>
      <c r="BS35" s="49">
        <v>1221436.1000000001</v>
      </c>
      <c r="BT35" s="49">
        <v>36096475.700000003</v>
      </c>
      <c r="BU35" s="49">
        <v>0</v>
      </c>
      <c r="BV35" s="49">
        <v>10840918.199999999</v>
      </c>
      <c r="BW35" s="49">
        <v>54090404.899999999</v>
      </c>
      <c r="BX35" s="49">
        <v>1754245</v>
      </c>
      <c r="BY35" s="49">
        <v>138845100</v>
      </c>
      <c r="BZ35" s="49">
        <v>0</v>
      </c>
      <c r="CA35" s="49">
        <v>5547000</v>
      </c>
      <c r="CB35" s="49">
        <v>131741300</v>
      </c>
      <c r="CC35" s="49">
        <v>1556800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66685568.100000001</v>
      </c>
      <c r="CO35" s="49">
        <v>0</v>
      </c>
      <c r="CP35" s="49">
        <v>10840918.199999999</v>
      </c>
      <c r="CQ35" s="49">
        <v>54090404.899999999</v>
      </c>
      <c r="CR35" s="49">
        <v>1754245</v>
      </c>
      <c r="CS35" s="49">
        <v>36096475.700000003</v>
      </c>
      <c r="CT35" s="49">
        <v>0</v>
      </c>
      <c r="CU35" s="49">
        <v>10840918.199999999</v>
      </c>
      <c r="CV35" s="49">
        <v>54090404.899999999</v>
      </c>
      <c r="CW35" s="49">
        <v>1754245</v>
      </c>
      <c r="CX35" s="49">
        <v>138845100</v>
      </c>
      <c r="CY35" s="49">
        <v>0</v>
      </c>
      <c r="CZ35" s="49">
        <v>5547000</v>
      </c>
      <c r="DA35" s="49">
        <v>131741300</v>
      </c>
      <c r="DB35" s="49">
        <v>1556800</v>
      </c>
      <c r="DC35" s="49">
        <v>66685568.100000001</v>
      </c>
      <c r="DD35" s="49">
        <v>0</v>
      </c>
      <c r="DE35" s="49">
        <v>10840918.199999999</v>
      </c>
      <c r="DF35" s="49">
        <v>54090404.899999999</v>
      </c>
      <c r="DG35" s="49">
        <v>1754245</v>
      </c>
      <c r="DH35" s="49">
        <v>36096475.700000003</v>
      </c>
      <c r="DI35" s="49">
        <v>0</v>
      </c>
      <c r="DJ35" s="49">
        <v>10840918.199999999</v>
      </c>
      <c r="DK35" s="49">
        <v>54090404.899999999</v>
      </c>
      <c r="DL35" s="49">
        <v>1754245</v>
      </c>
      <c r="DM35" s="49">
        <v>138845100</v>
      </c>
      <c r="DN35" s="49">
        <v>0</v>
      </c>
      <c r="DO35" s="49">
        <v>5547000</v>
      </c>
      <c r="DP35" s="49">
        <v>131741300</v>
      </c>
      <c r="DQ35" s="49">
        <v>1556800</v>
      </c>
      <c r="DR35" s="50" t="s">
        <v>94</v>
      </c>
    </row>
    <row r="36" spans="1:122" ht="51" customHeight="1">
      <c r="A36" s="66"/>
      <c r="B36" s="44"/>
      <c r="C36" s="45" t="s">
        <v>98</v>
      </c>
      <c r="D36" s="46" t="s">
        <v>79</v>
      </c>
      <c r="E36" s="46" t="s">
        <v>99</v>
      </c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7"/>
      <c r="AD36" s="48"/>
      <c r="AE36" s="48"/>
      <c r="AF36" s="49">
        <v>41279319.299999997</v>
      </c>
      <c r="AG36" s="49">
        <v>32475032.399999999</v>
      </c>
      <c r="AH36" s="49">
        <v>0</v>
      </c>
      <c r="AI36" s="49">
        <v>0</v>
      </c>
      <c r="AJ36" s="49">
        <v>15510605.5</v>
      </c>
      <c r="AK36" s="49">
        <v>10454957.300000001</v>
      </c>
      <c r="AL36" s="49">
        <v>5679082.4000000004</v>
      </c>
      <c r="AM36" s="49">
        <v>5679082.4000000004</v>
      </c>
      <c r="AN36" s="49">
        <v>20089631.399999999</v>
      </c>
      <c r="AO36" s="49">
        <v>16340992.699999999</v>
      </c>
      <c r="AP36" s="49">
        <v>101326390.90000001</v>
      </c>
      <c r="AQ36" s="49">
        <v>0</v>
      </c>
      <c r="AR36" s="49">
        <v>74809332.5</v>
      </c>
      <c r="AS36" s="49">
        <v>13597397.5</v>
      </c>
      <c r="AT36" s="49">
        <v>12919660.9</v>
      </c>
      <c r="AU36" s="49">
        <v>150783000</v>
      </c>
      <c r="AV36" s="49">
        <v>0</v>
      </c>
      <c r="AW36" s="49">
        <v>79403400</v>
      </c>
      <c r="AX36" s="49">
        <v>28843300</v>
      </c>
      <c r="AY36" s="49">
        <v>42536300</v>
      </c>
      <c r="AZ36" s="49">
        <v>45228200</v>
      </c>
      <c r="BA36" s="49">
        <v>0</v>
      </c>
      <c r="BB36" s="49">
        <v>25500000</v>
      </c>
      <c r="BC36" s="49">
        <v>0</v>
      </c>
      <c r="BD36" s="49">
        <v>19728200</v>
      </c>
      <c r="BE36" s="49">
        <v>37502100</v>
      </c>
      <c r="BF36" s="49">
        <v>0</v>
      </c>
      <c r="BG36" s="49">
        <v>25500000</v>
      </c>
      <c r="BH36" s="49">
        <v>0</v>
      </c>
      <c r="BI36" s="49">
        <v>12002100</v>
      </c>
      <c r="BJ36" s="49">
        <v>41279319.299999997</v>
      </c>
      <c r="BK36" s="49">
        <v>32475032.399999999</v>
      </c>
      <c r="BL36" s="49">
        <v>0</v>
      </c>
      <c r="BM36" s="49">
        <v>0</v>
      </c>
      <c r="BN36" s="49">
        <v>15510605.5</v>
      </c>
      <c r="BO36" s="49">
        <v>10454957.300000001</v>
      </c>
      <c r="BP36" s="49">
        <v>5679082.4000000004</v>
      </c>
      <c r="BQ36" s="49">
        <v>5679082.4000000004</v>
      </c>
      <c r="BR36" s="49">
        <v>20089631.399999999</v>
      </c>
      <c r="BS36" s="49">
        <v>16340992.699999999</v>
      </c>
      <c r="BT36" s="49">
        <v>101326390.90000001</v>
      </c>
      <c r="BU36" s="49">
        <v>0</v>
      </c>
      <c r="BV36" s="49">
        <v>15510605.5</v>
      </c>
      <c r="BW36" s="49">
        <v>5679082.4000000004</v>
      </c>
      <c r="BX36" s="49">
        <v>20089631.399999999</v>
      </c>
      <c r="BY36" s="49">
        <v>150783000</v>
      </c>
      <c r="BZ36" s="49">
        <v>0</v>
      </c>
      <c r="CA36" s="49">
        <v>79403400</v>
      </c>
      <c r="CB36" s="49">
        <v>28843300</v>
      </c>
      <c r="CC36" s="49">
        <v>42536300</v>
      </c>
      <c r="CD36" s="49">
        <v>45228200</v>
      </c>
      <c r="CE36" s="49">
        <v>0</v>
      </c>
      <c r="CF36" s="49">
        <v>25500000</v>
      </c>
      <c r="CG36" s="49">
        <v>0</v>
      </c>
      <c r="CH36" s="49">
        <v>19728200</v>
      </c>
      <c r="CI36" s="49">
        <v>37502100</v>
      </c>
      <c r="CJ36" s="49">
        <v>0</v>
      </c>
      <c r="CK36" s="49">
        <v>25500000</v>
      </c>
      <c r="CL36" s="49">
        <v>0</v>
      </c>
      <c r="CM36" s="49">
        <v>12002100</v>
      </c>
      <c r="CN36" s="49">
        <v>41279319.299999997</v>
      </c>
      <c r="CO36" s="49">
        <v>0</v>
      </c>
      <c r="CP36" s="49">
        <v>15510605.5</v>
      </c>
      <c r="CQ36" s="49">
        <v>5679082.4000000004</v>
      </c>
      <c r="CR36" s="49">
        <v>20089631.399999999</v>
      </c>
      <c r="CS36" s="49">
        <v>101326390.90000001</v>
      </c>
      <c r="CT36" s="49">
        <v>0</v>
      </c>
      <c r="CU36" s="49">
        <v>15510605.5</v>
      </c>
      <c r="CV36" s="49">
        <v>5679082.4000000004</v>
      </c>
      <c r="CW36" s="49">
        <v>20089631.399999999</v>
      </c>
      <c r="CX36" s="49">
        <v>150783000</v>
      </c>
      <c r="CY36" s="49">
        <v>0</v>
      </c>
      <c r="CZ36" s="49">
        <v>79403400</v>
      </c>
      <c r="DA36" s="49">
        <v>28843300</v>
      </c>
      <c r="DB36" s="49">
        <v>42536300</v>
      </c>
      <c r="DC36" s="49">
        <v>41279319.299999997</v>
      </c>
      <c r="DD36" s="49">
        <v>0</v>
      </c>
      <c r="DE36" s="49">
        <v>15510605.5</v>
      </c>
      <c r="DF36" s="49">
        <v>5679082.4000000004</v>
      </c>
      <c r="DG36" s="49">
        <v>20089631.399999999</v>
      </c>
      <c r="DH36" s="49">
        <v>101326390.90000001</v>
      </c>
      <c r="DI36" s="49">
        <v>0</v>
      </c>
      <c r="DJ36" s="49">
        <v>15510605.5</v>
      </c>
      <c r="DK36" s="49">
        <v>5679082.4000000004</v>
      </c>
      <c r="DL36" s="49">
        <v>20089631.399999999</v>
      </c>
      <c r="DM36" s="49">
        <v>150783000</v>
      </c>
      <c r="DN36" s="49">
        <v>0</v>
      </c>
      <c r="DO36" s="49">
        <v>79403400</v>
      </c>
      <c r="DP36" s="49">
        <v>28843300</v>
      </c>
      <c r="DQ36" s="49">
        <v>42536300</v>
      </c>
      <c r="DR36" s="50" t="s">
        <v>94</v>
      </c>
    </row>
    <row r="37" spans="1:122" ht="43.5" customHeight="1">
      <c r="A37" s="66"/>
      <c r="B37" s="44"/>
      <c r="C37" s="45"/>
      <c r="D37" s="46"/>
      <c r="E37" s="46"/>
      <c r="F37" s="46" t="s">
        <v>102</v>
      </c>
      <c r="G37" s="46" t="s">
        <v>79</v>
      </c>
      <c r="H37" s="46" t="s">
        <v>103</v>
      </c>
      <c r="I37" s="46" t="s">
        <v>71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7"/>
      <c r="AD37" s="48" t="s">
        <v>104</v>
      </c>
      <c r="AE37" s="48" t="s">
        <v>105</v>
      </c>
      <c r="AF37" s="49">
        <v>16472908</v>
      </c>
      <c r="AG37" s="49">
        <v>12245016.9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16472908</v>
      </c>
      <c r="AO37" s="49">
        <v>12245016.9</v>
      </c>
      <c r="AP37" s="49">
        <v>14271817.199999999</v>
      </c>
      <c r="AQ37" s="49">
        <v>0</v>
      </c>
      <c r="AR37" s="49">
        <v>0</v>
      </c>
      <c r="AS37" s="49">
        <v>0</v>
      </c>
      <c r="AT37" s="49">
        <v>14271817.199999999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16472908</v>
      </c>
      <c r="BK37" s="49">
        <v>12245016.9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16472908</v>
      </c>
      <c r="BS37" s="49">
        <v>12245016.9</v>
      </c>
      <c r="BT37" s="49">
        <v>14271817.199999999</v>
      </c>
      <c r="BU37" s="49">
        <v>0</v>
      </c>
      <c r="BV37" s="49">
        <v>0</v>
      </c>
      <c r="BW37" s="49">
        <v>0</v>
      </c>
      <c r="BX37" s="49">
        <v>16472908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49">
        <v>0</v>
      </c>
      <c r="CM37" s="49">
        <v>0</v>
      </c>
      <c r="CN37" s="49">
        <v>16472908</v>
      </c>
      <c r="CO37" s="49">
        <v>0</v>
      </c>
      <c r="CP37" s="49">
        <v>0</v>
      </c>
      <c r="CQ37" s="49">
        <v>0</v>
      </c>
      <c r="CR37" s="49">
        <v>16472908</v>
      </c>
      <c r="CS37" s="49">
        <v>14271817.199999999</v>
      </c>
      <c r="CT37" s="49">
        <v>0</v>
      </c>
      <c r="CU37" s="49">
        <v>0</v>
      </c>
      <c r="CV37" s="49">
        <v>0</v>
      </c>
      <c r="CW37" s="49">
        <v>16472908</v>
      </c>
      <c r="CX37" s="49">
        <v>0</v>
      </c>
      <c r="CY37" s="49">
        <v>0</v>
      </c>
      <c r="CZ37" s="49">
        <v>0</v>
      </c>
      <c r="DA37" s="49">
        <v>0</v>
      </c>
      <c r="DB37" s="49">
        <v>0</v>
      </c>
      <c r="DC37" s="49">
        <v>16472908</v>
      </c>
      <c r="DD37" s="49">
        <v>0</v>
      </c>
      <c r="DE37" s="49">
        <v>0</v>
      </c>
      <c r="DF37" s="49">
        <v>0</v>
      </c>
      <c r="DG37" s="49">
        <v>16472908</v>
      </c>
      <c r="DH37" s="49">
        <v>14271817.199999999</v>
      </c>
      <c r="DI37" s="49">
        <v>0</v>
      </c>
      <c r="DJ37" s="49">
        <v>0</v>
      </c>
      <c r="DK37" s="49">
        <v>0</v>
      </c>
      <c r="DL37" s="49">
        <v>16472908</v>
      </c>
      <c r="DM37" s="49">
        <v>0</v>
      </c>
      <c r="DN37" s="49">
        <v>0</v>
      </c>
      <c r="DO37" s="49">
        <v>0</v>
      </c>
      <c r="DP37" s="49">
        <v>0</v>
      </c>
      <c r="DQ37" s="49">
        <v>0</v>
      </c>
      <c r="DR37" s="50" t="s">
        <v>106</v>
      </c>
    </row>
    <row r="38" spans="1:122" ht="40.5" customHeight="1">
      <c r="A38" s="67"/>
      <c r="B38" s="44"/>
      <c r="C38" s="45"/>
      <c r="D38" s="46"/>
      <c r="E38" s="46"/>
      <c r="F38" s="46" t="s">
        <v>102</v>
      </c>
      <c r="G38" s="46" t="s">
        <v>79</v>
      </c>
      <c r="H38" s="46" t="s">
        <v>103</v>
      </c>
      <c r="I38" s="46" t="s">
        <v>71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 t="s">
        <v>100</v>
      </c>
      <c r="AA38" s="46" t="s">
        <v>79</v>
      </c>
      <c r="AB38" s="46" t="s">
        <v>101</v>
      </c>
      <c r="AC38" s="47"/>
      <c r="AD38" s="48" t="s">
        <v>104</v>
      </c>
      <c r="AE38" s="48" t="s">
        <v>105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9">
        <v>0</v>
      </c>
      <c r="AM38" s="49">
        <v>0</v>
      </c>
      <c r="AN38" s="49">
        <v>0</v>
      </c>
      <c r="AO38" s="49">
        <v>0</v>
      </c>
      <c r="AP38" s="49"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>
        <v>0</v>
      </c>
      <c r="BJ38" s="49">
        <v>0</v>
      </c>
      <c r="BK38" s="49">
        <v>0</v>
      </c>
      <c r="BL38" s="49">
        <v>0</v>
      </c>
      <c r="BM38" s="49">
        <v>0</v>
      </c>
      <c r="BN38" s="49">
        <v>0</v>
      </c>
      <c r="BO38" s="49">
        <v>0</v>
      </c>
      <c r="BP38" s="49">
        <v>0</v>
      </c>
      <c r="BQ38" s="49">
        <v>0</v>
      </c>
      <c r="BR38" s="49">
        <v>0</v>
      </c>
      <c r="BS38" s="49">
        <v>0</v>
      </c>
      <c r="BT38" s="49">
        <v>0</v>
      </c>
      <c r="BU38" s="49">
        <v>0</v>
      </c>
      <c r="BV38" s="49">
        <v>0</v>
      </c>
      <c r="BW38" s="49">
        <v>0</v>
      </c>
      <c r="BX38" s="49">
        <v>0</v>
      </c>
      <c r="BY38" s="49">
        <v>0</v>
      </c>
      <c r="BZ38" s="49">
        <v>0</v>
      </c>
      <c r="CA38" s="49">
        <v>0</v>
      </c>
      <c r="CB38" s="49">
        <v>0</v>
      </c>
      <c r="CC38" s="49">
        <v>0</v>
      </c>
      <c r="CD38" s="49">
        <v>0</v>
      </c>
      <c r="CE38" s="49">
        <v>0</v>
      </c>
      <c r="CF38" s="49">
        <v>0</v>
      </c>
      <c r="CG38" s="49">
        <v>0</v>
      </c>
      <c r="CH38" s="49">
        <v>0</v>
      </c>
      <c r="CI38" s="49">
        <v>0</v>
      </c>
      <c r="CJ38" s="49">
        <v>0</v>
      </c>
      <c r="CK38" s="49">
        <v>0</v>
      </c>
      <c r="CL38" s="49">
        <v>0</v>
      </c>
      <c r="CM38" s="49">
        <v>0</v>
      </c>
      <c r="CN38" s="49">
        <v>0</v>
      </c>
      <c r="CO38" s="49">
        <v>0</v>
      </c>
      <c r="CP38" s="49">
        <v>0</v>
      </c>
      <c r="CQ38" s="49">
        <v>0</v>
      </c>
      <c r="CR38" s="49">
        <v>0</v>
      </c>
      <c r="CS38" s="49">
        <v>0</v>
      </c>
      <c r="CT38" s="49">
        <v>0</v>
      </c>
      <c r="CU38" s="49">
        <v>0</v>
      </c>
      <c r="CV38" s="49">
        <v>0</v>
      </c>
      <c r="CW38" s="49">
        <v>0</v>
      </c>
      <c r="CX38" s="49">
        <v>0</v>
      </c>
      <c r="CY38" s="49">
        <v>0</v>
      </c>
      <c r="CZ38" s="49">
        <v>0</v>
      </c>
      <c r="DA38" s="49">
        <v>0</v>
      </c>
      <c r="DB38" s="49">
        <v>0</v>
      </c>
      <c r="DC38" s="49">
        <v>0</v>
      </c>
      <c r="DD38" s="49">
        <v>0</v>
      </c>
      <c r="DE38" s="49">
        <v>0</v>
      </c>
      <c r="DF38" s="49">
        <v>0</v>
      </c>
      <c r="DG38" s="49">
        <v>0</v>
      </c>
      <c r="DH38" s="49">
        <v>0</v>
      </c>
      <c r="DI38" s="49">
        <v>0</v>
      </c>
      <c r="DJ38" s="49">
        <v>0</v>
      </c>
      <c r="DK38" s="49">
        <v>0</v>
      </c>
      <c r="DL38" s="49">
        <v>0</v>
      </c>
      <c r="DM38" s="49">
        <v>0</v>
      </c>
      <c r="DN38" s="49">
        <v>0</v>
      </c>
      <c r="DO38" s="49">
        <v>0</v>
      </c>
      <c r="DP38" s="49">
        <v>0</v>
      </c>
      <c r="DQ38" s="49">
        <v>0</v>
      </c>
      <c r="DR38" s="50" t="s">
        <v>106</v>
      </c>
    </row>
    <row r="39" spans="1:122" ht="42.75" customHeight="1">
      <c r="A39" s="51" t="s">
        <v>107</v>
      </c>
      <c r="B39" s="38" t="s">
        <v>108</v>
      </c>
      <c r="C39" s="39" t="s">
        <v>89</v>
      </c>
      <c r="D39" s="40" t="s">
        <v>79</v>
      </c>
      <c r="E39" s="40" t="s">
        <v>109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 t="s">
        <v>110</v>
      </c>
      <c r="AD39" s="41" t="s">
        <v>104</v>
      </c>
      <c r="AE39" s="41" t="s">
        <v>105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25428000</v>
      </c>
      <c r="BA39" s="42">
        <v>0</v>
      </c>
      <c r="BB39" s="42">
        <v>24156600</v>
      </c>
      <c r="BC39" s="42">
        <v>0</v>
      </c>
      <c r="BD39" s="42">
        <v>1271400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42">
        <v>25428000</v>
      </c>
      <c r="CE39" s="42">
        <v>0</v>
      </c>
      <c r="CF39" s="42">
        <v>24156600</v>
      </c>
      <c r="CG39" s="42">
        <v>0</v>
      </c>
      <c r="CH39" s="42">
        <v>1271400</v>
      </c>
      <c r="CI39" s="42">
        <v>0</v>
      </c>
      <c r="CJ39" s="42">
        <v>0</v>
      </c>
      <c r="CK39" s="42">
        <v>0</v>
      </c>
      <c r="CL39" s="42">
        <v>0</v>
      </c>
      <c r="CM39" s="42">
        <v>0</v>
      </c>
      <c r="CN39" s="42">
        <v>0</v>
      </c>
      <c r="CO39" s="42">
        <v>0</v>
      </c>
      <c r="CP39" s="42">
        <v>0</v>
      </c>
      <c r="CQ39" s="42">
        <v>0</v>
      </c>
      <c r="CR39" s="42">
        <v>0</v>
      </c>
      <c r="CS39" s="42">
        <v>0</v>
      </c>
      <c r="CT39" s="42">
        <v>0</v>
      </c>
      <c r="CU39" s="42">
        <v>0</v>
      </c>
      <c r="CV39" s="42">
        <v>0</v>
      </c>
      <c r="CW39" s="42">
        <v>0</v>
      </c>
      <c r="CX39" s="42">
        <v>0</v>
      </c>
      <c r="CY39" s="42">
        <v>0</v>
      </c>
      <c r="CZ39" s="42">
        <v>0</v>
      </c>
      <c r="DA39" s="42">
        <v>0</v>
      </c>
      <c r="DB39" s="42">
        <v>0</v>
      </c>
      <c r="DC39" s="42">
        <v>0</v>
      </c>
      <c r="DD39" s="42">
        <v>0</v>
      </c>
      <c r="DE39" s="42">
        <v>0</v>
      </c>
      <c r="DF39" s="42">
        <v>0</v>
      </c>
      <c r="DG39" s="42">
        <v>0</v>
      </c>
      <c r="DH39" s="42">
        <v>0</v>
      </c>
      <c r="DI39" s="42">
        <v>0</v>
      </c>
      <c r="DJ39" s="42">
        <v>0</v>
      </c>
      <c r="DK39" s="42">
        <v>0</v>
      </c>
      <c r="DL39" s="42">
        <v>0</v>
      </c>
      <c r="DM39" s="42">
        <v>0</v>
      </c>
      <c r="DN39" s="42">
        <v>0</v>
      </c>
      <c r="DO39" s="42">
        <v>0</v>
      </c>
      <c r="DP39" s="42">
        <v>0</v>
      </c>
      <c r="DQ39" s="42">
        <v>0</v>
      </c>
      <c r="DR39" s="43" t="s">
        <v>111</v>
      </c>
    </row>
    <row r="40" spans="1:122" ht="37.5" customHeight="1">
      <c r="A40" s="65" t="s">
        <v>112</v>
      </c>
      <c r="B40" s="38" t="s">
        <v>113</v>
      </c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 t="s">
        <v>114</v>
      </c>
      <c r="AD40" s="41" t="s">
        <v>115</v>
      </c>
      <c r="AE40" s="41" t="s">
        <v>116</v>
      </c>
      <c r="AF40" s="42">
        <v>30000</v>
      </c>
      <c r="AG40" s="42">
        <v>30000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30000</v>
      </c>
      <c r="AO40" s="42">
        <v>30000</v>
      </c>
      <c r="AP40" s="42">
        <v>80000</v>
      </c>
      <c r="AQ40" s="42">
        <v>0</v>
      </c>
      <c r="AR40" s="42">
        <v>0</v>
      </c>
      <c r="AS40" s="42">
        <v>0</v>
      </c>
      <c r="AT40" s="42">
        <v>80000</v>
      </c>
      <c r="AU40" s="42">
        <v>80000</v>
      </c>
      <c r="AV40" s="42">
        <v>0</v>
      </c>
      <c r="AW40" s="42">
        <v>0</v>
      </c>
      <c r="AX40" s="42">
        <v>0</v>
      </c>
      <c r="AY40" s="42">
        <v>80000</v>
      </c>
      <c r="AZ40" s="42">
        <v>150000</v>
      </c>
      <c r="BA40" s="42">
        <v>0</v>
      </c>
      <c r="BB40" s="42">
        <v>0</v>
      </c>
      <c r="BC40" s="42">
        <v>0</v>
      </c>
      <c r="BD40" s="42">
        <v>150000</v>
      </c>
      <c r="BE40" s="42">
        <v>150000</v>
      </c>
      <c r="BF40" s="42">
        <v>0</v>
      </c>
      <c r="BG40" s="42">
        <v>0</v>
      </c>
      <c r="BH40" s="42">
        <v>0</v>
      </c>
      <c r="BI40" s="42">
        <v>150000</v>
      </c>
      <c r="BJ40" s="42">
        <v>30000</v>
      </c>
      <c r="BK40" s="42">
        <v>30000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30000</v>
      </c>
      <c r="BS40" s="42">
        <v>30000</v>
      </c>
      <c r="BT40" s="42">
        <v>80000</v>
      </c>
      <c r="BU40" s="42">
        <v>0</v>
      </c>
      <c r="BV40" s="42">
        <v>0</v>
      </c>
      <c r="BW40" s="42">
        <v>0</v>
      </c>
      <c r="BX40" s="42">
        <v>30000</v>
      </c>
      <c r="BY40" s="42">
        <v>80000</v>
      </c>
      <c r="BZ40" s="42">
        <v>0</v>
      </c>
      <c r="CA40" s="42">
        <v>0</v>
      </c>
      <c r="CB40" s="42">
        <v>0</v>
      </c>
      <c r="CC40" s="42">
        <v>80000</v>
      </c>
      <c r="CD40" s="42">
        <v>150000</v>
      </c>
      <c r="CE40" s="42">
        <v>0</v>
      </c>
      <c r="CF40" s="42">
        <v>0</v>
      </c>
      <c r="CG40" s="42">
        <v>0</v>
      </c>
      <c r="CH40" s="42">
        <v>150000</v>
      </c>
      <c r="CI40" s="42">
        <v>150000</v>
      </c>
      <c r="CJ40" s="42">
        <v>0</v>
      </c>
      <c r="CK40" s="42">
        <v>0</v>
      </c>
      <c r="CL40" s="42">
        <v>0</v>
      </c>
      <c r="CM40" s="42">
        <v>150000</v>
      </c>
      <c r="CN40" s="42">
        <v>30000</v>
      </c>
      <c r="CO40" s="42">
        <v>0</v>
      </c>
      <c r="CP40" s="42">
        <v>0</v>
      </c>
      <c r="CQ40" s="42">
        <v>0</v>
      </c>
      <c r="CR40" s="42">
        <v>30000</v>
      </c>
      <c r="CS40" s="42">
        <v>80000</v>
      </c>
      <c r="CT40" s="42">
        <v>0</v>
      </c>
      <c r="CU40" s="42">
        <v>0</v>
      </c>
      <c r="CV40" s="42">
        <v>0</v>
      </c>
      <c r="CW40" s="42">
        <v>30000</v>
      </c>
      <c r="CX40" s="42">
        <v>80000</v>
      </c>
      <c r="CY40" s="42">
        <v>0</v>
      </c>
      <c r="CZ40" s="42">
        <v>0</v>
      </c>
      <c r="DA40" s="42">
        <v>0</v>
      </c>
      <c r="DB40" s="42">
        <v>80000</v>
      </c>
      <c r="DC40" s="42">
        <v>30000</v>
      </c>
      <c r="DD40" s="42">
        <v>0</v>
      </c>
      <c r="DE40" s="42">
        <v>0</v>
      </c>
      <c r="DF40" s="42">
        <v>0</v>
      </c>
      <c r="DG40" s="42">
        <v>30000</v>
      </c>
      <c r="DH40" s="42">
        <v>80000</v>
      </c>
      <c r="DI40" s="42">
        <v>0</v>
      </c>
      <c r="DJ40" s="42">
        <v>0</v>
      </c>
      <c r="DK40" s="42">
        <v>0</v>
      </c>
      <c r="DL40" s="42">
        <v>30000</v>
      </c>
      <c r="DM40" s="42">
        <v>80000</v>
      </c>
      <c r="DN40" s="42">
        <v>0</v>
      </c>
      <c r="DO40" s="42">
        <v>0</v>
      </c>
      <c r="DP40" s="42">
        <v>0</v>
      </c>
      <c r="DQ40" s="42">
        <v>80000</v>
      </c>
      <c r="DR40" s="43" t="s">
        <v>117</v>
      </c>
    </row>
    <row r="41" spans="1:122" ht="78" customHeight="1">
      <c r="A41" s="67"/>
      <c r="B41" s="44"/>
      <c r="C41" s="45" t="s">
        <v>118</v>
      </c>
      <c r="D41" s="46" t="s">
        <v>119</v>
      </c>
      <c r="E41" s="46" t="s">
        <v>120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7"/>
      <c r="AD41" s="48"/>
      <c r="AE41" s="48"/>
      <c r="AF41" s="49">
        <v>35191145</v>
      </c>
      <c r="AG41" s="49">
        <v>22303863</v>
      </c>
      <c r="AH41" s="49">
        <v>0</v>
      </c>
      <c r="AI41" s="49">
        <v>0</v>
      </c>
      <c r="AJ41" s="49">
        <v>13643800</v>
      </c>
      <c r="AK41" s="49">
        <v>13511926.800000001</v>
      </c>
      <c r="AL41" s="49">
        <v>0</v>
      </c>
      <c r="AM41" s="49">
        <v>0</v>
      </c>
      <c r="AN41" s="49">
        <v>21547345</v>
      </c>
      <c r="AO41" s="49">
        <v>8791936.1999999993</v>
      </c>
      <c r="AP41" s="49">
        <v>34213321.899999999</v>
      </c>
      <c r="AQ41" s="49">
        <v>0</v>
      </c>
      <c r="AR41" s="49">
        <v>13488400</v>
      </c>
      <c r="AS41" s="49">
        <v>0</v>
      </c>
      <c r="AT41" s="49">
        <v>20724921.899999999</v>
      </c>
      <c r="AU41" s="49">
        <v>36289100</v>
      </c>
      <c r="AV41" s="49">
        <v>0</v>
      </c>
      <c r="AW41" s="49">
        <v>13460900</v>
      </c>
      <c r="AX41" s="49">
        <v>0</v>
      </c>
      <c r="AY41" s="49">
        <v>22828200</v>
      </c>
      <c r="AZ41" s="49">
        <v>35172600</v>
      </c>
      <c r="BA41" s="49">
        <v>0</v>
      </c>
      <c r="BB41" s="49">
        <v>13460900</v>
      </c>
      <c r="BC41" s="49">
        <v>0</v>
      </c>
      <c r="BD41" s="49">
        <v>21711700</v>
      </c>
      <c r="BE41" s="49">
        <v>35172600</v>
      </c>
      <c r="BF41" s="49">
        <v>0</v>
      </c>
      <c r="BG41" s="49">
        <v>13460900</v>
      </c>
      <c r="BH41" s="49">
        <v>0</v>
      </c>
      <c r="BI41" s="49">
        <v>21711700</v>
      </c>
      <c r="BJ41" s="49">
        <v>35191145</v>
      </c>
      <c r="BK41" s="49">
        <v>22303863</v>
      </c>
      <c r="BL41" s="49">
        <v>0</v>
      </c>
      <c r="BM41" s="49">
        <v>0</v>
      </c>
      <c r="BN41" s="49">
        <v>13643800</v>
      </c>
      <c r="BO41" s="49">
        <v>13511926.800000001</v>
      </c>
      <c r="BP41" s="49">
        <v>0</v>
      </c>
      <c r="BQ41" s="49">
        <v>0</v>
      </c>
      <c r="BR41" s="49">
        <v>21547345</v>
      </c>
      <c r="BS41" s="49">
        <v>8791936.1999999993</v>
      </c>
      <c r="BT41" s="49">
        <v>34213321.899999999</v>
      </c>
      <c r="BU41" s="49">
        <v>0</v>
      </c>
      <c r="BV41" s="49">
        <v>13643800</v>
      </c>
      <c r="BW41" s="49">
        <v>0</v>
      </c>
      <c r="BX41" s="49">
        <v>21547345</v>
      </c>
      <c r="BY41" s="49">
        <v>36289100</v>
      </c>
      <c r="BZ41" s="49">
        <v>0</v>
      </c>
      <c r="CA41" s="49">
        <v>13460900</v>
      </c>
      <c r="CB41" s="49">
        <v>0</v>
      </c>
      <c r="CC41" s="49">
        <v>22828200</v>
      </c>
      <c r="CD41" s="49">
        <v>35172600</v>
      </c>
      <c r="CE41" s="49">
        <v>0</v>
      </c>
      <c r="CF41" s="49">
        <v>13460900</v>
      </c>
      <c r="CG41" s="49">
        <v>0</v>
      </c>
      <c r="CH41" s="49">
        <v>21711700</v>
      </c>
      <c r="CI41" s="49">
        <v>35172600</v>
      </c>
      <c r="CJ41" s="49">
        <v>0</v>
      </c>
      <c r="CK41" s="49">
        <v>13460900</v>
      </c>
      <c r="CL41" s="49">
        <v>0</v>
      </c>
      <c r="CM41" s="49">
        <v>21711700</v>
      </c>
      <c r="CN41" s="49">
        <v>35191145</v>
      </c>
      <c r="CO41" s="49">
        <v>0</v>
      </c>
      <c r="CP41" s="49">
        <v>13643800</v>
      </c>
      <c r="CQ41" s="49">
        <v>0</v>
      </c>
      <c r="CR41" s="49">
        <v>21547345</v>
      </c>
      <c r="CS41" s="49">
        <v>34213321.899999999</v>
      </c>
      <c r="CT41" s="49">
        <v>0</v>
      </c>
      <c r="CU41" s="49">
        <v>13643800</v>
      </c>
      <c r="CV41" s="49">
        <v>0</v>
      </c>
      <c r="CW41" s="49">
        <v>21547345</v>
      </c>
      <c r="CX41" s="49">
        <v>36289100</v>
      </c>
      <c r="CY41" s="49">
        <v>0</v>
      </c>
      <c r="CZ41" s="49">
        <v>13460900</v>
      </c>
      <c r="DA41" s="49">
        <v>0</v>
      </c>
      <c r="DB41" s="49">
        <v>22828200</v>
      </c>
      <c r="DC41" s="49">
        <v>35191145</v>
      </c>
      <c r="DD41" s="49">
        <v>0</v>
      </c>
      <c r="DE41" s="49">
        <v>13643800</v>
      </c>
      <c r="DF41" s="49">
        <v>0</v>
      </c>
      <c r="DG41" s="49">
        <v>21547345</v>
      </c>
      <c r="DH41" s="49">
        <v>34213321.899999999</v>
      </c>
      <c r="DI41" s="49">
        <v>0</v>
      </c>
      <c r="DJ41" s="49">
        <v>13643800</v>
      </c>
      <c r="DK41" s="49">
        <v>0</v>
      </c>
      <c r="DL41" s="49">
        <v>21547345</v>
      </c>
      <c r="DM41" s="49">
        <v>36289100</v>
      </c>
      <c r="DN41" s="49">
        <v>0</v>
      </c>
      <c r="DO41" s="49">
        <v>13460900</v>
      </c>
      <c r="DP41" s="49">
        <v>0</v>
      </c>
      <c r="DQ41" s="49">
        <v>22828200</v>
      </c>
      <c r="DR41" s="50" t="s">
        <v>117</v>
      </c>
    </row>
    <row r="42" spans="1:122" ht="66" customHeight="1">
      <c r="A42" s="51" t="s">
        <v>121</v>
      </c>
      <c r="B42" s="38" t="s">
        <v>122</v>
      </c>
      <c r="C42" s="39" t="s">
        <v>89</v>
      </c>
      <c r="D42" s="40" t="s">
        <v>79</v>
      </c>
      <c r="E42" s="40" t="s">
        <v>123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 t="s">
        <v>124</v>
      </c>
      <c r="AD42" s="41" t="s">
        <v>125</v>
      </c>
      <c r="AE42" s="41" t="s">
        <v>126</v>
      </c>
      <c r="AF42" s="42">
        <v>3162090</v>
      </c>
      <c r="AG42" s="42">
        <v>2625424.2999999998</v>
      </c>
      <c r="AH42" s="42">
        <v>0</v>
      </c>
      <c r="AI42" s="42">
        <v>0</v>
      </c>
      <c r="AJ42" s="42">
        <v>2550090</v>
      </c>
      <c r="AK42" s="42">
        <v>2481043.1</v>
      </c>
      <c r="AL42" s="42">
        <v>0</v>
      </c>
      <c r="AM42" s="42">
        <v>0</v>
      </c>
      <c r="AN42" s="42">
        <v>612000</v>
      </c>
      <c r="AO42" s="42">
        <v>144381.20000000001</v>
      </c>
      <c r="AP42" s="42">
        <v>2810790</v>
      </c>
      <c r="AQ42" s="42">
        <v>0</v>
      </c>
      <c r="AR42" s="42">
        <v>1977790</v>
      </c>
      <c r="AS42" s="42">
        <v>0</v>
      </c>
      <c r="AT42" s="42">
        <v>833000</v>
      </c>
      <c r="AU42" s="42">
        <v>2652300</v>
      </c>
      <c r="AV42" s="42">
        <v>0</v>
      </c>
      <c r="AW42" s="42">
        <v>2234700</v>
      </c>
      <c r="AX42" s="42">
        <v>0</v>
      </c>
      <c r="AY42" s="42">
        <v>417600</v>
      </c>
      <c r="AZ42" s="42">
        <v>2652300</v>
      </c>
      <c r="BA42" s="42">
        <v>0</v>
      </c>
      <c r="BB42" s="42">
        <v>2234700</v>
      </c>
      <c r="BC42" s="42">
        <v>0</v>
      </c>
      <c r="BD42" s="42">
        <v>417600</v>
      </c>
      <c r="BE42" s="42">
        <v>2652300</v>
      </c>
      <c r="BF42" s="42">
        <v>0</v>
      </c>
      <c r="BG42" s="42">
        <v>2234700</v>
      </c>
      <c r="BH42" s="42">
        <v>0</v>
      </c>
      <c r="BI42" s="42">
        <v>417600</v>
      </c>
      <c r="BJ42" s="42">
        <v>3162090</v>
      </c>
      <c r="BK42" s="42">
        <v>2625424.2999999998</v>
      </c>
      <c r="BL42" s="42">
        <v>0</v>
      </c>
      <c r="BM42" s="42">
        <v>0</v>
      </c>
      <c r="BN42" s="42">
        <v>2550090</v>
      </c>
      <c r="BO42" s="42">
        <v>2481043.1</v>
      </c>
      <c r="BP42" s="42">
        <v>0</v>
      </c>
      <c r="BQ42" s="42">
        <v>0</v>
      </c>
      <c r="BR42" s="42">
        <v>612000</v>
      </c>
      <c r="BS42" s="42">
        <v>144381.20000000001</v>
      </c>
      <c r="BT42" s="42">
        <v>2810790</v>
      </c>
      <c r="BU42" s="42">
        <v>0</v>
      </c>
      <c r="BV42" s="42">
        <v>2550090</v>
      </c>
      <c r="BW42" s="42">
        <v>0</v>
      </c>
      <c r="BX42" s="42">
        <v>612000</v>
      </c>
      <c r="BY42" s="42">
        <v>2652300</v>
      </c>
      <c r="BZ42" s="42">
        <v>0</v>
      </c>
      <c r="CA42" s="42">
        <v>2234700</v>
      </c>
      <c r="CB42" s="42">
        <v>0</v>
      </c>
      <c r="CC42" s="42">
        <v>417600</v>
      </c>
      <c r="CD42" s="42">
        <v>2652300</v>
      </c>
      <c r="CE42" s="42">
        <v>0</v>
      </c>
      <c r="CF42" s="42">
        <v>2234700</v>
      </c>
      <c r="CG42" s="42">
        <v>0</v>
      </c>
      <c r="CH42" s="42">
        <v>417600</v>
      </c>
      <c r="CI42" s="42">
        <v>2652300</v>
      </c>
      <c r="CJ42" s="42">
        <v>0</v>
      </c>
      <c r="CK42" s="42">
        <v>2234700</v>
      </c>
      <c r="CL42" s="42">
        <v>0</v>
      </c>
      <c r="CM42" s="42">
        <v>417600</v>
      </c>
      <c r="CN42" s="42">
        <v>3162090</v>
      </c>
      <c r="CO42" s="42">
        <v>0</v>
      </c>
      <c r="CP42" s="42">
        <v>2550090</v>
      </c>
      <c r="CQ42" s="42">
        <v>0</v>
      </c>
      <c r="CR42" s="42">
        <v>612000</v>
      </c>
      <c r="CS42" s="42">
        <v>2810790</v>
      </c>
      <c r="CT42" s="42">
        <v>0</v>
      </c>
      <c r="CU42" s="42">
        <v>2550090</v>
      </c>
      <c r="CV42" s="42">
        <v>0</v>
      </c>
      <c r="CW42" s="42">
        <v>612000</v>
      </c>
      <c r="CX42" s="42">
        <v>2652300</v>
      </c>
      <c r="CY42" s="42">
        <v>0</v>
      </c>
      <c r="CZ42" s="42">
        <v>2234700</v>
      </c>
      <c r="DA42" s="42">
        <v>0</v>
      </c>
      <c r="DB42" s="42">
        <v>417600</v>
      </c>
      <c r="DC42" s="42">
        <v>3162090</v>
      </c>
      <c r="DD42" s="42">
        <v>0</v>
      </c>
      <c r="DE42" s="42">
        <v>2550090</v>
      </c>
      <c r="DF42" s="42">
        <v>0</v>
      </c>
      <c r="DG42" s="42">
        <v>612000</v>
      </c>
      <c r="DH42" s="42">
        <v>2810790</v>
      </c>
      <c r="DI42" s="42">
        <v>0</v>
      </c>
      <c r="DJ42" s="42">
        <v>2550090</v>
      </c>
      <c r="DK42" s="42">
        <v>0</v>
      </c>
      <c r="DL42" s="42">
        <v>612000</v>
      </c>
      <c r="DM42" s="42">
        <v>2652300</v>
      </c>
      <c r="DN42" s="42">
        <v>0</v>
      </c>
      <c r="DO42" s="42">
        <v>2234700</v>
      </c>
      <c r="DP42" s="42">
        <v>0</v>
      </c>
      <c r="DQ42" s="42">
        <v>417600</v>
      </c>
      <c r="DR42" s="43" t="s">
        <v>106</v>
      </c>
    </row>
    <row r="43" spans="1:122" ht="59.25" customHeight="1">
      <c r="A43" s="65" t="s">
        <v>127</v>
      </c>
      <c r="B43" s="38" t="s">
        <v>128</v>
      </c>
      <c r="C43" s="39" t="s">
        <v>129</v>
      </c>
      <c r="D43" s="40" t="s">
        <v>79</v>
      </c>
      <c r="E43" s="40" t="s">
        <v>130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 t="s">
        <v>131</v>
      </c>
      <c r="AD43" s="41" t="s">
        <v>132</v>
      </c>
      <c r="AE43" s="41" t="s">
        <v>133</v>
      </c>
      <c r="AF43" s="42">
        <v>511700</v>
      </c>
      <c r="AG43" s="42">
        <v>479514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511700</v>
      </c>
      <c r="AO43" s="42">
        <v>479514</v>
      </c>
      <c r="AP43" s="42">
        <v>550500</v>
      </c>
      <c r="AQ43" s="42">
        <v>0</v>
      </c>
      <c r="AR43" s="42">
        <v>0</v>
      </c>
      <c r="AS43" s="42">
        <v>0</v>
      </c>
      <c r="AT43" s="42">
        <v>550500</v>
      </c>
      <c r="AU43" s="42">
        <v>829200</v>
      </c>
      <c r="AV43" s="42">
        <v>0</v>
      </c>
      <c r="AW43" s="42">
        <v>0</v>
      </c>
      <c r="AX43" s="42">
        <v>0</v>
      </c>
      <c r="AY43" s="42">
        <v>829200</v>
      </c>
      <c r="AZ43" s="42">
        <v>554900</v>
      </c>
      <c r="BA43" s="42">
        <v>0</v>
      </c>
      <c r="BB43" s="42">
        <v>0</v>
      </c>
      <c r="BC43" s="42">
        <v>0</v>
      </c>
      <c r="BD43" s="42">
        <v>554900</v>
      </c>
      <c r="BE43" s="42">
        <v>554900</v>
      </c>
      <c r="BF43" s="42">
        <v>0</v>
      </c>
      <c r="BG43" s="42">
        <v>0</v>
      </c>
      <c r="BH43" s="42">
        <v>0</v>
      </c>
      <c r="BI43" s="42">
        <v>554900</v>
      </c>
      <c r="BJ43" s="42">
        <v>511700</v>
      </c>
      <c r="BK43" s="42">
        <v>479514</v>
      </c>
      <c r="BL43" s="42">
        <v>0</v>
      </c>
      <c r="BM43" s="42">
        <v>0</v>
      </c>
      <c r="BN43" s="42">
        <v>0</v>
      </c>
      <c r="BO43" s="42">
        <v>0</v>
      </c>
      <c r="BP43" s="42">
        <v>0</v>
      </c>
      <c r="BQ43" s="42">
        <v>0</v>
      </c>
      <c r="BR43" s="42">
        <v>511700</v>
      </c>
      <c r="BS43" s="42">
        <v>479514</v>
      </c>
      <c r="BT43" s="42">
        <v>550500</v>
      </c>
      <c r="BU43" s="42">
        <v>0</v>
      </c>
      <c r="BV43" s="42">
        <v>0</v>
      </c>
      <c r="BW43" s="42">
        <v>0</v>
      </c>
      <c r="BX43" s="42">
        <v>511700</v>
      </c>
      <c r="BY43" s="42">
        <v>829200</v>
      </c>
      <c r="BZ43" s="42">
        <v>0</v>
      </c>
      <c r="CA43" s="42">
        <v>0</v>
      </c>
      <c r="CB43" s="42">
        <v>0</v>
      </c>
      <c r="CC43" s="42">
        <v>829200</v>
      </c>
      <c r="CD43" s="42">
        <v>554900</v>
      </c>
      <c r="CE43" s="42">
        <v>0</v>
      </c>
      <c r="CF43" s="42">
        <v>0</v>
      </c>
      <c r="CG43" s="42">
        <v>0</v>
      </c>
      <c r="CH43" s="42">
        <v>554900</v>
      </c>
      <c r="CI43" s="42">
        <v>554900</v>
      </c>
      <c r="CJ43" s="42">
        <v>0</v>
      </c>
      <c r="CK43" s="42">
        <v>0</v>
      </c>
      <c r="CL43" s="42">
        <v>0</v>
      </c>
      <c r="CM43" s="42">
        <v>554900</v>
      </c>
      <c r="CN43" s="42">
        <v>511700</v>
      </c>
      <c r="CO43" s="42">
        <v>0</v>
      </c>
      <c r="CP43" s="42">
        <v>0</v>
      </c>
      <c r="CQ43" s="42">
        <v>0</v>
      </c>
      <c r="CR43" s="42">
        <v>511700</v>
      </c>
      <c r="CS43" s="42">
        <v>550500</v>
      </c>
      <c r="CT43" s="42">
        <v>0</v>
      </c>
      <c r="CU43" s="42">
        <v>0</v>
      </c>
      <c r="CV43" s="42">
        <v>0</v>
      </c>
      <c r="CW43" s="42">
        <v>511700</v>
      </c>
      <c r="CX43" s="42">
        <v>829200</v>
      </c>
      <c r="CY43" s="42">
        <v>0</v>
      </c>
      <c r="CZ43" s="42">
        <v>0</v>
      </c>
      <c r="DA43" s="42">
        <v>0</v>
      </c>
      <c r="DB43" s="42">
        <v>829200</v>
      </c>
      <c r="DC43" s="42">
        <v>511700</v>
      </c>
      <c r="DD43" s="42">
        <v>0</v>
      </c>
      <c r="DE43" s="42">
        <v>0</v>
      </c>
      <c r="DF43" s="42">
        <v>0</v>
      </c>
      <c r="DG43" s="42">
        <v>511700</v>
      </c>
      <c r="DH43" s="42">
        <v>550500</v>
      </c>
      <c r="DI43" s="42">
        <v>0</v>
      </c>
      <c r="DJ43" s="42">
        <v>0</v>
      </c>
      <c r="DK43" s="42">
        <v>0</v>
      </c>
      <c r="DL43" s="42">
        <v>511700</v>
      </c>
      <c r="DM43" s="42">
        <v>829200</v>
      </c>
      <c r="DN43" s="42">
        <v>0</v>
      </c>
      <c r="DO43" s="42">
        <v>0</v>
      </c>
      <c r="DP43" s="42">
        <v>0</v>
      </c>
      <c r="DQ43" s="42">
        <v>829200</v>
      </c>
      <c r="DR43" s="43" t="s">
        <v>134</v>
      </c>
    </row>
    <row r="44" spans="1:122" ht="36.75" customHeight="1">
      <c r="A44" s="66"/>
      <c r="B44" s="44"/>
      <c r="C44" s="45" t="s">
        <v>135</v>
      </c>
      <c r="D44" s="46" t="s">
        <v>79</v>
      </c>
      <c r="E44" s="46" t="s">
        <v>136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7"/>
      <c r="AD44" s="48"/>
      <c r="AE44" s="48"/>
      <c r="AF44" s="49">
        <v>0</v>
      </c>
      <c r="AG44" s="49">
        <v>0</v>
      </c>
      <c r="AH44" s="49">
        <v>0</v>
      </c>
      <c r="AI44" s="49">
        <v>0</v>
      </c>
      <c r="AJ44" s="49">
        <v>0</v>
      </c>
      <c r="AK44" s="49">
        <v>0</v>
      </c>
      <c r="AL44" s="49">
        <v>0</v>
      </c>
      <c r="AM44" s="49">
        <v>0</v>
      </c>
      <c r="AN44" s="49">
        <v>0</v>
      </c>
      <c r="AO44" s="49">
        <v>0</v>
      </c>
      <c r="AP44" s="49"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>
        <v>0</v>
      </c>
      <c r="BJ44" s="49">
        <v>0</v>
      </c>
      <c r="BK44" s="49">
        <v>0</v>
      </c>
      <c r="BL44" s="49">
        <v>0</v>
      </c>
      <c r="BM44" s="49">
        <v>0</v>
      </c>
      <c r="BN44" s="49">
        <v>0</v>
      </c>
      <c r="BO44" s="49">
        <v>0</v>
      </c>
      <c r="BP44" s="49">
        <v>0</v>
      </c>
      <c r="BQ44" s="49">
        <v>0</v>
      </c>
      <c r="BR44" s="49">
        <v>0</v>
      </c>
      <c r="BS44" s="49">
        <v>0</v>
      </c>
      <c r="BT44" s="49">
        <v>0</v>
      </c>
      <c r="BU44" s="49">
        <v>0</v>
      </c>
      <c r="BV44" s="49">
        <v>0</v>
      </c>
      <c r="BW44" s="49">
        <v>0</v>
      </c>
      <c r="BX44" s="49">
        <v>0</v>
      </c>
      <c r="BY44" s="49">
        <v>0</v>
      </c>
      <c r="BZ44" s="49">
        <v>0</v>
      </c>
      <c r="CA44" s="49">
        <v>0</v>
      </c>
      <c r="CB44" s="49">
        <v>0</v>
      </c>
      <c r="CC44" s="49">
        <v>0</v>
      </c>
      <c r="CD44" s="49">
        <v>0</v>
      </c>
      <c r="CE44" s="49">
        <v>0</v>
      </c>
      <c r="CF44" s="49">
        <v>0</v>
      </c>
      <c r="CG44" s="49">
        <v>0</v>
      </c>
      <c r="CH44" s="49">
        <v>0</v>
      </c>
      <c r="CI44" s="49">
        <v>0</v>
      </c>
      <c r="CJ44" s="49">
        <v>0</v>
      </c>
      <c r="CK44" s="49">
        <v>0</v>
      </c>
      <c r="CL44" s="49">
        <v>0</v>
      </c>
      <c r="CM44" s="49">
        <v>0</v>
      </c>
      <c r="CN44" s="49">
        <v>0</v>
      </c>
      <c r="CO44" s="49">
        <v>0</v>
      </c>
      <c r="CP44" s="49">
        <v>0</v>
      </c>
      <c r="CQ44" s="49">
        <v>0</v>
      </c>
      <c r="CR44" s="49">
        <v>0</v>
      </c>
      <c r="CS44" s="49">
        <v>0</v>
      </c>
      <c r="CT44" s="49">
        <v>0</v>
      </c>
      <c r="CU44" s="49">
        <v>0</v>
      </c>
      <c r="CV44" s="49">
        <v>0</v>
      </c>
      <c r="CW44" s="49">
        <v>0</v>
      </c>
      <c r="CX44" s="49">
        <v>0</v>
      </c>
      <c r="CY44" s="49">
        <v>0</v>
      </c>
      <c r="CZ44" s="49">
        <v>0</v>
      </c>
      <c r="DA44" s="49">
        <v>0</v>
      </c>
      <c r="DB44" s="49">
        <v>0</v>
      </c>
      <c r="DC44" s="49">
        <v>0</v>
      </c>
      <c r="DD44" s="49">
        <v>0</v>
      </c>
      <c r="DE44" s="49">
        <v>0</v>
      </c>
      <c r="DF44" s="49">
        <v>0</v>
      </c>
      <c r="DG44" s="49">
        <v>0</v>
      </c>
      <c r="DH44" s="49">
        <v>0</v>
      </c>
      <c r="DI44" s="49">
        <v>0</v>
      </c>
      <c r="DJ44" s="49">
        <v>0</v>
      </c>
      <c r="DK44" s="49">
        <v>0</v>
      </c>
      <c r="DL44" s="49">
        <v>0</v>
      </c>
      <c r="DM44" s="49">
        <v>0</v>
      </c>
      <c r="DN44" s="49">
        <v>0</v>
      </c>
      <c r="DO44" s="49">
        <v>0</v>
      </c>
      <c r="DP44" s="49">
        <v>0</v>
      </c>
      <c r="DQ44" s="49">
        <v>0</v>
      </c>
      <c r="DR44" s="50" t="s">
        <v>134</v>
      </c>
    </row>
    <row r="45" spans="1:122" ht="52.5" customHeight="1">
      <c r="A45" s="67"/>
      <c r="B45" s="44"/>
      <c r="C45" s="45" t="s">
        <v>84</v>
      </c>
      <c r="D45" s="46" t="s">
        <v>137</v>
      </c>
      <c r="E45" s="46" t="s">
        <v>86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7"/>
      <c r="AD45" s="48"/>
      <c r="AE45" s="48"/>
      <c r="AF45" s="49">
        <v>0</v>
      </c>
      <c r="AG45" s="49">
        <v>0</v>
      </c>
      <c r="AH45" s="49">
        <v>0</v>
      </c>
      <c r="AI45" s="49">
        <v>0</v>
      </c>
      <c r="AJ45" s="49">
        <v>0</v>
      </c>
      <c r="AK45" s="49">
        <v>0</v>
      </c>
      <c r="AL45" s="49">
        <v>0</v>
      </c>
      <c r="AM45" s="49">
        <v>0</v>
      </c>
      <c r="AN45" s="49">
        <v>0</v>
      </c>
      <c r="AO45" s="49">
        <v>0</v>
      </c>
      <c r="AP45" s="49"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>
        <v>0</v>
      </c>
      <c r="BJ45" s="49">
        <v>0</v>
      </c>
      <c r="BK45" s="49">
        <v>0</v>
      </c>
      <c r="BL45" s="49">
        <v>0</v>
      </c>
      <c r="BM45" s="49">
        <v>0</v>
      </c>
      <c r="BN45" s="49">
        <v>0</v>
      </c>
      <c r="BO45" s="49">
        <v>0</v>
      </c>
      <c r="BP45" s="49">
        <v>0</v>
      </c>
      <c r="BQ45" s="49">
        <v>0</v>
      </c>
      <c r="BR45" s="49">
        <v>0</v>
      </c>
      <c r="BS45" s="49">
        <v>0</v>
      </c>
      <c r="BT45" s="49">
        <v>0</v>
      </c>
      <c r="BU45" s="49">
        <v>0</v>
      </c>
      <c r="BV45" s="49">
        <v>0</v>
      </c>
      <c r="BW45" s="49">
        <v>0</v>
      </c>
      <c r="BX45" s="49">
        <v>0</v>
      </c>
      <c r="BY45" s="49">
        <v>0</v>
      </c>
      <c r="BZ45" s="49">
        <v>0</v>
      </c>
      <c r="CA45" s="49">
        <v>0</v>
      </c>
      <c r="CB45" s="49">
        <v>0</v>
      </c>
      <c r="CC45" s="49">
        <v>0</v>
      </c>
      <c r="CD45" s="49">
        <v>0</v>
      </c>
      <c r="CE45" s="49">
        <v>0</v>
      </c>
      <c r="CF45" s="49">
        <v>0</v>
      </c>
      <c r="CG45" s="49">
        <v>0</v>
      </c>
      <c r="CH45" s="49">
        <v>0</v>
      </c>
      <c r="CI45" s="49">
        <v>0</v>
      </c>
      <c r="CJ45" s="49">
        <v>0</v>
      </c>
      <c r="CK45" s="49">
        <v>0</v>
      </c>
      <c r="CL45" s="49">
        <v>0</v>
      </c>
      <c r="CM45" s="49">
        <v>0</v>
      </c>
      <c r="CN45" s="49">
        <v>0</v>
      </c>
      <c r="CO45" s="49">
        <v>0</v>
      </c>
      <c r="CP45" s="49">
        <v>0</v>
      </c>
      <c r="CQ45" s="49">
        <v>0</v>
      </c>
      <c r="CR45" s="49">
        <v>0</v>
      </c>
      <c r="CS45" s="49">
        <v>0</v>
      </c>
      <c r="CT45" s="49">
        <v>0</v>
      </c>
      <c r="CU45" s="49">
        <v>0</v>
      </c>
      <c r="CV45" s="49">
        <v>0</v>
      </c>
      <c r="CW45" s="49">
        <v>0</v>
      </c>
      <c r="CX45" s="49">
        <v>0</v>
      </c>
      <c r="CY45" s="49">
        <v>0</v>
      </c>
      <c r="CZ45" s="49">
        <v>0</v>
      </c>
      <c r="DA45" s="49">
        <v>0</v>
      </c>
      <c r="DB45" s="49">
        <v>0</v>
      </c>
      <c r="DC45" s="49">
        <v>0</v>
      </c>
      <c r="DD45" s="49">
        <v>0</v>
      </c>
      <c r="DE45" s="49">
        <v>0</v>
      </c>
      <c r="DF45" s="49">
        <v>0</v>
      </c>
      <c r="DG45" s="49">
        <v>0</v>
      </c>
      <c r="DH45" s="49">
        <v>0</v>
      </c>
      <c r="DI45" s="49">
        <v>0</v>
      </c>
      <c r="DJ45" s="49">
        <v>0</v>
      </c>
      <c r="DK45" s="49">
        <v>0</v>
      </c>
      <c r="DL45" s="49">
        <v>0</v>
      </c>
      <c r="DM45" s="49">
        <v>0</v>
      </c>
      <c r="DN45" s="49">
        <v>0</v>
      </c>
      <c r="DO45" s="49">
        <v>0</v>
      </c>
      <c r="DP45" s="49">
        <v>0</v>
      </c>
      <c r="DQ45" s="49">
        <v>0</v>
      </c>
      <c r="DR45" s="50" t="s">
        <v>134</v>
      </c>
    </row>
    <row r="46" spans="1:122" ht="51" customHeight="1">
      <c r="A46" s="51" t="s">
        <v>138</v>
      </c>
      <c r="B46" s="38" t="s">
        <v>139</v>
      </c>
      <c r="C46" s="39" t="s">
        <v>140</v>
      </c>
      <c r="D46" s="40" t="s">
        <v>79</v>
      </c>
      <c r="E46" s="40" t="s">
        <v>141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 t="s">
        <v>131</v>
      </c>
      <c r="AD46" s="41" t="s">
        <v>142</v>
      </c>
      <c r="AE46" s="41" t="s">
        <v>143</v>
      </c>
      <c r="AF46" s="42">
        <v>264029.8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264029.8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264029.8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264029.8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264029.8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0</v>
      </c>
      <c r="CM46" s="42">
        <v>0</v>
      </c>
      <c r="CN46" s="42">
        <v>264029.8</v>
      </c>
      <c r="CO46" s="42">
        <v>0</v>
      </c>
      <c r="CP46" s="42">
        <v>0</v>
      </c>
      <c r="CQ46" s="42">
        <v>0</v>
      </c>
      <c r="CR46" s="42">
        <v>264029.8</v>
      </c>
      <c r="CS46" s="42">
        <v>0</v>
      </c>
      <c r="CT46" s="42">
        <v>0</v>
      </c>
      <c r="CU46" s="42">
        <v>0</v>
      </c>
      <c r="CV46" s="42">
        <v>0</v>
      </c>
      <c r="CW46" s="42">
        <v>264029.8</v>
      </c>
      <c r="CX46" s="42">
        <v>0</v>
      </c>
      <c r="CY46" s="42">
        <v>0</v>
      </c>
      <c r="CZ46" s="42">
        <v>0</v>
      </c>
      <c r="DA46" s="42">
        <v>0</v>
      </c>
      <c r="DB46" s="42">
        <v>0</v>
      </c>
      <c r="DC46" s="42">
        <v>264029.8</v>
      </c>
      <c r="DD46" s="42">
        <v>0</v>
      </c>
      <c r="DE46" s="42">
        <v>0</v>
      </c>
      <c r="DF46" s="42">
        <v>0</v>
      </c>
      <c r="DG46" s="42">
        <v>264029.8</v>
      </c>
      <c r="DH46" s="42">
        <v>0</v>
      </c>
      <c r="DI46" s="42">
        <v>0</v>
      </c>
      <c r="DJ46" s="42">
        <v>0</v>
      </c>
      <c r="DK46" s="42">
        <v>0</v>
      </c>
      <c r="DL46" s="42">
        <v>264029.8</v>
      </c>
      <c r="DM46" s="42">
        <v>0</v>
      </c>
      <c r="DN46" s="42">
        <v>0</v>
      </c>
      <c r="DO46" s="42">
        <v>0</v>
      </c>
      <c r="DP46" s="42">
        <v>0</v>
      </c>
      <c r="DQ46" s="42">
        <v>0</v>
      </c>
      <c r="DR46" s="43" t="s">
        <v>144</v>
      </c>
    </row>
    <row r="47" spans="1:122" ht="57" customHeight="1">
      <c r="A47" s="52"/>
      <c r="B47" s="44"/>
      <c r="C47" s="45" t="s">
        <v>84</v>
      </c>
      <c r="D47" s="46" t="s">
        <v>79</v>
      </c>
      <c r="E47" s="46" t="s">
        <v>86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7"/>
      <c r="AD47" s="48"/>
      <c r="AE47" s="48"/>
      <c r="AF47" s="49">
        <v>803160</v>
      </c>
      <c r="AG47" s="49">
        <v>223160</v>
      </c>
      <c r="AH47" s="49">
        <v>0</v>
      </c>
      <c r="AI47" s="49">
        <v>0</v>
      </c>
      <c r="AJ47" s="49">
        <v>0</v>
      </c>
      <c r="AK47" s="49">
        <v>0</v>
      </c>
      <c r="AL47" s="49">
        <v>0</v>
      </c>
      <c r="AM47" s="49">
        <v>0</v>
      </c>
      <c r="AN47" s="49">
        <v>803160</v>
      </c>
      <c r="AO47" s="49">
        <v>223160</v>
      </c>
      <c r="AP47" s="49">
        <v>1201924</v>
      </c>
      <c r="AQ47" s="49">
        <v>0</v>
      </c>
      <c r="AR47" s="49">
        <v>0</v>
      </c>
      <c r="AS47" s="49">
        <v>0</v>
      </c>
      <c r="AT47" s="49">
        <v>1201924</v>
      </c>
      <c r="AU47" s="49">
        <v>960000</v>
      </c>
      <c r="AV47" s="49">
        <v>0</v>
      </c>
      <c r="AW47" s="49">
        <v>0</v>
      </c>
      <c r="AX47" s="49">
        <v>0</v>
      </c>
      <c r="AY47" s="49">
        <v>960000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>
        <v>0</v>
      </c>
      <c r="BJ47" s="49">
        <v>803160</v>
      </c>
      <c r="BK47" s="49">
        <v>223160</v>
      </c>
      <c r="BL47" s="49">
        <v>0</v>
      </c>
      <c r="BM47" s="49">
        <v>0</v>
      </c>
      <c r="BN47" s="49">
        <v>0</v>
      </c>
      <c r="BO47" s="49">
        <v>0</v>
      </c>
      <c r="BP47" s="49">
        <v>0</v>
      </c>
      <c r="BQ47" s="49">
        <v>0</v>
      </c>
      <c r="BR47" s="49">
        <v>803160</v>
      </c>
      <c r="BS47" s="49">
        <v>223160</v>
      </c>
      <c r="BT47" s="49">
        <v>1201924</v>
      </c>
      <c r="BU47" s="49">
        <v>0</v>
      </c>
      <c r="BV47" s="49">
        <v>0</v>
      </c>
      <c r="BW47" s="49">
        <v>0</v>
      </c>
      <c r="BX47" s="49">
        <v>803160</v>
      </c>
      <c r="BY47" s="49">
        <v>960000</v>
      </c>
      <c r="BZ47" s="49">
        <v>0</v>
      </c>
      <c r="CA47" s="49">
        <v>0</v>
      </c>
      <c r="CB47" s="49">
        <v>0</v>
      </c>
      <c r="CC47" s="49">
        <v>960000</v>
      </c>
      <c r="CD47" s="49">
        <v>0</v>
      </c>
      <c r="CE47" s="49">
        <v>0</v>
      </c>
      <c r="CF47" s="49">
        <v>0</v>
      </c>
      <c r="CG47" s="49">
        <v>0</v>
      </c>
      <c r="CH47" s="49">
        <v>0</v>
      </c>
      <c r="CI47" s="49">
        <v>0</v>
      </c>
      <c r="CJ47" s="49">
        <v>0</v>
      </c>
      <c r="CK47" s="49">
        <v>0</v>
      </c>
      <c r="CL47" s="49">
        <v>0</v>
      </c>
      <c r="CM47" s="49">
        <v>0</v>
      </c>
      <c r="CN47" s="49">
        <v>803160</v>
      </c>
      <c r="CO47" s="49">
        <v>0</v>
      </c>
      <c r="CP47" s="49">
        <v>0</v>
      </c>
      <c r="CQ47" s="49">
        <v>0</v>
      </c>
      <c r="CR47" s="49">
        <v>803160</v>
      </c>
      <c r="CS47" s="49">
        <v>1201924</v>
      </c>
      <c r="CT47" s="49">
        <v>0</v>
      </c>
      <c r="CU47" s="49">
        <v>0</v>
      </c>
      <c r="CV47" s="49">
        <v>0</v>
      </c>
      <c r="CW47" s="49">
        <v>803160</v>
      </c>
      <c r="CX47" s="49">
        <v>960000</v>
      </c>
      <c r="CY47" s="49">
        <v>0</v>
      </c>
      <c r="CZ47" s="49">
        <v>0</v>
      </c>
      <c r="DA47" s="49">
        <v>0</v>
      </c>
      <c r="DB47" s="49">
        <v>960000</v>
      </c>
      <c r="DC47" s="49">
        <v>803160</v>
      </c>
      <c r="DD47" s="49">
        <v>0</v>
      </c>
      <c r="DE47" s="49">
        <v>0</v>
      </c>
      <c r="DF47" s="49">
        <v>0</v>
      </c>
      <c r="DG47" s="49">
        <v>803160</v>
      </c>
      <c r="DH47" s="49">
        <v>1201924</v>
      </c>
      <c r="DI47" s="49">
        <v>0</v>
      </c>
      <c r="DJ47" s="49">
        <v>0</v>
      </c>
      <c r="DK47" s="49">
        <v>0</v>
      </c>
      <c r="DL47" s="49">
        <v>803160</v>
      </c>
      <c r="DM47" s="49">
        <v>960000</v>
      </c>
      <c r="DN47" s="49">
        <v>0</v>
      </c>
      <c r="DO47" s="49">
        <v>0</v>
      </c>
      <c r="DP47" s="49">
        <v>0</v>
      </c>
      <c r="DQ47" s="49">
        <v>960000</v>
      </c>
      <c r="DR47" s="50" t="s">
        <v>144</v>
      </c>
    </row>
    <row r="48" spans="1:122" ht="96" customHeight="1">
      <c r="A48" s="65" t="s">
        <v>145</v>
      </c>
      <c r="B48" s="38" t="s">
        <v>146</v>
      </c>
      <c r="C48" s="39" t="s">
        <v>89</v>
      </c>
      <c r="D48" s="40" t="s">
        <v>79</v>
      </c>
      <c r="E48" s="40" t="s">
        <v>123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 t="s">
        <v>147</v>
      </c>
      <c r="X48" s="40" t="s">
        <v>79</v>
      </c>
      <c r="Y48" s="40" t="s">
        <v>148</v>
      </c>
      <c r="Z48" s="40" t="s">
        <v>149</v>
      </c>
      <c r="AA48" s="40" t="s">
        <v>79</v>
      </c>
      <c r="AB48" s="40" t="s">
        <v>150</v>
      </c>
      <c r="AC48" s="40" t="s">
        <v>151</v>
      </c>
      <c r="AD48" s="41" t="s">
        <v>152</v>
      </c>
      <c r="AE48" s="41" t="s">
        <v>132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3" t="s">
        <v>153</v>
      </c>
    </row>
    <row r="49" spans="1:122" ht="51.75" customHeight="1">
      <c r="A49" s="66"/>
      <c r="B49" s="44"/>
      <c r="C49" s="45" t="s">
        <v>154</v>
      </c>
      <c r="D49" s="46" t="s">
        <v>79</v>
      </c>
      <c r="E49" s="46" t="s">
        <v>155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 t="s">
        <v>156</v>
      </c>
      <c r="AA49" s="46" t="s">
        <v>79</v>
      </c>
      <c r="AB49" s="46" t="s">
        <v>150</v>
      </c>
      <c r="AC49" s="47"/>
      <c r="AD49" s="48"/>
      <c r="AE49" s="48"/>
      <c r="AF49" s="49">
        <v>42233630</v>
      </c>
      <c r="AG49" s="49">
        <v>42233630</v>
      </c>
      <c r="AH49" s="49">
        <v>0</v>
      </c>
      <c r="AI49" s="49">
        <v>0</v>
      </c>
      <c r="AJ49" s="49">
        <v>9628000.5</v>
      </c>
      <c r="AK49" s="49">
        <v>9628000.5</v>
      </c>
      <c r="AL49" s="49">
        <v>0</v>
      </c>
      <c r="AM49" s="49">
        <v>0</v>
      </c>
      <c r="AN49" s="49">
        <v>32605629.5</v>
      </c>
      <c r="AO49" s="49">
        <v>32605629.5</v>
      </c>
      <c r="AP49" s="49">
        <v>45288200</v>
      </c>
      <c r="AQ49" s="49">
        <v>968787.2</v>
      </c>
      <c r="AR49" s="49">
        <v>8843462.8000000007</v>
      </c>
      <c r="AS49" s="49">
        <v>0</v>
      </c>
      <c r="AT49" s="49">
        <v>35475950</v>
      </c>
      <c r="AU49" s="49">
        <v>44019300</v>
      </c>
      <c r="AV49" s="49">
        <v>0</v>
      </c>
      <c r="AW49" s="49">
        <v>9102000</v>
      </c>
      <c r="AX49" s="49">
        <v>0</v>
      </c>
      <c r="AY49" s="49">
        <v>34917300</v>
      </c>
      <c r="AZ49" s="49">
        <v>44005000</v>
      </c>
      <c r="BA49" s="49">
        <v>0</v>
      </c>
      <c r="BB49" s="49">
        <v>9104500</v>
      </c>
      <c r="BC49" s="49">
        <v>0</v>
      </c>
      <c r="BD49" s="49">
        <v>34900500</v>
      </c>
      <c r="BE49" s="49">
        <v>44005000</v>
      </c>
      <c r="BF49" s="49">
        <v>0</v>
      </c>
      <c r="BG49" s="49">
        <v>9104500</v>
      </c>
      <c r="BH49" s="49">
        <v>0</v>
      </c>
      <c r="BI49" s="49">
        <v>34900500</v>
      </c>
      <c r="BJ49" s="49">
        <v>42233630</v>
      </c>
      <c r="BK49" s="49">
        <v>42233630</v>
      </c>
      <c r="BL49" s="49">
        <v>0</v>
      </c>
      <c r="BM49" s="49">
        <v>0</v>
      </c>
      <c r="BN49" s="49">
        <v>9628000.5</v>
      </c>
      <c r="BO49" s="49">
        <v>9628000.5</v>
      </c>
      <c r="BP49" s="49">
        <v>0</v>
      </c>
      <c r="BQ49" s="49">
        <v>0</v>
      </c>
      <c r="BR49" s="49">
        <v>32605629.5</v>
      </c>
      <c r="BS49" s="49">
        <v>32605629.5</v>
      </c>
      <c r="BT49" s="49">
        <v>45288200</v>
      </c>
      <c r="BU49" s="49">
        <v>968787.2</v>
      </c>
      <c r="BV49" s="49">
        <v>9628000.5</v>
      </c>
      <c r="BW49" s="49">
        <v>0</v>
      </c>
      <c r="BX49" s="49">
        <v>32605629.5</v>
      </c>
      <c r="BY49" s="49">
        <v>44019300</v>
      </c>
      <c r="BZ49" s="49">
        <v>0</v>
      </c>
      <c r="CA49" s="49">
        <v>9102000</v>
      </c>
      <c r="CB49" s="49">
        <v>0</v>
      </c>
      <c r="CC49" s="49">
        <v>34917300</v>
      </c>
      <c r="CD49" s="49">
        <v>44005000</v>
      </c>
      <c r="CE49" s="49">
        <v>0</v>
      </c>
      <c r="CF49" s="49">
        <v>9104500</v>
      </c>
      <c r="CG49" s="49">
        <v>0</v>
      </c>
      <c r="CH49" s="49">
        <v>34900500</v>
      </c>
      <c r="CI49" s="49">
        <v>44005000</v>
      </c>
      <c r="CJ49" s="49">
        <v>0</v>
      </c>
      <c r="CK49" s="49">
        <v>9104500</v>
      </c>
      <c r="CL49" s="49">
        <v>0</v>
      </c>
      <c r="CM49" s="49">
        <v>34900500</v>
      </c>
      <c r="CN49" s="49">
        <v>42233630</v>
      </c>
      <c r="CO49" s="49">
        <v>0</v>
      </c>
      <c r="CP49" s="49">
        <v>9628000.5</v>
      </c>
      <c r="CQ49" s="49">
        <v>0</v>
      </c>
      <c r="CR49" s="49">
        <v>32605629.5</v>
      </c>
      <c r="CS49" s="49">
        <v>45288200</v>
      </c>
      <c r="CT49" s="49">
        <v>968787.2</v>
      </c>
      <c r="CU49" s="49">
        <v>9628000.5</v>
      </c>
      <c r="CV49" s="49">
        <v>0</v>
      </c>
      <c r="CW49" s="49">
        <v>32605629.5</v>
      </c>
      <c r="CX49" s="49">
        <v>44019300</v>
      </c>
      <c r="CY49" s="49">
        <v>0</v>
      </c>
      <c r="CZ49" s="49">
        <v>9102000</v>
      </c>
      <c r="DA49" s="49">
        <v>0</v>
      </c>
      <c r="DB49" s="49">
        <v>34917300</v>
      </c>
      <c r="DC49" s="49">
        <v>42233630</v>
      </c>
      <c r="DD49" s="49">
        <v>0</v>
      </c>
      <c r="DE49" s="49">
        <v>9628000.5</v>
      </c>
      <c r="DF49" s="49">
        <v>0</v>
      </c>
      <c r="DG49" s="49">
        <v>32605629.5</v>
      </c>
      <c r="DH49" s="49">
        <v>45288200</v>
      </c>
      <c r="DI49" s="49">
        <v>968787.2</v>
      </c>
      <c r="DJ49" s="49">
        <v>9628000.5</v>
      </c>
      <c r="DK49" s="49">
        <v>0</v>
      </c>
      <c r="DL49" s="49">
        <v>32605629.5</v>
      </c>
      <c r="DM49" s="49">
        <v>44019300</v>
      </c>
      <c r="DN49" s="49">
        <v>0</v>
      </c>
      <c r="DO49" s="49">
        <v>9102000</v>
      </c>
      <c r="DP49" s="49">
        <v>0</v>
      </c>
      <c r="DQ49" s="49">
        <v>34917300</v>
      </c>
      <c r="DR49" s="50" t="s">
        <v>153</v>
      </c>
    </row>
    <row r="50" spans="1:122" ht="45.75" customHeight="1">
      <c r="A50" s="66"/>
      <c r="B50" s="44"/>
      <c r="C50" s="45" t="s">
        <v>157</v>
      </c>
      <c r="D50" s="46" t="s">
        <v>79</v>
      </c>
      <c r="E50" s="46" t="s">
        <v>158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7"/>
      <c r="AD50" s="48"/>
      <c r="AE50" s="48"/>
      <c r="AF50" s="49">
        <v>0</v>
      </c>
      <c r="AG50" s="49">
        <v>0</v>
      </c>
      <c r="AH50" s="49">
        <v>0</v>
      </c>
      <c r="AI50" s="49">
        <v>0</v>
      </c>
      <c r="AJ50" s="49">
        <v>0</v>
      </c>
      <c r="AK50" s="49">
        <v>0</v>
      </c>
      <c r="AL50" s="49">
        <v>0</v>
      </c>
      <c r="AM50" s="49">
        <v>0</v>
      </c>
      <c r="AN50" s="49">
        <v>0</v>
      </c>
      <c r="AO50" s="49">
        <v>0</v>
      </c>
      <c r="AP50" s="49"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>
        <v>0</v>
      </c>
      <c r="BJ50" s="49">
        <v>0</v>
      </c>
      <c r="BK50" s="49">
        <v>0</v>
      </c>
      <c r="BL50" s="49">
        <v>0</v>
      </c>
      <c r="BM50" s="49">
        <v>0</v>
      </c>
      <c r="BN50" s="49">
        <v>0</v>
      </c>
      <c r="BO50" s="49">
        <v>0</v>
      </c>
      <c r="BP50" s="49">
        <v>0</v>
      </c>
      <c r="BQ50" s="49">
        <v>0</v>
      </c>
      <c r="BR50" s="49">
        <v>0</v>
      </c>
      <c r="BS50" s="49">
        <v>0</v>
      </c>
      <c r="BT50" s="49">
        <v>0</v>
      </c>
      <c r="BU50" s="49">
        <v>0</v>
      </c>
      <c r="BV50" s="49">
        <v>0</v>
      </c>
      <c r="BW50" s="49">
        <v>0</v>
      </c>
      <c r="BX50" s="49">
        <v>0</v>
      </c>
      <c r="BY50" s="49">
        <v>0</v>
      </c>
      <c r="BZ50" s="49">
        <v>0</v>
      </c>
      <c r="CA50" s="49">
        <v>0</v>
      </c>
      <c r="CB50" s="49">
        <v>0</v>
      </c>
      <c r="CC50" s="49">
        <v>0</v>
      </c>
      <c r="CD50" s="49">
        <v>0</v>
      </c>
      <c r="CE50" s="49">
        <v>0</v>
      </c>
      <c r="CF50" s="49">
        <v>0</v>
      </c>
      <c r="CG50" s="49">
        <v>0</v>
      </c>
      <c r="CH50" s="49">
        <v>0</v>
      </c>
      <c r="CI50" s="49">
        <v>0</v>
      </c>
      <c r="CJ50" s="49">
        <v>0</v>
      </c>
      <c r="CK50" s="49">
        <v>0</v>
      </c>
      <c r="CL50" s="49">
        <v>0</v>
      </c>
      <c r="CM50" s="49">
        <v>0</v>
      </c>
      <c r="CN50" s="49">
        <v>0</v>
      </c>
      <c r="CO50" s="49">
        <v>0</v>
      </c>
      <c r="CP50" s="49">
        <v>0</v>
      </c>
      <c r="CQ50" s="49">
        <v>0</v>
      </c>
      <c r="CR50" s="49">
        <v>0</v>
      </c>
      <c r="CS50" s="49">
        <v>0</v>
      </c>
      <c r="CT50" s="49">
        <v>0</v>
      </c>
      <c r="CU50" s="49">
        <v>0</v>
      </c>
      <c r="CV50" s="49">
        <v>0</v>
      </c>
      <c r="CW50" s="49">
        <v>0</v>
      </c>
      <c r="CX50" s="49">
        <v>0</v>
      </c>
      <c r="CY50" s="49">
        <v>0</v>
      </c>
      <c r="CZ50" s="49">
        <v>0</v>
      </c>
      <c r="DA50" s="49">
        <v>0</v>
      </c>
      <c r="DB50" s="49">
        <v>0</v>
      </c>
      <c r="DC50" s="49">
        <v>0</v>
      </c>
      <c r="DD50" s="49">
        <v>0</v>
      </c>
      <c r="DE50" s="49">
        <v>0</v>
      </c>
      <c r="DF50" s="49">
        <v>0</v>
      </c>
      <c r="DG50" s="49">
        <v>0</v>
      </c>
      <c r="DH50" s="49">
        <v>0</v>
      </c>
      <c r="DI50" s="49">
        <v>0</v>
      </c>
      <c r="DJ50" s="49">
        <v>0</v>
      </c>
      <c r="DK50" s="49">
        <v>0</v>
      </c>
      <c r="DL50" s="49">
        <v>0</v>
      </c>
      <c r="DM50" s="49">
        <v>0</v>
      </c>
      <c r="DN50" s="49">
        <v>0</v>
      </c>
      <c r="DO50" s="49">
        <v>0</v>
      </c>
      <c r="DP50" s="49">
        <v>0</v>
      </c>
      <c r="DQ50" s="49">
        <v>0</v>
      </c>
      <c r="DR50" s="50" t="s">
        <v>153</v>
      </c>
    </row>
    <row r="51" spans="1:122" ht="54.75" customHeight="1">
      <c r="A51" s="66"/>
      <c r="B51" s="44"/>
      <c r="C51" s="45" t="s">
        <v>159</v>
      </c>
      <c r="D51" s="46" t="s">
        <v>79</v>
      </c>
      <c r="E51" s="46" t="s">
        <v>160</v>
      </c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7"/>
      <c r="AD51" s="48"/>
      <c r="AE51" s="48"/>
      <c r="AF51" s="49">
        <v>29243095</v>
      </c>
      <c r="AG51" s="49">
        <v>29243095</v>
      </c>
      <c r="AH51" s="49">
        <v>0</v>
      </c>
      <c r="AI51" s="49">
        <v>0</v>
      </c>
      <c r="AJ51" s="49">
        <v>6409853.7999999998</v>
      </c>
      <c r="AK51" s="49">
        <v>6409853.7999999998</v>
      </c>
      <c r="AL51" s="49">
        <v>0</v>
      </c>
      <c r="AM51" s="49">
        <v>0</v>
      </c>
      <c r="AN51" s="49">
        <v>22833241.199999999</v>
      </c>
      <c r="AO51" s="49">
        <v>22833241.199999999</v>
      </c>
      <c r="AP51" s="49">
        <v>30350035</v>
      </c>
      <c r="AQ51" s="49">
        <v>0</v>
      </c>
      <c r="AR51" s="49">
        <v>8122935</v>
      </c>
      <c r="AS51" s="49">
        <v>0</v>
      </c>
      <c r="AT51" s="49">
        <v>22227100</v>
      </c>
      <c r="AU51" s="49">
        <v>31186900</v>
      </c>
      <c r="AV51" s="49">
        <v>0</v>
      </c>
      <c r="AW51" s="49">
        <v>8286900</v>
      </c>
      <c r="AX51" s="49">
        <v>0</v>
      </c>
      <c r="AY51" s="49">
        <v>22900000</v>
      </c>
      <c r="AZ51" s="49">
        <v>31766100</v>
      </c>
      <c r="BA51" s="49">
        <v>0</v>
      </c>
      <c r="BB51" s="49">
        <v>8286900</v>
      </c>
      <c r="BC51" s="49">
        <v>0</v>
      </c>
      <c r="BD51" s="49">
        <v>23479200</v>
      </c>
      <c r="BE51" s="49">
        <v>31766100</v>
      </c>
      <c r="BF51" s="49">
        <v>0</v>
      </c>
      <c r="BG51" s="49">
        <v>8286900</v>
      </c>
      <c r="BH51" s="49">
        <v>0</v>
      </c>
      <c r="BI51" s="49">
        <v>23479200</v>
      </c>
      <c r="BJ51" s="49">
        <v>29243095</v>
      </c>
      <c r="BK51" s="49">
        <v>29243095</v>
      </c>
      <c r="BL51" s="49">
        <v>0</v>
      </c>
      <c r="BM51" s="49">
        <v>0</v>
      </c>
      <c r="BN51" s="49">
        <v>6409853.7999999998</v>
      </c>
      <c r="BO51" s="49">
        <v>6409853.7999999998</v>
      </c>
      <c r="BP51" s="49">
        <v>0</v>
      </c>
      <c r="BQ51" s="49">
        <v>0</v>
      </c>
      <c r="BR51" s="49">
        <v>22833241.199999999</v>
      </c>
      <c r="BS51" s="49">
        <v>22833241.199999999</v>
      </c>
      <c r="BT51" s="49">
        <v>30350035</v>
      </c>
      <c r="BU51" s="49">
        <v>0</v>
      </c>
      <c r="BV51" s="49">
        <v>6409853.7999999998</v>
      </c>
      <c r="BW51" s="49">
        <v>0</v>
      </c>
      <c r="BX51" s="49">
        <v>22833241.199999999</v>
      </c>
      <c r="BY51" s="49">
        <v>31186900</v>
      </c>
      <c r="BZ51" s="49">
        <v>0</v>
      </c>
      <c r="CA51" s="49">
        <v>8286900</v>
      </c>
      <c r="CB51" s="49">
        <v>0</v>
      </c>
      <c r="CC51" s="49">
        <v>22900000</v>
      </c>
      <c r="CD51" s="49">
        <v>31766100</v>
      </c>
      <c r="CE51" s="49">
        <v>0</v>
      </c>
      <c r="CF51" s="49">
        <v>8286900</v>
      </c>
      <c r="CG51" s="49">
        <v>0</v>
      </c>
      <c r="CH51" s="49">
        <v>23479200</v>
      </c>
      <c r="CI51" s="49">
        <v>31766100</v>
      </c>
      <c r="CJ51" s="49">
        <v>0</v>
      </c>
      <c r="CK51" s="49">
        <v>8286900</v>
      </c>
      <c r="CL51" s="49">
        <v>0</v>
      </c>
      <c r="CM51" s="49">
        <v>23479200</v>
      </c>
      <c r="CN51" s="49">
        <v>29243095</v>
      </c>
      <c r="CO51" s="49">
        <v>0</v>
      </c>
      <c r="CP51" s="49">
        <v>6409853.7999999998</v>
      </c>
      <c r="CQ51" s="49">
        <v>0</v>
      </c>
      <c r="CR51" s="49">
        <v>22833240</v>
      </c>
      <c r="CS51" s="49">
        <v>30350035</v>
      </c>
      <c r="CT51" s="49">
        <v>0</v>
      </c>
      <c r="CU51" s="49">
        <v>6409853.7999999998</v>
      </c>
      <c r="CV51" s="49">
        <v>0</v>
      </c>
      <c r="CW51" s="49">
        <v>22833241.199999999</v>
      </c>
      <c r="CX51" s="49">
        <v>31186900</v>
      </c>
      <c r="CY51" s="49">
        <v>0</v>
      </c>
      <c r="CZ51" s="49">
        <v>8286900</v>
      </c>
      <c r="DA51" s="49">
        <v>0</v>
      </c>
      <c r="DB51" s="49">
        <v>22900000</v>
      </c>
      <c r="DC51" s="49">
        <v>29243095</v>
      </c>
      <c r="DD51" s="49">
        <v>0</v>
      </c>
      <c r="DE51" s="49">
        <v>6409853.7999999998</v>
      </c>
      <c r="DF51" s="49">
        <v>0</v>
      </c>
      <c r="DG51" s="49">
        <v>22833240</v>
      </c>
      <c r="DH51" s="49">
        <v>30350035</v>
      </c>
      <c r="DI51" s="49">
        <v>0</v>
      </c>
      <c r="DJ51" s="49">
        <v>6409853.7999999998</v>
      </c>
      <c r="DK51" s="49">
        <v>0</v>
      </c>
      <c r="DL51" s="49">
        <v>22833241.199999999</v>
      </c>
      <c r="DM51" s="49">
        <v>31186900</v>
      </c>
      <c r="DN51" s="49">
        <v>0</v>
      </c>
      <c r="DO51" s="49">
        <v>8286900</v>
      </c>
      <c r="DP51" s="49">
        <v>0</v>
      </c>
      <c r="DQ51" s="49">
        <v>22900000</v>
      </c>
      <c r="DR51" s="50" t="s">
        <v>153</v>
      </c>
    </row>
    <row r="52" spans="1:122" ht="55.5" customHeight="1">
      <c r="A52" s="67"/>
      <c r="B52" s="44"/>
      <c r="C52" s="45" t="s">
        <v>157</v>
      </c>
      <c r="D52" s="46" t="s">
        <v>79</v>
      </c>
      <c r="E52" s="46" t="s">
        <v>158</v>
      </c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7"/>
      <c r="AD52" s="48"/>
      <c r="AE52" s="48"/>
      <c r="AF52" s="49">
        <v>0</v>
      </c>
      <c r="AG52" s="49">
        <v>0</v>
      </c>
      <c r="AH52" s="49">
        <v>0</v>
      </c>
      <c r="AI52" s="49">
        <v>0</v>
      </c>
      <c r="AJ52" s="49">
        <v>0</v>
      </c>
      <c r="AK52" s="49">
        <v>0</v>
      </c>
      <c r="AL52" s="49">
        <v>0</v>
      </c>
      <c r="AM52" s="49">
        <v>0</v>
      </c>
      <c r="AN52" s="49">
        <v>0</v>
      </c>
      <c r="AO52" s="49">
        <v>0</v>
      </c>
      <c r="AP52" s="49">
        <v>0</v>
      </c>
      <c r="AQ52" s="49">
        <v>0</v>
      </c>
      <c r="AR52" s="49">
        <v>0</v>
      </c>
      <c r="AS52" s="49">
        <v>0</v>
      </c>
      <c r="AT52" s="49">
        <v>0</v>
      </c>
      <c r="AU52" s="49">
        <v>0</v>
      </c>
      <c r="AV52" s="49">
        <v>0</v>
      </c>
      <c r="AW52" s="49">
        <v>0</v>
      </c>
      <c r="AX52" s="49">
        <v>0</v>
      </c>
      <c r="AY52" s="49">
        <v>0</v>
      </c>
      <c r="AZ52" s="49">
        <v>0</v>
      </c>
      <c r="BA52" s="49">
        <v>0</v>
      </c>
      <c r="BB52" s="49">
        <v>0</v>
      </c>
      <c r="BC52" s="49">
        <v>0</v>
      </c>
      <c r="BD52" s="49">
        <v>0</v>
      </c>
      <c r="BE52" s="49">
        <v>0</v>
      </c>
      <c r="BF52" s="49">
        <v>0</v>
      </c>
      <c r="BG52" s="49">
        <v>0</v>
      </c>
      <c r="BH52" s="49">
        <v>0</v>
      </c>
      <c r="BI52" s="49">
        <v>0</v>
      </c>
      <c r="BJ52" s="49">
        <v>0</v>
      </c>
      <c r="BK52" s="49">
        <v>0</v>
      </c>
      <c r="BL52" s="49">
        <v>0</v>
      </c>
      <c r="BM52" s="49">
        <v>0</v>
      </c>
      <c r="BN52" s="49">
        <v>0</v>
      </c>
      <c r="BO52" s="49">
        <v>0</v>
      </c>
      <c r="BP52" s="49">
        <v>0</v>
      </c>
      <c r="BQ52" s="49">
        <v>0</v>
      </c>
      <c r="BR52" s="49">
        <v>0</v>
      </c>
      <c r="BS52" s="49">
        <v>0</v>
      </c>
      <c r="BT52" s="49">
        <v>0</v>
      </c>
      <c r="BU52" s="49">
        <v>0</v>
      </c>
      <c r="BV52" s="49">
        <v>0</v>
      </c>
      <c r="BW52" s="49">
        <v>0</v>
      </c>
      <c r="BX52" s="49">
        <v>0</v>
      </c>
      <c r="BY52" s="49">
        <v>0</v>
      </c>
      <c r="BZ52" s="49">
        <v>0</v>
      </c>
      <c r="CA52" s="49">
        <v>0</v>
      </c>
      <c r="CB52" s="49">
        <v>0</v>
      </c>
      <c r="CC52" s="49">
        <v>0</v>
      </c>
      <c r="CD52" s="49">
        <v>0</v>
      </c>
      <c r="CE52" s="49">
        <v>0</v>
      </c>
      <c r="CF52" s="49">
        <v>0</v>
      </c>
      <c r="CG52" s="49">
        <v>0</v>
      </c>
      <c r="CH52" s="49">
        <v>0</v>
      </c>
      <c r="CI52" s="49">
        <v>0</v>
      </c>
      <c r="CJ52" s="49">
        <v>0</v>
      </c>
      <c r="CK52" s="49">
        <v>0</v>
      </c>
      <c r="CL52" s="49">
        <v>0</v>
      </c>
      <c r="CM52" s="49">
        <v>0</v>
      </c>
      <c r="CN52" s="49">
        <v>0</v>
      </c>
      <c r="CO52" s="49">
        <v>0</v>
      </c>
      <c r="CP52" s="49">
        <v>0</v>
      </c>
      <c r="CQ52" s="49">
        <v>0</v>
      </c>
      <c r="CR52" s="49">
        <v>0</v>
      </c>
      <c r="CS52" s="49">
        <v>0</v>
      </c>
      <c r="CT52" s="49">
        <v>0</v>
      </c>
      <c r="CU52" s="49">
        <v>0</v>
      </c>
      <c r="CV52" s="49">
        <v>0</v>
      </c>
      <c r="CW52" s="49">
        <v>0</v>
      </c>
      <c r="CX52" s="49">
        <v>0</v>
      </c>
      <c r="CY52" s="49">
        <v>0</v>
      </c>
      <c r="CZ52" s="49">
        <v>0</v>
      </c>
      <c r="DA52" s="49">
        <v>0</v>
      </c>
      <c r="DB52" s="49">
        <v>0</v>
      </c>
      <c r="DC52" s="49">
        <v>0</v>
      </c>
      <c r="DD52" s="49">
        <v>0</v>
      </c>
      <c r="DE52" s="49">
        <v>0</v>
      </c>
      <c r="DF52" s="49">
        <v>0</v>
      </c>
      <c r="DG52" s="49">
        <v>0</v>
      </c>
      <c r="DH52" s="49">
        <v>0</v>
      </c>
      <c r="DI52" s="49">
        <v>0</v>
      </c>
      <c r="DJ52" s="49">
        <v>0</v>
      </c>
      <c r="DK52" s="49">
        <v>0</v>
      </c>
      <c r="DL52" s="49">
        <v>0</v>
      </c>
      <c r="DM52" s="49">
        <v>0</v>
      </c>
      <c r="DN52" s="49">
        <v>0</v>
      </c>
      <c r="DO52" s="49">
        <v>0</v>
      </c>
      <c r="DP52" s="49">
        <v>0</v>
      </c>
      <c r="DQ52" s="49">
        <v>0</v>
      </c>
      <c r="DR52" s="50" t="s">
        <v>153</v>
      </c>
    </row>
    <row r="53" spans="1:122" ht="99.75" customHeight="1">
      <c r="A53" s="65" t="s">
        <v>161</v>
      </c>
      <c r="B53" s="38" t="s">
        <v>162</v>
      </c>
      <c r="C53" s="39" t="s">
        <v>163</v>
      </c>
      <c r="D53" s="40" t="s">
        <v>79</v>
      </c>
      <c r="E53" s="40" t="s">
        <v>164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 t="s">
        <v>147</v>
      </c>
      <c r="X53" s="40" t="s">
        <v>79</v>
      </c>
      <c r="Y53" s="40" t="s">
        <v>148</v>
      </c>
      <c r="Z53" s="40" t="s">
        <v>149</v>
      </c>
      <c r="AA53" s="40" t="s">
        <v>79</v>
      </c>
      <c r="AB53" s="40" t="s">
        <v>150</v>
      </c>
      <c r="AC53" s="40" t="s">
        <v>151</v>
      </c>
      <c r="AD53" s="41" t="s">
        <v>165</v>
      </c>
      <c r="AE53" s="41" t="s">
        <v>166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3" t="s">
        <v>167</v>
      </c>
    </row>
    <row r="54" spans="1:122" ht="72.75" customHeight="1">
      <c r="A54" s="66"/>
      <c r="B54" s="44"/>
      <c r="C54" s="45" t="s">
        <v>168</v>
      </c>
      <c r="D54" s="46" t="s">
        <v>79</v>
      </c>
      <c r="E54" s="46" t="s">
        <v>169</v>
      </c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 t="s">
        <v>147</v>
      </c>
      <c r="X54" s="46" t="s">
        <v>79</v>
      </c>
      <c r="Y54" s="46" t="s">
        <v>148</v>
      </c>
      <c r="Z54" s="46" t="s">
        <v>156</v>
      </c>
      <c r="AA54" s="46" t="s">
        <v>79</v>
      </c>
      <c r="AB54" s="46" t="s">
        <v>150</v>
      </c>
      <c r="AC54" s="47"/>
      <c r="AD54" s="48"/>
      <c r="AE54" s="48"/>
      <c r="AF54" s="49">
        <v>0</v>
      </c>
      <c r="AG54" s="49">
        <v>0</v>
      </c>
      <c r="AH54" s="49">
        <v>0</v>
      </c>
      <c r="AI54" s="49">
        <v>0</v>
      </c>
      <c r="AJ54" s="49">
        <v>0</v>
      </c>
      <c r="AK54" s="49">
        <v>0</v>
      </c>
      <c r="AL54" s="49">
        <v>0</v>
      </c>
      <c r="AM54" s="49">
        <v>0</v>
      </c>
      <c r="AN54" s="49">
        <v>0</v>
      </c>
      <c r="AO54" s="49">
        <v>0</v>
      </c>
      <c r="AP54" s="49">
        <v>0</v>
      </c>
      <c r="AQ54" s="49">
        <v>0</v>
      </c>
      <c r="AR54" s="49">
        <v>0</v>
      </c>
      <c r="AS54" s="49">
        <v>0</v>
      </c>
      <c r="AT54" s="49">
        <v>0</v>
      </c>
      <c r="AU54" s="49">
        <v>0</v>
      </c>
      <c r="AV54" s="49">
        <v>0</v>
      </c>
      <c r="AW54" s="49">
        <v>0</v>
      </c>
      <c r="AX54" s="49">
        <v>0</v>
      </c>
      <c r="AY54" s="49">
        <v>0</v>
      </c>
      <c r="AZ54" s="49">
        <v>0</v>
      </c>
      <c r="BA54" s="49">
        <v>0</v>
      </c>
      <c r="BB54" s="49">
        <v>0</v>
      </c>
      <c r="BC54" s="49">
        <v>0</v>
      </c>
      <c r="BD54" s="49">
        <v>0</v>
      </c>
      <c r="BE54" s="49">
        <v>0</v>
      </c>
      <c r="BF54" s="49">
        <v>0</v>
      </c>
      <c r="BG54" s="49">
        <v>0</v>
      </c>
      <c r="BH54" s="49">
        <v>0</v>
      </c>
      <c r="BI54" s="49">
        <v>0</v>
      </c>
      <c r="BJ54" s="49">
        <v>0</v>
      </c>
      <c r="BK54" s="49">
        <v>0</v>
      </c>
      <c r="BL54" s="49">
        <v>0</v>
      </c>
      <c r="BM54" s="49">
        <v>0</v>
      </c>
      <c r="BN54" s="49">
        <v>0</v>
      </c>
      <c r="BO54" s="49">
        <v>0</v>
      </c>
      <c r="BP54" s="49">
        <v>0</v>
      </c>
      <c r="BQ54" s="49">
        <v>0</v>
      </c>
      <c r="BR54" s="49">
        <v>0</v>
      </c>
      <c r="BS54" s="49">
        <v>0</v>
      </c>
      <c r="BT54" s="49">
        <v>0</v>
      </c>
      <c r="BU54" s="49">
        <v>0</v>
      </c>
      <c r="BV54" s="49">
        <v>0</v>
      </c>
      <c r="BW54" s="49">
        <v>0</v>
      </c>
      <c r="BX54" s="49">
        <v>0</v>
      </c>
      <c r="BY54" s="49">
        <v>0</v>
      </c>
      <c r="BZ54" s="49">
        <v>0</v>
      </c>
      <c r="CA54" s="49">
        <v>0</v>
      </c>
      <c r="CB54" s="49">
        <v>0</v>
      </c>
      <c r="CC54" s="49">
        <v>0</v>
      </c>
      <c r="CD54" s="49">
        <v>0</v>
      </c>
      <c r="CE54" s="49">
        <v>0</v>
      </c>
      <c r="CF54" s="49">
        <v>0</v>
      </c>
      <c r="CG54" s="49">
        <v>0</v>
      </c>
      <c r="CH54" s="49">
        <v>0</v>
      </c>
      <c r="CI54" s="49">
        <v>0</v>
      </c>
      <c r="CJ54" s="49">
        <v>0</v>
      </c>
      <c r="CK54" s="49">
        <v>0</v>
      </c>
      <c r="CL54" s="49">
        <v>0</v>
      </c>
      <c r="CM54" s="49">
        <v>0</v>
      </c>
      <c r="CN54" s="49">
        <v>0</v>
      </c>
      <c r="CO54" s="49">
        <v>0</v>
      </c>
      <c r="CP54" s="49">
        <v>0</v>
      </c>
      <c r="CQ54" s="49">
        <v>0</v>
      </c>
      <c r="CR54" s="49">
        <v>0</v>
      </c>
      <c r="CS54" s="49">
        <v>0</v>
      </c>
      <c r="CT54" s="49">
        <v>0</v>
      </c>
      <c r="CU54" s="49">
        <v>0</v>
      </c>
      <c r="CV54" s="49">
        <v>0</v>
      </c>
      <c r="CW54" s="49">
        <v>0</v>
      </c>
      <c r="CX54" s="49">
        <v>0</v>
      </c>
      <c r="CY54" s="49">
        <v>0</v>
      </c>
      <c r="CZ54" s="49">
        <v>0</v>
      </c>
      <c r="DA54" s="49">
        <v>0</v>
      </c>
      <c r="DB54" s="49">
        <v>0</v>
      </c>
      <c r="DC54" s="49">
        <v>0</v>
      </c>
      <c r="DD54" s="49">
        <v>0</v>
      </c>
      <c r="DE54" s="49">
        <v>0</v>
      </c>
      <c r="DF54" s="49">
        <v>0</v>
      </c>
      <c r="DG54" s="49">
        <v>0</v>
      </c>
      <c r="DH54" s="49">
        <v>0</v>
      </c>
      <c r="DI54" s="49">
        <v>0</v>
      </c>
      <c r="DJ54" s="49">
        <v>0</v>
      </c>
      <c r="DK54" s="49">
        <v>0</v>
      </c>
      <c r="DL54" s="49">
        <v>0</v>
      </c>
      <c r="DM54" s="49">
        <v>0</v>
      </c>
      <c r="DN54" s="49">
        <v>0</v>
      </c>
      <c r="DO54" s="49">
        <v>0</v>
      </c>
      <c r="DP54" s="49">
        <v>0</v>
      </c>
      <c r="DQ54" s="49">
        <v>0</v>
      </c>
      <c r="DR54" s="50" t="s">
        <v>167</v>
      </c>
    </row>
    <row r="55" spans="1:122" ht="81" customHeight="1">
      <c r="A55" s="66"/>
      <c r="B55" s="44"/>
      <c r="C55" s="45" t="s">
        <v>170</v>
      </c>
      <c r="D55" s="46" t="s">
        <v>171</v>
      </c>
      <c r="E55" s="46" t="s">
        <v>172</v>
      </c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7"/>
      <c r="AD55" s="48"/>
      <c r="AE55" s="48"/>
      <c r="AF55" s="49">
        <v>0</v>
      </c>
      <c r="AG55" s="49">
        <v>0</v>
      </c>
      <c r="AH55" s="49">
        <v>0</v>
      </c>
      <c r="AI55" s="49">
        <v>0</v>
      </c>
      <c r="AJ55" s="49">
        <v>0</v>
      </c>
      <c r="AK55" s="49">
        <v>0</v>
      </c>
      <c r="AL55" s="49">
        <v>0</v>
      </c>
      <c r="AM55" s="49">
        <v>0</v>
      </c>
      <c r="AN55" s="49">
        <v>0</v>
      </c>
      <c r="AO55" s="49">
        <v>0</v>
      </c>
      <c r="AP55" s="49">
        <v>0</v>
      </c>
      <c r="AQ55" s="49">
        <v>0</v>
      </c>
      <c r="AR55" s="49">
        <v>0</v>
      </c>
      <c r="AS55" s="49">
        <v>0</v>
      </c>
      <c r="AT55" s="49">
        <v>0</v>
      </c>
      <c r="AU55" s="49">
        <v>0</v>
      </c>
      <c r="AV55" s="49">
        <v>0</v>
      </c>
      <c r="AW55" s="49">
        <v>0</v>
      </c>
      <c r="AX55" s="49">
        <v>0</v>
      </c>
      <c r="AY55" s="49">
        <v>0</v>
      </c>
      <c r="AZ55" s="49">
        <v>0</v>
      </c>
      <c r="BA55" s="49">
        <v>0</v>
      </c>
      <c r="BB55" s="49">
        <v>0</v>
      </c>
      <c r="BC55" s="49">
        <v>0</v>
      </c>
      <c r="BD55" s="49">
        <v>0</v>
      </c>
      <c r="BE55" s="49">
        <v>0</v>
      </c>
      <c r="BF55" s="49">
        <v>0</v>
      </c>
      <c r="BG55" s="49">
        <v>0</v>
      </c>
      <c r="BH55" s="49">
        <v>0</v>
      </c>
      <c r="BI55" s="49">
        <v>0</v>
      </c>
      <c r="BJ55" s="49">
        <v>0</v>
      </c>
      <c r="BK55" s="49">
        <v>0</v>
      </c>
      <c r="BL55" s="49">
        <v>0</v>
      </c>
      <c r="BM55" s="49">
        <v>0</v>
      </c>
      <c r="BN55" s="49">
        <v>0</v>
      </c>
      <c r="BO55" s="49">
        <v>0</v>
      </c>
      <c r="BP55" s="49">
        <v>0</v>
      </c>
      <c r="BQ55" s="49">
        <v>0</v>
      </c>
      <c r="BR55" s="49">
        <v>0</v>
      </c>
      <c r="BS55" s="49">
        <v>0</v>
      </c>
      <c r="BT55" s="49">
        <v>0</v>
      </c>
      <c r="BU55" s="49">
        <v>0</v>
      </c>
      <c r="BV55" s="49">
        <v>0</v>
      </c>
      <c r="BW55" s="49">
        <v>0</v>
      </c>
      <c r="BX55" s="49">
        <v>0</v>
      </c>
      <c r="BY55" s="49">
        <v>0</v>
      </c>
      <c r="BZ55" s="49">
        <v>0</v>
      </c>
      <c r="CA55" s="49">
        <v>0</v>
      </c>
      <c r="CB55" s="49">
        <v>0</v>
      </c>
      <c r="CC55" s="49">
        <v>0</v>
      </c>
      <c r="CD55" s="49">
        <v>0</v>
      </c>
      <c r="CE55" s="49">
        <v>0</v>
      </c>
      <c r="CF55" s="49">
        <v>0</v>
      </c>
      <c r="CG55" s="49">
        <v>0</v>
      </c>
      <c r="CH55" s="49">
        <v>0</v>
      </c>
      <c r="CI55" s="49">
        <v>0</v>
      </c>
      <c r="CJ55" s="49">
        <v>0</v>
      </c>
      <c r="CK55" s="49">
        <v>0</v>
      </c>
      <c r="CL55" s="49">
        <v>0</v>
      </c>
      <c r="CM55" s="49">
        <v>0</v>
      </c>
      <c r="CN55" s="49">
        <v>0</v>
      </c>
      <c r="CO55" s="49">
        <v>0</v>
      </c>
      <c r="CP55" s="49">
        <v>0</v>
      </c>
      <c r="CQ55" s="49">
        <v>0</v>
      </c>
      <c r="CR55" s="49">
        <v>0</v>
      </c>
      <c r="CS55" s="49">
        <v>0</v>
      </c>
      <c r="CT55" s="49">
        <v>0</v>
      </c>
      <c r="CU55" s="49">
        <v>0</v>
      </c>
      <c r="CV55" s="49">
        <v>0</v>
      </c>
      <c r="CW55" s="49">
        <v>0</v>
      </c>
      <c r="CX55" s="49">
        <v>0</v>
      </c>
      <c r="CY55" s="49">
        <v>0</v>
      </c>
      <c r="CZ55" s="49">
        <v>0</v>
      </c>
      <c r="DA55" s="49">
        <v>0</v>
      </c>
      <c r="DB55" s="49">
        <v>0</v>
      </c>
      <c r="DC55" s="49">
        <v>0</v>
      </c>
      <c r="DD55" s="49">
        <v>0</v>
      </c>
      <c r="DE55" s="49">
        <v>0</v>
      </c>
      <c r="DF55" s="49">
        <v>0</v>
      </c>
      <c r="DG55" s="49">
        <v>0</v>
      </c>
      <c r="DH55" s="49">
        <v>0</v>
      </c>
      <c r="DI55" s="49">
        <v>0</v>
      </c>
      <c r="DJ55" s="49">
        <v>0</v>
      </c>
      <c r="DK55" s="49">
        <v>0</v>
      </c>
      <c r="DL55" s="49">
        <v>0</v>
      </c>
      <c r="DM55" s="49">
        <v>0</v>
      </c>
      <c r="DN55" s="49">
        <v>0</v>
      </c>
      <c r="DO55" s="49">
        <v>0</v>
      </c>
      <c r="DP55" s="49">
        <v>0</v>
      </c>
      <c r="DQ55" s="49">
        <v>0</v>
      </c>
      <c r="DR55" s="50" t="s">
        <v>167</v>
      </c>
    </row>
    <row r="56" spans="1:122" ht="77.25" customHeight="1">
      <c r="A56" s="66"/>
      <c r="B56" s="44"/>
      <c r="C56" s="45" t="s">
        <v>84</v>
      </c>
      <c r="D56" s="46" t="s">
        <v>173</v>
      </c>
      <c r="E56" s="46" t="s">
        <v>86</v>
      </c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7"/>
      <c r="AD56" s="48"/>
      <c r="AE56" s="48"/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  <c r="CG56" s="49">
        <v>0</v>
      </c>
      <c r="CH56" s="49">
        <v>0</v>
      </c>
      <c r="CI56" s="49">
        <v>0</v>
      </c>
      <c r="CJ56" s="49">
        <v>0</v>
      </c>
      <c r="CK56" s="49">
        <v>0</v>
      </c>
      <c r="CL56" s="49">
        <v>0</v>
      </c>
      <c r="CM56" s="49">
        <v>0</v>
      </c>
      <c r="CN56" s="49">
        <v>0</v>
      </c>
      <c r="CO56" s="49">
        <v>0</v>
      </c>
      <c r="CP56" s="49">
        <v>0</v>
      </c>
      <c r="CQ56" s="49">
        <v>0</v>
      </c>
      <c r="CR56" s="49">
        <v>0</v>
      </c>
      <c r="CS56" s="49">
        <v>0</v>
      </c>
      <c r="CT56" s="49">
        <v>0</v>
      </c>
      <c r="CU56" s="49">
        <v>0</v>
      </c>
      <c r="CV56" s="49">
        <v>0</v>
      </c>
      <c r="CW56" s="49">
        <v>0</v>
      </c>
      <c r="CX56" s="49">
        <v>0</v>
      </c>
      <c r="CY56" s="49">
        <v>0</v>
      </c>
      <c r="CZ56" s="49">
        <v>0</v>
      </c>
      <c r="DA56" s="49">
        <v>0</v>
      </c>
      <c r="DB56" s="49">
        <v>0</v>
      </c>
      <c r="DC56" s="49">
        <v>0</v>
      </c>
      <c r="DD56" s="49">
        <v>0</v>
      </c>
      <c r="DE56" s="49">
        <v>0</v>
      </c>
      <c r="DF56" s="49">
        <v>0</v>
      </c>
      <c r="DG56" s="49">
        <v>0</v>
      </c>
      <c r="DH56" s="49">
        <v>0</v>
      </c>
      <c r="DI56" s="49">
        <v>0</v>
      </c>
      <c r="DJ56" s="49">
        <v>0</v>
      </c>
      <c r="DK56" s="49">
        <v>0</v>
      </c>
      <c r="DL56" s="49">
        <v>0</v>
      </c>
      <c r="DM56" s="49">
        <v>0</v>
      </c>
      <c r="DN56" s="49">
        <v>0</v>
      </c>
      <c r="DO56" s="49">
        <v>0</v>
      </c>
      <c r="DP56" s="49">
        <v>0</v>
      </c>
      <c r="DQ56" s="49">
        <v>0</v>
      </c>
      <c r="DR56" s="50" t="s">
        <v>167</v>
      </c>
    </row>
    <row r="57" spans="1:122" ht="88.5" customHeight="1">
      <c r="A57" s="66"/>
      <c r="B57" s="44"/>
      <c r="C57" s="45" t="s">
        <v>168</v>
      </c>
      <c r="D57" s="46" t="s">
        <v>79</v>
      </c>
      <c r="E57" s="46" t="s">
        <v>169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7"/>
      <c r="AD57" s="48"/>
      <c r="AE57" s="48"/>
      <c r="AF57" s="49">
        <v>18800</v>
      </c>
      <c r="AG57" s="49">
        <v>18732</v>
      </c>
      <c r="AH57" s="49">
        <v>0</v>
      </c>
      <c r="AI57" s="49">
        <v>0</v>
      </c>
      <c r="AJ57" s="49">
        <v>0</v>
      </c>
      <c r="AK57" s="49">
        <v>0</v>
      </c>
      <c r="AL57" s="49">
        <v>0</v>
      </c>
      <c r="AM57" s="49">
        <v>0</v>
      </c>
      <c r="AN57" s="49">
        <v>18800</v>
      </c>
      <c r="AO57" s="49">
        <v>18732</v>
      </c>
      <c r="AP57" s="49">
        <v>18800</v>
      </c>
      <c r="AQ57" s="49">
        <v>0</v>
      </c>
      <c r="AR57" s="49">
        <v>0</v>
      </c>
      <c r="AS57" s="49">
        <v>0</v>
      </c>
      <c r="AT57" s="49">
        <v>18800</v>
      </c>
      <c r="AU57" s="49">
        <v>18800</v>
      </c>
      <c r="AV57" s="49">
        <v>0</v>
      </c>
      <c r="AW57" s="49">
        <v>0</v>
      </c>
      <c r="AX57" s="49">
        <v>0</v>
      </c>
      <c r="AY57" s="49">
        <v>18800</v>
      </c>
      <c r="AZ57" s="49">
        <v>18800</v>
      </c>
      <c r="BA57" s="49">
        <v>0</v>
      </c>
      <c r="BB57" s="49">
        <v>0</v>
      </c>
      <c r="BC57" s="49">
        <v>0</v>
      </c>
      <c r="BD57" s="49">
        <v>18800</v>
      </c>
      <c r="BE57" s="49">
        <v>18800</v>
      </c>
      <c r="BF57" s="49">
        <v>0</v>
      </c>
      <c r="BG57" s="49">
        <v>0</v>
      </c>
      <c r="BH57" s="49">
        <v>0</v>
      </c>
      <c r="BI57" s="49">
        <v>18800</v>
      </c>
      <c r="BJ57" s="49">
        <v>18800</v>
      </c>
      <c r="BK57" s="49">
        <v>18732</v>
      </c>
      <c r="BL57" s="49">
        <v>0</v>
      </c>
      <c r="BM57" s="49">
        <v>0</v>
      </c>
      <c r="BN57" s="49">
        <v>0</v>
      </c>
      <c r="BO57" s="49">
        <v>0</v>
      </c>
      <c r="BP57" s="49">
        <v>0</v>
      </c>
      <c r="BQ57" s="49">
        <v>0</v>
      </c>
      <c r="BR57" s="49">
        <v>18800</v>
      </c>
      <c r="BS57" s="49">
        <v>18732</v>
      </c>
      <c r="BT57" s="49">
        <v>18800</v>
      </c>
      <c r="BU57" s="49">
        <v>0</v>
      </c>
      <c r="BV57" s="49">
        <v>0</v>
      </c>
      <c r="BW57" s="49">
        <v>0</v>
      </c>
      <c r="BX57" s="49">
        <v>18800</v>
      </c>
      <c r="BY57" s="49">
        <v>18800</v>
      </c>
      <c r="BZ57" s="49">
        <v>0</v>
      </c>
      <c r="CA57" s="49">
        <v>0</v>
      </c>
      <c r="CB57" s="49">
        <v>0</v>
      </c>
      <c r="CC57" s="49">
        <v>18800</v>
      </c>
      <c r="CD57" s="49">
        <v>18800</v>
      </c>
      <c r="CE57" s="49">
        <v>0</v>
      </c>
      <c r="CF57" s="49">
        <v>0</v>
      </c>
      <c r="CG57" s="49">
        <v>0</v>
      </c>
      <c r="CH57" s="49">
        <v>18800</v>
      </c>
      <c r="CI57" s="49">
        <v>18800</v>
      </c>
      <c r="CJ57" s="49">
        <v>0</v>
      </c>
      <c r="CK57" s="49">
        <v>0</v>
      </c>
      <c r="CL57" s="49">
        <v>0</v>
      </c>
      <c r="CM57" s="49">
        <v>18800</v>
      </c>
      <c r="CN57" s="49">
        <v>18800</v>
      </c>
      <c r="CO57" s="49">
        <v>0</v>
      </c>
      <c r="CP57" s="49">
        <v>0</v>
      </c>
      <c r="CQ57" s="49">
        <v>0</v>
      </c>
      <c r="CR57" s="49">
        <v>18800</v>
      </c>
      <c r="CS57" s="49">
        <v>18800</v>
      </c>
      <c r="CT57" s="49">
        <v>0</v>
      </c>
      <c r="CU57" s="49">
        <v>0</v>
      </c>
      <c r="CV57" s="49">
        <v>0</v>
      </c>
      <c r="CW57" s="49">
        <v>18800</v>
      </c>
      <c r="CX57" s="49">
        <v>18800</v>
      </c>
      <c r="CY57" s="49">
        <v>0</v>
      </c>
      <c r="CZ57" s="49">
        <v>0</v>
      </c>
      <c r="DA57" s="49">
        <v>0</v>
      </c>
      <c r="DB57" s="49">
        <v>18800</v>
      </c>
      <c r="DC57" s="49">
        <v>18800</v>
      </c>
      <c r="DD57" s="49">
        <v>0</v>
      </c>
      <c r="DE57" s="49">
        <v>0</v>
      </c>
      <c r="DF57" s="49">
        <v>0</v>
      </c>
      <c r="DG57" s="49">
        <v>18800</v>
      </c>
      <c r="DH57" s="49">
        <v>18800</v>
      </c>
      <c r="DI57" s="49">
        <v>0</v>
      </c>
      <c r="DJ57" s="49">
        <v>0</v>
      </c>
      <c r="DK57" s="49">
        <v>0</v>
      </c>
      <c r="DL57" s="49">
        <v>18800</v>
      </c>
      <c r="DM57" s="49">
        <v>18800</v>
      </c>
      <c r="DN57" s="49">
        <v>0</v>
      </c>
      <c r="DO57" s="49">
        <v>0</v>
      </c>
      <c r="DP57" s="49">
        <v>0</v>
      </c>
      <c r="DQ57" s="49">
        <v>18800</v>
      </c>
      <c r="DR57" s="50" t="s">
        <v>167</v>
      </c>
    </row>
    <row r="58" spans="1:122" ht="100.5" customHeight="1">
      <c r="A58" s="66"/>
      <c r="B58" s="44"/>
      <c r="C58" s="45" t="s">
        <v>170</v>
      </c>
      <c r="D58" s="46" t="s">
        <v>171</v>
      </c>
      <c r="E58" s="46" t="s">
        <v>172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7"/>
      <c r="AD58" s="48"/>
      <c r="AE58" s="48"/>
      <c r="AF58" s="49">
        <v>0</v>
      </c>
      <c r="AG58" s="49">
        <v>0</v>
      </c>
      <c r="AH58" s="49">
        <v>0</v>
      </c>
      <c r="AI58" s="49">
        <v>0</v>
      </c>
      <c r="AJ58" s="49">
        <v>0</v>
      </c>
      <c r="AK58" s="49">
        <v>0</v>
      </c>
      <c r="AL58" s="49">
        <v>0</v>
      </c>
      <c r="AM58" s="49">
        <v>0</v>
      </c>
      <c r="AN58" s="49">
        <v>0</v>
      </c>
      <c r="AO58" s="49">
        <v>0</v>
      </c>
      <c r="AP58" s="49">
        <v>0</v>
      </c>
      <c r="AQ58" s="49">
        <v>0</v>
      </c>
      <c r="AR58" s="49">
        <v>0</v>
      </c>
      <c r="AS58" s="49">
        <v>0</v>
      </c>
      <c r="AT58" s="49">
        <v>0</v>
      </c>
      <c r="AU58" s="49">
        <v>0</v>
      </c>
      <c r="AV58" s="49">
        <v>0</v>
      </c>
      <c r="AW58" s="49">
        <v>0</v>
      </c>
      <c r="AX58" s="49">
        <v>0</v>
      </c>
      <c r="AY58" s="49">
        <v>0</v>
      </c>
      <c r="AZ58" s="49">
        <v>0</v>
      </c>
      <c r="BA58" s="49">
        <v>0</v>
      </c>
      <c r="BB58" s="49">
        <v>0</v>
      </c>
      <c r="BC58" s="49">
        <v>0</v>
      </c>
      <c r="BD58" s="49">
        <v>0</v>
      </c>
      <c r="BE58" s="49">
        <v>0</v>
      </c>
      <c r="BF58" s="49">
        <v>0</v>
      </c>
      <c r="BG58" s="49">
        <v>0</v>
      </c>
      <c r="BH58" s="49">
        <v>0</v>
      </c>
      <c r="BI58" s="49">
        <v>0</v>
      </c>
      <c r="BJ58" s="49">
        <v>0</v>
      </c>
      <c r="BK58" s="49">
        <v>0</v>
      </c>
      <c r="BL58" s="49">
        <v>0</v>
      </c>
      <c r="BM58" s="49">
        <v>0</v>
      </c>
      <c r="BN58" s="49">
        <v>0</v>
      </c>
      <c r="BO58" s="49">
        <v>0</v>
      </c>
      <c r="BP58" s="49">
        <v>0</v>
      </c>
      <c r="BQ58" s="49">
        <v>0</v>
      </c>
      <c r="BR58" s="49">
        <v>0</v>
      </c>
      <c r="BS58" s="49">
        <v>0</v>
      </c>
      <c r="BT58" s="49">
        <v>0</v>
      </c>
      <c r="BU58" s="49">
        <v>0</v>
      </c>
      <c r="BV58" s="49">
        <v>0</v>
      </c>
      <c r="BW58" s="49">
        <v>0</v>
      </c>
      <c r="BX58" s="49">
        <v>0</v>
      </c>
      <c r="BY58" s="49">
        <v>0</v>
      </c>
      <c r="BZ58" s="49">
        <v>0</v>
      </c>
      <c r="CA58" s="49">
        <v>0</v>
      </c>
      <c r="CB58" s="49">
        <v>0</v>
      </c>
      <c r="CC58" s="49">
        <v>0</v>
      </c>
      <c r="CD58" s="49">
        <v>0</v>
      </c>
      <c r="CE58" s="49">
        <v>0</v>
      </c>
      <c r="CF58" s="49">
        <v>0</v>
      </c>
      <c r="CG58" s="49">
        <v>0</v>
      </c>
      <c r="CH58" s="49">
        <v>0</v>
      </c>
      <c r="CI58" s="49">
        <v>0</v>
      </c>
      <c r="CJ58" s="49">
        <v>0</v>
      </c>
      <c r="CK58" s="49">
        <v>0</v>
      </c>
      <c r="CL58" s="49">
        <v>0</v>
      </c>
      <c r="CM58" s="49">
        <v>0</v>
      </c>
      <c r="CN58" s="49">
        <v>0</v>
      </c>
      <c r="CO58" s="49">
        <v>0</v>
      </c>
      <c r="CP58" s="49">
        <v>0</v>
      </c>
      <c r="CQ58" s="49">
        <v>0</v>
      </c>
      <c r="CR58" s="49">
        <v>0</v>
      </c>
      <c r="CS58" s="49">
        <v>0</v>
      </c>
      <c r="CT58" s="49">
        <v>0</v>
      </c>
      <c r="CU58" s="49">
        <v>0</v>
      </c>
      <c r="CV58" s="49">
        <v>0</v>
      </c>
      <c r="CW58" s="49">
        <v>0</v>
      </c>
      <c r="CX58" s="49">
        <v>0</v>
      </c>
      <c r="CY58" s="49">
        <v>0</v>
      </c>
      <c r="CZ58" s="49">
        <v>0</v>
      </c>
      <c r="DA58" s="49">
        <v>0</v>
      </c>
      <c r="DB58" s="49">
        <v>0</v>
      </c>
      <c r="DC58" s="49">
        <v>0</v>
      </c>
      <c r="DD58" s="49">
        <v>0</v>
      </c>
      <c r="DE58" s="49">
        <v>0</v>
      </c>
      <c r="DF58" s="49">
        <v>0</v>
      </c>
      <c r="DG58" s="49">
        <v>0</v>
      </c>
      <c r="DH58" s="49">
        <v>0</v>
      </c>
      <c r="DI58" s="49">
        <v>0</v>
      </c>
      <c r="DJ58" s="49">
        <v>0</v>
      </c>
      <c r="DK58" s="49">
        <v>0</v>
      </c>
      <c r="DL58" s="49">
        <v>0</v>
      </c>
      <c r="DM58" s="49">
        <v>0</v>
      </c>
      <c r="DN58" s="49">
        <v>0</v>
      </c>
      <c r="DO58" s="49">
        <v>0</v>
      </c>
      <c r="DP58" s="49">
        <v>0</v>
      </c>
      <c r="DQ58" s="49">
        <v>0</v>
      </c>
      <c r="DR58" s="50" t="s">
        <v>167</v>
      </c>
    </row>
    <row r="59" spans="1:122" ht="71.25" customHeight="1">
      <c r="A59" s="52"/>
      <c r="B59" s="44"/>
      <c r="C59" s="45" t="s">
        <v>84</v>
      </c>
      <c r="D59" s="46" t="s">
        <v>174</v>
      </c>
      <c r="E59" s="46" t="s">
        <v>86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7"/>
      <c r="AD59" s="48"/>
      <c r="AE59" s="48"/>
      <c r="AF59" s="49">
        <v>355972562.19999999</v>
      </c>
      <c r="AG59" s="49">
        <v>354930640.89999998</v>
      </c>
      <c r="AH59" s="49">
        <v>1521167.4</v>
      </c>
      <c r="AI59" s="49">
        <v>1521167.4</v>
      </c>
      <c r="AJ59" s="49">
        <v>141579754.69999999</v>
      </c>
      <c r="AK59" s="49">
        <v>141579754.69999999</v>
      </c>
      <c r="AL59" s="49">
        <v>0</v>
      </c>
      <c r="AM59" s="49">
        <v>0</v>
      </c>
      <c r="AN59" s="49">
        <v>212871640.09999999</v>
      </c>
      <c r="AO59" s="49">
        <v>211829718.80000001</v>
      </c>
      <c r="AP59" s="49">
        <v>236521772.19999999</v>
      </c>
      <c r="AQ59" s="49">
        <v>9983120</v>
      </c>
      <c r="AR59" s="49">
        <v>44910404</v>
      </c>
      <c r="AS59" s="49">
        <v>0</v>
      </c>
      <c r="AT59" s="49">
        <v>181628248.19999999</v>
      </c>
      <c r="AU59" s="49">
        <v>193953600</v>
      </c>
      <c r="AV59" s="49">
        <v>0</v>
      </c>
      <c r="AW59" s="49">
        <v>19604800</v>
      </c>
      <c r="AX59" s="49">
        <v>0</v>
      </c>
      <c r="AY59" s="49">
        <v>174348800</v>
      </c>
      <c r="AZ59" s="49">
        <v>186283000</v>
      </c>
      <c r="BA59" s="49">
        <v>0</v>
      </c>
      <c r="BB59" s="49">
        <v>19112900</v>
      </c>
      <c r="BC59" s="49">
        <v>0</v>
      </c>
      <c r="BD59" s="49">
        <v>167170100</v>
      </c>
      <c r="BE59" s="49">
        <v>186928000</v>
      </c>
      <c r="BF59" s="49">
        <v>0</v>
      </c>
      <c r="BG59" s="49">
        <v>19757900</v>
      </c>
      <c r="BH59" s="49">
        <v>0</v>
      </c>
      <c r="BI59" s="49">
        <v>167170100</v>
      </c>
      <c r="BJ59" s="49">
        <v>355972562.19999999</v>
      </c>
      <c r="BK59" s="49">
        <v>354930640.89999998</v>
      </c>
      <c r="BL59" s="49">
        <v>1521167.4</v>
      </c>
      <c r="BM59" s="49">
        <v>1521167.4</v>
      </c>
      <c r="BN59" s="49">
        <v>141579754.69999999</v>
      </c>
      <c r="BO59" s="49">
        <v>141579754.69999999</v>
      </c>
      <c r="BP59" s="49">
        <v>0</v>
      </c>
      <c r="BQ59" s="49">
        <v>0</v>
      </c>
      <c r="BR59" s="49">
        <v>212871640.09999999</v>
      </c>
      <c r="BS59" s="49">
        <v>211829718.80000001</v>
      </c>
      <c r="BT59" s="49">
        <v>236521772.19999999</v>
      </c>
      <c r="BU59" s="49">
        <v>9983120</v>
      </c>
      <c r="BV59" s="49">
        <v>141579754.69999999</v>
      </c>
      <c r="BW59" s="49">
        <v>0</v>
      </c>
      <c r="BX59" s="49">
        <v>212871640.09999999</v>
      </c>
      <c r="BY59" s="49">
        <v>193953600</v>
      </c>
      <c r="BZ59" s="49">
        <v>0</v>
      </c>
      <c r="CA59" s="49">
        <v>19604800</v>
      </c>
      <c r="CB59" s="49">
        <v>0</v>
      </c>
      <c r="CC59" s="49">
        <v>174348800</v>
      </c>
      <c r="CD59" s="49">
        <v>186283000</v>
      </c>
      <c r="CE59" s="49">
        <v>0</v>
      </c>
      <c r="CF59" s="49">
        <v>19112900</v>
      </c>
      <c r="CG59" s="49">
        <v>0</v>
      </c>
      <c r="CH59" s="49">
        <v>167170100</v>
      </c>
      <c r="CI59" s="49">
        <v>186928000</v>
      </c>
      <c r="CJ59" s="49">
        <v>0</v>
      </c>
      <c r="CK59" s="49">
        <v>19757900</v>
      </c>
      <c r="CL59" s="49">
        <v>0</v>
      </c>
      <c r="CM59" s="49">
        <v>167170100</v>
      </c>
      <c r="CN59" s="49">
        <v>355972562.19999999</v>
      </c>
      <c r="CO59" s="49">
        <v>1521167.4</v>
      </c>
      <c r="CP59" s="49">
        <v>141579754.69999999</v>
      </c>
      <c r="CQ59" s="49">
        <v>0</v>
      </c>
      <c r="CR59" s="49">
        <v>212852908.09999999</v>
      </c>
      <c r="CS59" s="49">
        <v>236521772.19999999</v>
      </c>
      <c r="CT59" s="49">
        <v>9983120</v>
      </c>
      <c r="CU59" s="49">
        <v>141579754.69999999</v>
      </c>
      <c r="CV59" s="49">
        <v>0</v>
      </c>
      <c r="CW59" s="49">
        <v>212871640.09999999</v>
      </c>
      <c r="CX59" s="49">
        <v>193953600</v>
      </c>
      <c r="CY59" s="49">
        <v>0</v>
      </c>
      <c r="CZ59" s="49">
        <v>19604800</v>
      </c>
      <c r="DA59" s="49">
        <v>0</v>
      </c>
      <c r="DB59" s="49">
        <v>174348800</v>
      </c>
      <c r="DC59" s="49">
        <v>355972562.19999999</v>
      </c>
      <c r="DD59" s="49">
        <v>1521167.4</v>
      </c>
      <c r="DE59" s="49">
        <v>141579754.69999999</v>
      </c>
      <c r="DF59" s="49">
        <v>0</v>
      </c>
      <c r="DG59" s="49">
        <v>212852908.09999999</v>
      </c>
      <c r="DH59" s="49">
        <v>236521772.19999999</v>
      </c>
      <c r="DI59" s="49">
        <v>9983120</v>
      </c>
      <c r="DJ59" s="49">
        <v>141579754.69999999</v>
      </c>
      <c r="DK59" s="49">
        <v>0</v>
      </c>
      <c r="DL59" s="49">
        <v>212871640.09999999</v>
      </c>
      <c r="DM59" s="49">
        <v>193953600</v>
      </c>
      <c r="DN59" s="49">
        <v>0</v>
      </c>
      <c r="DO59" s="49">
        <v>19604800</v>
      </c>
      <c r="DP59" s="49">
        <v>0</v>
      </c>
      <c r="DQ59" s="49">
        <v>174348800</v>
      </c>
      <c r="DR59" s="50" t="s">
        <v>167</v>
      </c>
    </row>
    <row r="60" spans="1:122" ht="94.5" customHeight="1">
      <c r="A60" s="52"/>
      <c r="B60" s="44"/>
      <c r="C60" s="45" t="s">
        <v>78</v>
      </c>
      <c r="D60" s="46" t="s">
        <v>79</v>
      </c>
      <c r="E60" s="46" t="s">
        <v>80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7"/>
      <c r="AD60" s="48"/>
      <c r="AE60" s="48"/>
      <c r="AF60" s="49">
        <v>0</v>
      </c>
      <c r="AG60" s="49">
        <v>0</v>
      </c>
      <c r="AH60" s="49">
        <v>0</v>
      </c>
      <c r="AI60" s="49">
        <v>0</v>
      </c>
      <c r="AJ60" s="49">
        <v>0</v>
      </c>
      <c r="AK60" s="49">
        <v>0</v>
      </c>
      <c r="AL60" s="49">
        <v>0</v>
      </c>
      <c r="AM60" s="49">
        <v>0</v>
      </c>
      <c r="AN60" s="49">
        <v>0</v>
      </c>
      <c r="AO60" s="49">
        <v>0</v>
      </c>
      <c r="AP60" s="49">
        <v>0</v>
      </c>
      <c r="AQ60" s="49">
        <v>0</v>
      </c>
      <c r="AR60" s="49">
        <v>0</v>
      </c>
      <c r="AS60" s="49">
        <v>0</v>
      </c>
      <c r="AT60" s="49">
        <v>0</v>
      </c>
      <c r="AU60" s="49">
        <v>0</v>
      </c>
      <c r="AV60" s="49">
        <v>0</v>
      </c>
      <c r="AW60" s="49">
        <v>0</v>
      </c>
      <c r="AX60" s="49">
        <v>0</v>
      </c>
      <c r="AY60" s="49">
        <v>0</v>
      </c>
      <c r="AZ60" s="49">
        <v>0</v>
      </c>
      <c r="BA60" s="49">
        <v>0</v>
      </c>
      <c r="BB60" s="49">
        <v>0</v>
      </c>
      <c r="BC60" s="49">
        <v>0</v>
      </c>
      <c r="BD60" s="49">
        <v>0</v>
      </c>
      <c r="BE60" s="49">
        <v>0</v>
      </c>
      <c r="BF60" s="49">
        <v>0</v>
      </c>
      <c r="BG60" s="49">
        <v>0</v>
      </c>
      <c r="BH60" s="49">
        <v>0</v>
      </c>
      <c r="BI60" s="49">
        <v>0</v>
      </c>
      <c r="BJ60" s="49">
        <v>0</v>
      </c>
      <c r="BK60" s="49">
        <v>0</v>
      </c>
      <c r="BL60" s="49">
        <v>0</v>
      </c>
      <c r="BM60" s="49">
        <v>0</v>
      </c>
      <c r="BN60" s="49">
        <v>0</v>
      </c>
      <c r="BO60" s="49">
        <v>0</v>
      </c>
      <c r="BP60" s="49">
        <v>0</v>
      </c>
      <c r="BQ60" s="49">
        <v>0</v>
      </c>
      <c r="BR60" s="49">
        <v>0</v>
      </c>
      <c r="BS60" s="49">
        <v>0</v>
      </c>
      <c r="BT60" s="49">
        <v>0</v>
      </c>
      <c r="BU60" s="49">
        <v>0</v>
      </c>
      <c r="BV60" s="49">
        <v>0</v>
      </c>
      <c r="BW60" s="49">
        <v>0</v>
      </c>
      <c r="BX60" s="49">
        <v>0</v>
      </c>
      <c r="BY60" s="49">
        <v>0</v>
      </c>
      <c r="BZ60" s="49">
        <v>0</v>
      </c>
      <c r="CA60" s="49">
        <v>0</v>
      </c>
      <c r="CB60" s="49">
        <v>0</v>
      </c>
      <c r="CC60" s="49">
        <v>0</v>
      </c>
      <c r="CD60" s="49">
        <v>0</v>
      </c>
      <c r="CE60" s="49">
        <v>0</v>
      </c>
      <c r="CF60" s="49">
        <v>0</v>
      </c>
      <c r="CG60" s="49">
        <v>0</v>
      </c>
      <c r="CH60" s="49">
        <v>0</v>
      </c>
      <c r="CI60" s="49">
        <v>0</v>
      </c>
      <c r="CJ60" s="49">
        <v>0</v>
      </c>
      <c r="CK60" s="49">
        <v>0</v>
      </c>
      <c r="CL60" s="49">
        <v>0</v>
      </c>
      <c r="CM60" s="49">
        <v>0</v>
      </c>
      <c r="CN60" s="49">
        <v>0</v>
      </c>
      <c r="CO60" s="49">
        <v>0</v>
      </c>
      <c r="CP60" s="49">
        <v>0</v>
      </c>
      <c r="CQ60" s="49">
        <v>0</v>
      </c>
      <c r="CR60" s="49">
        <v>0</v>
      </c>
      <c r="CS60" s="49">
        <v>0</v>
      </c>
      <c r="CT60" s="49">
        <v>0</v>
      </c>
      <c r="CU60" s="49">
        <v>0</v>
      </c>
      <c r="CV60" s="49">
        <v>0</v>
      </c>
      <c r="CW60" s="49">
        <v>0</v>
      </c>
      <c r="CX60" s="49">
        <v>0</v>
      </c>
      <c r="CY60" s="49">
        <v>0</v>
      </c>
      <c r="CZ60" s="49">
        <v>0</v>
      </c>
      <c r="DA60" s="49">
        <v>0</v>
      </c>
      <c r="DB60" s="49">
        <v>0</v>
      </c>
      <c r="DC60" s="49">
        <v>0</v>
      </c>
      <c r="DD60" s="49">
        <v>0</v>
      </c>
      <c r="DE60" s="49">
        <v>0</v>
      </c>
      <c r="DF60" s="49">
        <v>0</v>
      </c>
      <c r="DG60" s="49">
        <v>0</v>
      </c>
      <c r="DH60" s="49">
        <v>0</v>
      </c>
      <c r="DI60" s="49">
        <v>0</v>
      </c>
      <c r="DJ60" s="49">
        <v>0</v>
      </c>
      <c r="DK60" s="49">
        <v>0</v>
      </c>
      <c r="DL60" s="49">
        <v>0</v>
      </c>
      <c r="DM60" s="49">
        <v>0</v>
      </c>
      <c r="DN60" s="49">
        <v>0</v>
      </c>
      <c r="DO60" s="49">
        <v>0</v>
      </c>
      <c r="DP60" s="49">
        <v>0</v>
      </c>
      <c r="DQ60" s="49">
        <v>0</v>
      </c>
      <c r="DR60" s="50" t="s">
        <v>167</v>
      </c>
    </row>
    <row r="61" spans="1:122" ht="72.75" customHeight="1">
      <c r="A61" s="51" t="s">
        <v>175</v>
      </c>
      <c r="B61" s="38" t="s">
        <v>176</v>
      </c>
      <c r="C61" s="39" t="s">
        <v>89</v>
      </c>
      <c r="D61" s="40" t="s">
        <v>177</v>
      </c>
      <c r="E61" s="40" t="s">
        <v>123</v>
      </c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 t="s">
        <v>178</v>
      </c>
      <c r="AD61" s="41" t="s">
        <v>125</v>
      </c>
      <c r="AE61" s="41" t="s">
        <v>179</v>
      </c>
      <c r="AF61" s="42">
        <v>406742.4</v>
      </c>
      <c r="AG61" s="42">
        <v>186423.6</v>
      </c>
      <c r="AH61" s="42">
        <v>0</v>
      </c>
      <c r="AI61" s="42">
        <v>0</v>
      </c>
      <c r="AJ61" s="42">
        <v>398607.5</v>
      </c>
      <c r="AK61" s="42">
        <v>182695.1</v>
      </c>
      <c r="AL61" s="42">
        <v>0</v>
      </c>
      <c r="AM61" s="42">
        <v>0</v>
      </c>
      <c r="AN61" s="42">
        <v>8134.9</v>
      </c>
      <c r="AO61" s="42">
        <v>3728.5</v>
      </c>
      <c r="AP61" s="42">
        <v>203371.2</v>
      </c>
      <c r="AQ61" s="42">
        <v>0</v>
      </c>
      <c r="AR61" s="42">
        <v>199303.8</v>
      </c>
      <c r="AS61" s="42">
        <v>0</v>
      </c>
      <c r="AT61" s="42">
        <v>4067.4</v>
      </c>
      <c r="AU61" s="42">
        <v>183400</v>
      </c>
      <c r="AV61" s="42">
        <v>0</v>
      </c>
      <c r="AW61" s="42">
        <v>179700</v>
      </c>
      <c r="AX61" s="42">
        <v>0</v>
      </c>
      <c r="AY61" s="42">
        <v>3700</v>
      </c>
      <c r="AZ61" s="42">
        <v>183400</v>
      </c>
      <c r="BA61" s="42">
        <v>0</v>
      </c>
      <c r="BB61" s="42">
        <v>179700</v>
      </c>
      <c r="BC61" s="42">
        <v>0</v>
      </c>
      <c r="BD61" s="42">
        <v>3700</v>
      </c>
      <c r="BE61" s="42">
        <v>183400</v>
      </c>
      <c r="BF61" s="42">
        <v>0</v>
      </c>
      <c r="BG61" s="42">
        <v>179700</v>
      </c>
      <c r="BH61" s="42">
        <v>0</v>
      </c>
      <c r="BI61" s="42">
        <v>3700</v>
      </c>
      <c r="BJ61" s="42">
        <v>406742.4</v>
      </c>
      <c r="BK61" s="42">
        <v>186423.6</v>
      </c>
      <c r="BL61" s="42">
        <v>0</v>
      </c>
      <c r="BM61" s="42">
        <v>0</v>
      </c>
      <c r="BN61" s="42">
        <v>398607.5</v>
      </c>
      <c r="BO61" s="42">
        <v>182695.1</v>
      </c>
      <c r="BP61" s="42">
        <v>0</v>
      </c>
      <c r="BQ61" s="42">
        <v>0</v>
      </c>
      <c r="BR61" s="42">
        <v>8134.9</v>
      </c>
      <c r="BS61" s="42">
        <v>3728.5</v>
      </c>
      <c r="BT61" s="42">
        <v>203371.2</v>
      </c>
      <c r="BU61" s="42">
        <v>0</v>
      </c>
      <c r="BV61" s="42">
        <v>398607.5</v>
      </c>
      <c r="BW61" s="42">
        <v>0</v>
      </c>
      <c r="BX61" s="42">
        <v>8134.9</v>
      </c>
      <c r="BY61" s="42">
        <v>183400</v>
      </c>
      <c r="BZ61" s="42">
        <v>0</v>
      </c>
      <c r="CA61" s="42">
        <v>179700</v>
      </c>
      <c r="CB61" s="42">
        <v>0</v>
      </c>
      <c r="CC61" s="42">
        <v>3700</v>
      </c>
      <c r="CD61" s="42">
        <v>183400</v>
      </c>
      <c r="CE61" s="42">
        <v>0</v>
      </c>
      <c r="CF61" s="42">
        <v>179700</v>
      </c>
      <c r="CG61" s="42">
        <v>0</v>
      </c>
      <c r="CH61" s="42">
        <v>3700</v>
      </c>
      <c r="CI61" s="42">
        <v>183400</v>
      </c>
      <c r="CJ61" s="42">
        <v>0</v>
      </c>
      <c r="CK61" s="42">
        <v>179700</v>
      </c>
      <c r="CL61" s="42">
        <v>0</v>
      </c>
      <c r="CM61" s="42">
        <v>3700</v>
      </c>
      <c r="CN61" s="42">
        <v>406742.4</v>
      </c>
      <c r="CO61" s="42">
        <v>0</v>
      </c>
      <c r="CP61" s="42">
        <v>398607.5</v>
      </c>
      <c r="CQ61" s="42">
        <v>0</v>
      </c>
      <c r="CR61" s="42">
        <v>8134.9</v>
      </c>
      <c r="CS61" s="42">
        <v>203371.2</v>
      </c>
      <c r="CT61" s="42">
        <v>0</v>
      </c>
      <c r="CU61" s="42">
        <v>398607.5</v>
      </c>
      <c r="CV61" s="42">
        <v>0</v>
      </c>
      <c r="CW61" s="42">
        <v>8134.9</v>
      </c>
      <c r="CX61" s="42">
        <v>183400</v>
      </c>
      <c r="CY61" s="42">
        <v>0</v>
      </c>
      <c r="CZ61" s="42">
        <v>179700</v>
      </c>
      <c r="DA61" s="42">
        <v>0</v>
      </c>
      <c r="DB61" s="42">
        <v>3700</v>
      </c>
      <c r="DC61" s="42">
        <v>406742.4</v>
      </c>
      <c r="DD61" s="42">
        <v>0</v>
      </c>
      <c r="DE61" s="42">
        <v>398607.5</v>
      </c>
      <c r="DF61" s="42">
        <v>0</v>
      </c>
      <c r="DG61" s="42">
        <v>8134.9</v>
      </c>
      <c r="DH61" s="42">
        <v>203371.2</v>
      </c>
      <c r="DI61" s="42">
        <v>0</v>
      </c>
      <c r="DJ61" s="42">
        <v>398607.5</v>
      </c>
      <c r="DK61" s="42">
        <v>0</v>
      </c>
      <c r="DL61" s="42">
        <v>8134.9</v>
      </c>
      <c r="DM61" s="42">
        <v>183400</v>
      </c>
      <c r="DN61" s="42">
        <v>0</v>
      </c>
      <c r="DO61" s="42">
        <v>179700</v>
      </c>
      <c r="DP61" s="42">
        <v>0</v>
      </c>
      <c r="DQ61" s="42">
        <v>3700</v>
      </c>
      <c r="DR61" s="43" t="s">
        <v>106</v>
      </c>
    </row>
    <row r="62" spans="1:122" ht="127.5">
      <c r="A62" s="51" t="s">
        <v>180</v>
      </c>
      <c r="B62" s="38" t="s">
        <v>181</v>
      </c>
      <c r="C62" s="39" t="s">
        <v>182</v>
      </c>
      <c r="D62" s="40" t="s">
        <v>79</v>
      </c>
      <c r="E62" s="40" t="s">
        <v>183</v>
      </c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 t="s">
        <v>184</v>
      </c>
      <c r="X62" s="40" t="s">
        <v>79</v>
      </c>
      <c r="Y62" s="40" t="s">
        <v>185</v>
      </c>
      <c r="Z62" s="40" t="s">
        <v>156</v>
      </c>
      <c r="AA62" s="40" t="s">
        <v>79</v>
      </c>
      <c r="AB62" s="40" t="s">
        <v>150</v>
      </c>
      <c r="AC62" s="40" t="s">
        <v>186</v>
      </c>
      <c r="AD62" s="41" t="s">
        <v>187</v>
      </c>
      <c r="AE62" s="41" t="s">
        <v>142</v>
      </c>
      <c r="AF62" s="42">
        <v>34891451.799999997</v>
      </c>
      <c r="AG62" s="42">
        <v>34891451.700000003</v>
      </c>
      <c r="AH62" s="42">
        <v>98777.4</v>
      </c>
      <c r="AI62" s="42">
        <v>98777.4</v>
      </c>
      <c r="AJ62" s="42">
        <v>12648190.300000001</v>
      </c>
      <c r="AK62" s="42">
        <v>12648190.300000001</v>
      </c>
      <c r="AL62" s="42">
        <v>0</v>
      </c>
      <c r="AM62" s="42">
        <v>0</v>
      </c>
      <c r="AN62" s="42">
        <v>22144484.100000001</v>
      </c>
      <c r="AO62" s="42">
        <v>22144484</v>
      </c>
      <c r="AP62" s="42">
        <v>34333370.700000003</v>
      </c>
      <c r="AQ62" s="42">
        <v>11380</v>
      </c>
      <c r="AR62" s="42">
        <v>16013408.699999999</v>
      </c>
      <c r="AS62" s="42">
        <v>0</v>
      </c>
      <c r="AT62" s="42">
        <v>18308582</v>
      </c>
      <c r="AU62" s="42">
        <v>34813900</v>
      </c>
      <c r="AV62" s="42">
        <v>0</v>
      </c>
      <c r="AW62" s="42">
        <v>11784000</v>
      </c>
      <c r="AX62" s="42">
        <v>0</v>
      </c>
      <c r="AY62" s="42">
        <v>23029900</v>
      </c>
      <c r="AZ62" s="42">
        <v>34574900</v>
      </c>
      <c r="BA62" s="42">
        <v>0</v>
      </c>
      <c r="BB62" s="42">
        <v>11784000</v>
      </c>
      <c r="BC62" s="42">
        <v>0</v>
      </c>
      <c r="BD62" s="42">
        <v>22790900</v>
      </c>
      <c r="BE62" s="42">
        <v>34574900</v>
      </c>
      <c r="BF62" s="42">
        <v>0</v>
      </c>
      <c r="BG62" s="42">
        <v>11784000</v>
      </c>
      <c r="BH62" s="42">
        <v>0</v>
      </c>
      <c r="BI62" s="42">
        <v>22790900</v>
      </c>
      <c r="BJ62" s="42">
        <v>34891451.799999997</v>
      </c>
      <c r="BK62" s="42">
        <v>34891451.700000003</v>
      </c>
      <c r="BL62" s="42">
        <v>98777.4</v>
      </c>
      <c r="BM62" s="42">
        <v>98777.4</v>
      </c>
      <c r="BN62" s="42">
        <v>12648190.300000001</v>
      </c>
      <c r="BO62" s="42">
        <v>12648190.300000001</v>
      </c>
      <c r="BP62" s="42">
        <v>0</v>
      </c>
      <c r="BQ62" s="42">
        <v>0</v>
      </c>
      <c r="BR62" s="42">
        <v>22144484.100000001</v>
      </c>
      <c r="BS62" s="42">
        <v>22144484</v>
      </c>
      <c r="BT62" s="42">
        <v>34333370.700000003</v>
      </c>
      <c r="BU62" s="42">
        <v>11380</v>
      </c>
      <c r="BV62" s="42">
        <v>12648190.300000001</v>
      </c>
      <c r="BW62" s="42">
        <v>0</v>
      </c>
      <c r="BX62" s="42">
        <v>22144484.100000001</v>
      </c>
      <c r="BY62" s="42">
        <v>34813900</v>
      </c>
      <c r="BZ62" s="42">
        <v>0</v>
      </c>
      <c r="CA62" s="42">
        <v>11784000</v>
      </c>
      <c r="CB62" s="42">
        <v>0</v>
      </c>
      <c r="CC62" s="42">
        <v>23029900</v>
      </c>
      <c r="CD62" s="42">
        <v>34574900</v>
      </c>
      <c r="CE62" s="42">
        <v>0</v>
      </c>
      <c r="CF62" s="42">
        <v>11784000</v>
      </c>
      <c r="CG62" s="42">
        <v>0</v>
      </c>
      <c r="CH62" s="42">
        <v>22790900</v>
      </c>
      <c r="CI62" s="42">
        <v>34574900</v>
      </c>
      <c r="CJ62" s="42">
        <v>0</v>
      </c>
      <c r="CK62" s="42">
        <v>11784000</v>
      </c>
      <c r="CL62" s="42">
        <v>0</v>
      </c>
      <c r="CM62" s="42">
        <v>22790900</v>
      </c>
      <c r="CN62" s="42">
        <v>34891451.799999997</v>
      </c>
      <c r="CO62" s="42">
        <v>98777.4</v>
      </c>
      <c r="CP62" s="42">
        <v>12648190.6</v>
      </c>
      <c r="CQ62" s="42">
        <v>0</v>
      </c>
      <c r="CR62" s="42">
        <v>22144484.100000001</v>
      </c>
      <c r="CS62" s="42">
        <v>34333370.700000003</v>
      </c>
      <c r="CT62" s="42">
        <v>11380</v>
      </c>
      <c r="CU62" s="42">
        <v>12648190.300000001</v>
      </c>
      <c r="CV62" s="42">
        <v>0</v>
      </c>
      <c r="CW62" s="42">
        <v>22144484.100000001</v>
      </c>
      <c r="CX62" s="42">
        <v>34813900</v>
      </c>
      <c r="CY62" s="42">
        <v>0</v>
      </c>
      <c r="CZ62" s="42">
        <v>11784000</v>
      </c>
      <c r="DA62" s="42">
        <v>0</v>
      </c>
      <c r="DB62" s="42">
        <v>23029900</v>
      </c>
      <c r="DC62" s="42">
        <v>34891451.799999997</v>
      </c>
      <c r="DD62" s="42">
        <v>98777.4</v>
      </c>
      <c r="DE62" s="42">
        <v>12648190.6</v>
      </c>
      <c r="DF62" s="42">
        <v>0</v>
      </c>
      <c r="DG62" s="42">
        <v>22144484.100000001</v>
      </c>
      <c r="DH62" s="42">
        <v>34333370.700000003</v>
      </c>
      <c r="DI62" s="42">
        <v>11380</v>
      </c>
      <c r="DJ62" s="42">
        <v>12648190.300000001</v>
      </c>
      <c r="DK62" s="42">
        <v>0</v>
      </c>
      <c r="DL62" s="42">
        <v>22144484.100000001</v>
      </c>
      <c r="DM62" s="42">
        <v>34813900</v>
      </c>
      <c r="DN62" s="42">
        <v>0</v>
      </c>
      <c r="DO62" s="42">
        <v>11784000</v>
      </c>
      <c r="DP62" s="42">
        <v>0</v>
      </c>
      <c r="DQ62" s="42">
        <v>23029900</v>
      </c>
      <c r="DR62" s="43" t="s">
        <v>188</v>
      </c>
    </row>
    <row r="63" spans="1:122" ht="30.75" customHeight="1">
      <c r="A63" s="52"/>
      <c r="B63" s="44"/>
      <c r="C63" s="45" t="s">
        <v>189</v>
      </c>
      <c r="D63" s="46" t="s">
        <v>190</v>
      </c>
      <c r="E63" s="46" t="s">
        <v>191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7"/>
      <c r="AD63" s="48"/>
      <c r="AE63" s="48"/>
      <c r="AF63" s="49">
        <v>0</v>
      </c>
      <c r="AG63" s="49">
        <v>0</v>
      </c>
      <c r="AH63" s="49">
        <v>0</v>
      </c>
      <c r="AI63" s="49">
        <v>0</v>
      </c>
      <c r="AJ63" s="49">
        <v>0</v>
      </c>
      <c r="AK63" s="49">
        <v>0</v>
      </c>
      <c r="AL63" s="49">
        <v>0</v>
      </c>
      <c r="AM63" s="49">
        <v>0</v>
      </c>
      <c r="AN63" s="49">
        <v>0</v>
      </c>
      <c r="AO63" s="49">
        <v>0</v>
      </c>
      <c r="AP63" s="49">
        <v>0</v>
      </c>
      <c r="AQ63" s="49">
        <v>0</v>
      </c>
      <c r="AR63" s="49">
        <v>0</v>
      </c>
      <c r="AS63" s="49">
        <v>0</v>
      </c>
      <c r="AT63" s="49">
        <v>0</v>
      </c>
      <c r="AU63" s="49">
        <v>0</v>
      </c>
      <c r="AV63" s="49">
        <v>0</v>
      </c>
      <c r="AW63" s="49">
        <v>0</v>
      </c>
      <c r="AX63" s="49">
        <v>0</v>
      </c>
      <c r="AY63" s="49">
        <v>0</v>
      </c>
      <c r="AZ63" s="49">
        <v>0</v>
      </c>
      <c r="BA63" s="49">
        <v>0</v>
      </c>
      <c r="BB63" s="49">
        <v>0</v>
      </c>
      <c r="BC63" s="49">
        <v>0</v>
      </c>
      <c r="BD63" s="49">
        <v>0</v>
      </c>
      <c r="BE63" s="49">
        <v>0</v>
      </c>
      <c r="BF63" s="49">
        <v>0</v>
      </c>
      <c r="BG63" s="49">
        <v>0</v>
      </c>
      <c r="BH63" s="49">
        <v>0</v>
      </c>
      <c r="BI63" s="49">
        <v>0</v>
      </c>
      <c r="BJ63" s="49">
        <v>0</v>
      </c>
      <c r="BK63" s="49">
        <v>0</v>
      </c>
      <c r="BL63" s="49">
        <v>0</v>
      </c>
      <c r="BM63" s="49">
        <v>0</v>
      </c>
      <c r="BN63" s="49">
        <v>0</v>
      </c>
      <c r="BO63" s="49">
        <v>0</v>
      </c>
      <c r="BP63" s="49">
        <v>0</v>
      </c>
      <c r="BQ63" s="49">
        <v>0</v>
      </c>
      <c r="BR63" s="49">
        <v>0</v>
      </c>
      <c r="BS63" s="49">
        <v>0</v>
      </c>
      <c r="BT63" s="49">
        <v>0</v>
      </c>
      <c r="BU63" s="49">
        <v>0</v>
      </c>
      <c r="BV63" s="49">
        <v>0</v>
      </c>
      <c r="BW63" s="49">
        <v>0</v>
      </c>
      <c r="BX63" s="49">
        <v>0</v>
      </c>
      <c r="BY63" s="49">
        <v>0</v>
      </c>
      <c r="BZ63" s="49">
        <v>0</v>
      </c>
      <c r="CA63" s="49">
        <v>0</v>
      </c>
      <c r="CB63" s="49">
        <v>0</v>
      </c>
      <c r="CC63" s="49">
        <v>0</v>
      </c>
      <c r="CD63" s="49">
        <v>0</v>
      </c>
      <c r="CE63" s="49">
        <v>0</v>
      </c>
      <c r="CF63" s="49">
        <v>0</v>
      </c>
      <c r="CG63" s="49">
        <v>0</v>
      </c>
      <c r="CH63" s="49">
        <v>0</v>
      </c>
      <c r="CI63" s="49">
        <v>0</v>
      </c>
      <c r="CJ63" s="49">
        <v>0</v>
      </c>
      <c r="CK63" s="49">
        <v>0</v>
      </c>
      <c r="CL63" s="49">
        <v>0</v>
      </c>
      <c r="CM63" s="49">
        <v>0</v>
      </c>
      <c r="CN63" s="49">
        <v>0</v>
      </c>
      <c r="CO63" s="49">
        <v>0</v>
      </c>
      <c r="CP63" s="49">
        <v>0</v>
      </c>
      <c r="CQ63" s="49">
        <v>0</v>
      </c>
      <c r="CR63" s="49">
        <v>0</v>
      </c>
      <c r="CS63" s="49">
        <v>0</v>
      </c>
      <c r="CT63" s="49">
        <v>0</v>
      </c>
      <c r="CU63" s="49">
        <v>0</v>
      </c>
      <c r="CV63" s="49">
        <v>0</v>
      </c>
      <c r="CW63" s="49">
        <v>0</v>
      </c>
      <c r="CX63" s="49">
        <v>0</v>
      </c>
      <c r="CY63" s="49">
        <v>0</v>
      </c>
      <c r="CZ63" s="49">
        <v>0</v>
      </c>
      <c r="DA63" s="49">
        <v>0</v>
      </c>
      <c r="DB63" s="49">
        <v>0</v>
      </c>
      <c r="DC63" s="49">
        <v>0</v>
      </c>
      <c r="DD63" s="49">
        <v>0</v>
      </c>
      <c r="DE63" s="49">
        <v>0</v>
      </c>
      <c r="DF63" s="49">
        <v>0</v>
      </c>
      <c r="DG63" s="49">
        <v>0</v>
      </c>
      <c r="DH63" s="49">
        <v>0</v>
      </c>
      <c r="DI63" s="49">
        <v>0</v>
      </c>
      <c r="DJ63" s="49">
        <v>0</v>
      </c>
      <c r="DK63" s="49">
        <v>0</v>
      </c>
      <c r="DL63" s="49">
        <v>0</v>
      </c>
      <c r="DM63" s="49">
        <v>0</v>
      </c>
      <c r="DN63" s="49">
        <v>0</v>
      </c>
      <c r="DO63" s="49">
        <v>0</v>
      </c>
      <c r="DP63" s="49">
        <v>0</v>
      </c>
      <c r="DQ63" s="49">
        <v>0</v>
      </c>
      <c r="DR63" s="50" t="s">
        <v>188</v>
      </c>
    </row>
    <row r="64" spans="1:122" ht="47.25" customHeight="1">
      <c r="A64" s="52"/>
      <c r="B64" s="44"/>
      <c r="C64" s="45" t="s">
        <v>84</v>
      </c>
      <c r="D64" s="46" t="s">
        <v>192</v>
      </c>
      <c r="E64" s="46" t="s">
        <v>86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7"/>
      <c r="AD64" s="48"/>
      <c r="AE64" s="48"/>
      <c r="AF64" s="49">
        <v>0</v>
      </c>
      <c r="AG64" s="49">
        <v>0</v>
      </c>
      <c r="AH64" s="49">
        <v>0</v>
      </c>
      <c r="AI64" s="49">
        <v>0</v>
      </c>
      <c r="AJ64" s="49">
        <v>0</v>
      </c>
      <c r="AK64" s="49">
        <v>0</v>
      </c>
      <c r="AL64" s="49">
        <v>0</v>
      </c>
      <c r="AM64" s="49">
        <v>0</v>
      </c>
      <c r="AN64" s="49">
        <v>0</v>
      </c>
      <c r="AO64" s="49">
        <v>0</v>
      </c>
      <c r="AP64" s="49">
        <v>0</v>
      </c>
      <c r="AQ64" s="49">
        <v>0</v>
      </c>
      <c r="AR64" s="49">
        <v>0</v>
      </c>
      <c r="AS64" s="49">
        <v>0</v>
      </c>
      <c r="AT64" s="49">
        <v>0</v>
      </c>
      <c r="AU64" s="49">
        <v>0</v>
      </c>
      <c r="AV64" s="49">
        <v>0</v>
      </c>
      <c r="AW64" s="49">
        <v>0</v>
      </c>
      <c r="AX64" s="49">
        <v>0</v>
      </c>
      <c r="AY64" s="49">
        <v>0</v>
      </c>
      <c r="AZ64" s="49">
        <v>0</v>
      </c>
      <c r="BA64" s="49">
        <v>0</v>
      </c>
      <c r="BB64" s="49">
        <v>0</v>
      </c>
      <c r="BC64" s="49">
        <v>0</v>
      </c>
      <c r="BD64" s="49">
        <v>0</v>
      </c>
      <c r="BE64" s="49">
        <v>0</v>
      </c>
      <c r="BF64" s="49">
        <v>0</v>
      </c>
      <c r="BG64" s="49">
        <v>0</v>
      </c>
      <c r="BH64" s="49">
        <v>0</v>
      </c>
      <c r="BI64" s="49">
        <v>0</v>
      </c>
      <c r="BJ64" s="49">
        <v>0</v>
      </c>
      <c r="BK64" s="49">
        <v>0</v>
      </c>
      <c r="BL64" s="49">
        <v>0</v>
      </c>
      <c r="BM64" s="49">
        <v>0</v>
      </c>
      <c r="BN64" s="49">
        <v>0</v>
      </c>
      <c r="BO64" s="49">
        <v>0</v>
      </c>
      <c r="BP64" s="49">
        <v>0</v>
      </c>
      <c r="BQ64" s="49">
        <v>0</v>
      </c>
      <c r="BR64" s="49">
        <v>0</v>
      </c>
      <c r="BS64" s="49">
        <v>0</v>
      </c>
      <c r="BT64" s="49">
        <v>0</v>
      </c>
      <c r="BU64" s="49">
        <v>0</v>
      </c>
      <c r="BV64" s="49">
        <v>0</v>
      </c>
      <c r="BW64" s="49">
        <v>0</v>
      </c>
      <c r="BX64" s="49">
        <v>0</v>
      </c>
      <c r="BY64" s="49">
        <v>0</v>
      </c>
      <c r="BZ64" s="49">
        <v>0</v>
      </c>
      <c r="CA64" s="49">
        <v>0</v>
      </c>
      <c r="CB64" s="49">
        <v>0</v>
      </c>
      <c r="CC64" s="49">
        <v>0</v>
      </c>
      <c r="CD64" s="49">
        <v>0</v>
      </c>
      <c r="CE64" s="49">
        <v>0</v>
      </c>
      <c r="CF64" s="49">
        <v>0</v>
      </c>
      <c r="CG64" s="49">
        <v>0</v>
      </c>
      <c r="CH64" s="49">
        <v>0</v>
      </c>
      <c r="CI64" s="49">
        <v>0</v>
      </c>
      <c r="CJ64" s="49">
        <v>0</v>
      </c>
      <c r="CK64" s="49">
        <v>0</v>
      </c>
      <c r="CL64" s="49">
        <v>0</v>
      </c>
      <c r="CM64" s="49">
        <v>0</v>
      </c>
      <c r="CN64" s="49">
        <v>0</v>
      </c>
      <c r="CO64" s="49">
        <v>0</v>
      </c>
      <c r="CP64" s="49">
        <v>0</v>
      </c>
      <c r="CQ64" s="49">
        <v>0</v>
      </c>
      <c r="CR64" s="49">
        <v>0</v>
      </c>
      <c r="CS64" s="49">
        <v>0</v>
      </c>
      <c r="CT64" s="49">
        <v>0</v>
      </c>
      <c r="CU64" s="49">
        <v>0</v>
      </c>
      <c r="CV64" s="49">
        <v>0</v>
      </c>
      <c r="CW64" s="49">
        <v>0</v>
      </c>
      <c r="CX64" s="49">
        <v>0</v>
      </c>
      <c r="CY64" s="49">
        <v>0</v>
      </c>
      <c r="CZ64" s="49">
        <v>0</v>
      </c>
      <c r="DA64" s="49">
        <v>0</v>
      </c>
      <c r="DB64" s="49">
        <v>0</v>
      </c>
      <c r="DC64" s="49">
        <v>0</v>
      </c>
      <c r="DD64" s="49">
        <v>0</v>
      </c>
      <c r="DE64" s="49">
        <v>0</v>
      </c>
      <c r="DF64" s="49">
        <v>0</v>
      </c>
      <c r="DG64" s="49">
        <v>0</v>
      </c>
      <c r="DH64" s="49">
        <v>0</v>
      </c>
      <c r="DI64" s="49">
        <v>0</v>
      </c>
      <c r="DJ64" s="49">
        <v>0</v>
      </c>
      <c r="DK64" s="49">
        <v>0</v>
      </c>
      <c r="DL64" s="49">
        <v>0</v>
      </c>
      <c r="DM64" s="49">
        <v>0</v>
      </c>
      <c r="DN64" s="49">
        <v>0</v>
      </c>
      <c r="DO64" s="49">
        <v>0</v>
      </c>
      <c r="DP64" s="49">
        <v>0</v>
      </c>
      <c r="DQ64" s="49">
        <v>0</v>
      </c>
      <c r="DR64" s="50" t="s">
        <v>188</v>
      </c>
    </row>
    <row r="65" spans="1:122" ht="52.5" customHeight="1">
      <c r="A65" s="65" t="s">
        <v>193</v>
      </c>
      <c r="B65" s="38" t="s">
        <v>194</v>
      </c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71" t="s">
        <v>156</v>
      </c>
      <c r="AA65" s="40"/>
      <c r="AB65" s="40"/>
      <c r="AC65" s="40" t="s">
        <v>186</v>
      </c>
      <c r="AD65" s="41" t="s">
        <v>187</v>
      </c>
      <c r="AE65" s="41" t="s">
        <v>142</v>
      </c>
      <c r="AF65" s="42">
        <v>63455760</v>
      </c>
      <c r="AG65" s="42">
        <v>63455759.600000001</v>
      </c>
      <c r="AH65" s="42">
        <v>536820.9</v>
      </c>
      <c r="AI65" s="42">
        <v>536820.9</v>
      </c>
      <c r="AJ65" s="42">
        <v>27111017.199999999</v>
      </c>
      <c r="AK65" s="42">
        <v>27111017.199999999</v>
      </c>
      <c r="AL65" s="42">
        <v>0</v>
      </c>
      <c r="AM65" s="42">
        <v>0</v>
      </c>
      <c r="AN65" s="42">
        <v>35807921.899999999</v>
      </c>
      <c r="AO65" s="42">
        <v>35807921.5</v>
      </c>
      <c r="AP65" s="42">
        <v>71285505.400000006</v>
      </c>
      <c r="AQ65" s="42">
        <v>799085.3</v>
      </c>
      <c r="AR65" s="42">
        <v>35774560.200000003</v>
      </c>
      <c r="AS65" s="42">
        <v>0</v>
      </c>
      <c r="AT65" s="42">
        <v>34711859.899999999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63455760</v>
      </c>
      <c r="BK65" s="42">
        <v>63455759.600000001</v>
      </c>
      <c r="BL65" s="42">
        <v>536820.9</v>
      </c>
      <c r="BM65" s="42">
        <v>536820.9</v>
      </c>
      <c r="BN65" s="42">
        <v>27111017.199999999</v>
      </c>
      <c r="BO65" s="42">
        <v>27111017.199999999</v>
      </c>
      <c r="BP65" s="42">
        <v>0</v>
      </c>
      <c r="BQ65" s="42">
        <v>0</v>
      </c>
      <c r="BR65" s="42">
        <v>35807921.899999999</v>
      </c>
      <c r="BS65" s="42">
        <v>35807921.5</v>
      </c>
      <c r="BT65" s="42">
        <v>71285505.400000006</v>
      </c>
      <c r="BU65" s="42">
        <v>799085.3</v>
      </c>
      <c r="BV65" s="42">
        <v>27111017.199999999</v>
      </c>
      <c r="BW65" s="42">
        <v>0</v>
      </c>
      <c r="BX65" s="42">
        <v>35807921.899999999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63455760</v>
      </c>
      <c r="CO65" s="42">
        <v>536820.9</v>
      </c>
      <c r="CP65" s="42">
        <v>27111017.199999999</v>
      </c>
      <c r="CQ65" s="42">
        <v>0</v>
      </c>
      <c r="CR65" s="42">
        <v>35807921.899999999</v>
      </c>
      <c r="CS65" s="42">
        <v>71285505.400000006</v>
      </c>
      <c r="CT65" s="42">
        <v>799085.3</v>
      </c>
      <c r="CU65" s="42">
        <v>27111017.199999999</v>
      </c>
      <c r="CV65" s="42">
        <v>0</v>
      </c>
      <c r="CW65" s="42">
        <v>35807921.899999999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63455760</v>
      </c>
      <c r="DD65" s="42">
        <v>536820.9</v>
      </c>
      <c r="DE65" s="42">
        <v>27111017.199999999</v>
      </c>
      <c r="DF65" s="42">
        <v>0</v>
      </c>
      <c r="DG65" s="42">
        <v>35807921.899999999</v>
      </c>
      <c r="DH65" s="42">
        <v>71285505.400000006</v>
      </c>
      <c r="DI65" s="42">
        <v>799085.3</v>
      </c>
      <c r="DJ65" s="42">
        <v>27111017.199999999</v>
      </c>
      <c r="DK65" s="42">
        <v>0</v>
      </c>
      <c r="DL65" s="42">
        <v>35807921.899999999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3" t="s">
        <v>195</v>
      </c>
    </row>
    <row r="66" spans="1:122" ht="56.25" customHeight="1">
      <c r="A66" s="66"/>
      <c r="B66" s="44"/>
      <c r="C66" s="45" t="s">
        <v>84</v>
      </c>
      <c r="D66" s="46" t="s">
        <v>196</v>
      </c>
      <c r="E66" s="46" t="s">
        <v>86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72"/>
      <c r="AA66" s="46" t="s">
        <v>79</v>
      </c>
      <c r="AB66" s="46" t="s">
        <v>150</v>
      </c>
      <c r="AC66" s="47"/>
      <c r="AD66" s="48"/>
      <c r="AE66" s="48"/>
      <c r="AF66" s="49">
        <v>0</v>
      </c>
      <c r="AG66" s="49">
        <v>0</v>
      </c>
      <c r="AH66" s="49">
        <v>0</v>
      </c>
      <c r="AI66" s="49">
        <v>0</v>
      </c>
      <c r="AJ66" s="49">
        <v>0</v>
      </c>
      <c r="AK66" s="49">
        <v>0</v>
      </c>
      <c r="AL66" s="49">
        <v>0</v>
      </c>
      <c r="AM66" s="49">
        <v>0</v>
      </c>
      <c r="AN66" s="49">
        <v>0</v>
      </c>
      <c r="AO66" s="49">
        <v>0</v>
      </c>
      <c r="AP66" s="49">
        <v>0</v>
      </c>
      <c r="AQ66" s="49">
        <v>0</v>
      </c>
      <c r="AR66" s="49">
        <v>0</v>
      </c>
      <c r="AS66" s="49">
        <v>0</v>
      </c>
      <c r="AT66" s="49">
        <v>0</v>
      </c>
      <c r="AU66" s="49">
        <v>0</v>
      </c>
      <c r="AV66" s="49">
        <v>0</v>
      </c>
      <c r="AW66" s="49">
        <v>0</v>
      </c>
      <c r="AX66" s="49">
        <v>0</v>
      </c>
      <c r="AY66" s="49">
        <v>0</v>
      </c>
      <c r="AZ66" s="49">
        <v>0</v>
      </c>
      <c r="BA66" s="49">
        <v>0</v>
      </c>
      <c r="BB66" s="49">
        <v>0</v>
      </c>
      <c r="BC66" s="49">
        <v>0</v>
      </c>
      <c r="BD66" s="49">
        <v>0</v>
      </c>
      <c r="BE66" s="49">
        <v>0</v>
      </c>
      <c r="BF66" s="49">
        <v>0</v>
      </c>
      <c r="BG66" s="49">
        <v>0</v>
      </c>
      <c r="BH66" s="49">
        <v>0</v>
      </c>
      <c r="BI66" s="49">
        <v>0</v>
      </c>
      <c r="BJ66" s="49">
        <v>0</v>
      </c>
      <c r="BK66" s="49">
        <v>0</v>
      </c>
      <c r="BL66" s="49">
        <v>0</v>
      </c>
      <c r="BM66" s="49">
        <v>0</v>
      </c>
      <c r="BN66" s="49">
        <v>0</v>
      </c>
      <c r="BO66" s="49">
        <v>0</v>
      </c>
      <c r="BP66" s="49">
        <v>0</v>
      </c>
      <c r="BQ66" s="49">
        <v>0</v>
      </c>
      <c r="BR66" s="49">
        <v>0</v>
      </c>
      <c r="BS66" s="49">
        <v>0</v>
      </c>
      <c r="BT66" s="49">
        <v>0</v>
      </c>
      <c r="BU66" s="49">
        <v>0</v>
      </c>
      <c r="BV66" s="49">
        <v>0</v>
      </c>
      <c r="BW66" s="49">
        <v>0</v>
      </c>
      <c r="BX66" s="49">
        <v>0</v>
      </c>
      <c r="BY66" s="49">
        <v>0</v>
      </c>
      <c r="BZ66" s="49">
        <v>0</v>
      </c>
      <c r="CA66" s="49">
        <v>0</v>
      </c>
      <c r="CB66" s="49">
        <v>0</v>
      </c>
      <c r="CC66" s="49">
        <v>0</v>
      </c>
      <c r="CD66" s="49">
        <v>0</v>
      </c>
      <c r="CE66" s="49">
        <v>0</v>
      </c>
      <c r="CF66" s="49">
        <v>0</v>
      </c>
      <c r="CG66" s="49">
        <v>0</v>
      </c>
      <c r="CH66" s="49">
        <v>0</v>
      </c>
      <c r="CI66" s="49">
        <v>0</v>
      </c>
      <c r="CJ66" s="49">
        <v>0</v>
      </c>
      <c r="CK66" s="49">
        <v>0</v>
      </c>
      <c r="CL66" s="49">
        <v>0</v>
      </c>
      <c r="CM66" s="49">
        <v>0</v>
      </c>
      <c r="CN66" s="49">
        <v>0</v>
      </c>
      <c r="CO66" s="49">
        <v>0</v>
      </c>
      <c r="CP66" s="49">
        <v>0</v>
      </c>
      <c r="CQ66" s="49">
        <v>0</v>
      </c>
      <c r="CR66" s="49">
        <v>0</v>
      </c>
      <c r="CS66" s="49">
        <v>0</v>
      </c>
      <c r="CT66" s="49">
        <v>0</v>
      </c>
      <c r="CU66" s="49">
        <v>0</v>
      </c>
      <c r="CV66" s="49">
        <v>0</v>
      </c>
      <c r="CW66" s="49">
        <v>0</v>
      </c>
      <c r="CX66" s="49">
        <v>0</v>
      </c>
      <c r="CY66" s="49">
        <v>0</v>
      </c>
      <c r="CZ66" s="49">
        <v>0</v>
      </c>
      <c r="DA66" s="49">
        <v>0</v>
      </c>
      <c r="DB66" s="49">
        <v>0</v>
      </c>
      <c r="DC66" s="49">
        <v>0</v>
      </c>
      <c r="DD66" s="49">
        <v>0</v>
      </c>
      <c r="DE66" s="49">
        <v>0</v>
      </c>
      <c r="DF66" s="49">
        <v>0</v>
      </c>
      <c r="DG66" s="49">
        <v>0</v>
      </c>
      <c r="DH66" s="49">
        <v>0</v>
      </c>
      <c r="DI66" s="49">
        <v>0</v>
      </c>
      <c r="DJ66" s="49">
        <v>0</v>
      </c>
      <c r="DK66" s="49">
        <v>0</v>
      </c>
      <c r="DL66" s="49">
        <v>0</v>
      </c>
      <c r="DM66" s="49">
        <v>0</v>
      </c>
      <c r="DN66" s="49">
        <v>0</v>
      </c>
      <c r="DO66" s="49">
        <v>0</v>
      </c>
      <c r="DP66" s="49">
        <v>0</v>
      </c>
      <c r="DQ66" s="49">
        <v>0</v>
      </c>
      <c r="DR66" s="50" t="s">
        <v>195</v>
      </c>
    </row>
    <row r="67" spans="1:122" ht="41.25" customHeight="1">
      <c r="A67" s="67"/>
      <c r="B67" s="44"/>
      <c r="C67" s="45" t="s">
        <v>189</v>
      </c>
      <c r="D67" s="46" t="s">
        <v>190</v>
      </c>
      <c r="E67" s="46" t="s">
        <v>191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73"/>
      <c r="AA67" s="46"/>
      <c r="AB67" s="46"/>
      <c r="AC67" s="47"/>
      <c r="AD67" s="48"/>
      <c r="AE67" s="48"/>
      <c r="AF67" s="49">
        <v>0</v>
      </c>
      <c r="AG67" s="49">
        <v>0</v>
      </c>
      <c r="AH67" s="49">
        <v>0</v>
      </c>
      <c r="AI67" s="49">
        <v>0</v>
      </c>
      <c r="AJ67" s="49">
        <v>0</v>
      </c>
      <c r="AK67" s="49">
        <v>0</v>
      </c>
      <c r="AL67" s="49">
        <v>0</v>
      </c>
      <c r="AM67" s="49">
        <v>0</v>
      </c>
      <c r="AN67" s="49">
        <v>0</v>
      </c>
      <c r="AO67" s="49">
        <v>0</v>
      </c>
      <c r="AP67" s="49">
        <v>0</v>
      </c>
      <c r="AQ67" s="49">
        <v>0</v>
      </c>
      <c r="AR67" s="49">
        <v>0</v>
      </c>
      <c r="AS67" s="49">
        <v>0</v>
      </c>
      <c r="AT67" s="49">
        <v>0</v>
      </c>
      <c r="AU67" s="49">
        <v>0</v>
      </c>
      <c r="AV67" s="49">
        <v>0</v>
      </c>
      <c r="AW67" s="49">
        <v>0</v>
      </c>
      <c r="AX67" s="49">
        <v>0</v>
      </c>
      <c r="AY67" s="49">
        <v>0</v>
      </c>
      <c r="AZ67" s="49">
        <v>0</v>
      </c>
      <c r="BA67" s="49">
        <v>0</v>
      </c>
      <c r="BB67" s="49">
        <v>0</v>
      </c>
      <c r="BC67" s="49">
        <v>0</v>
      </c>
      <c r="BD67" s="49">
        <v>0</v>
      </c>
      <c r="BE67" s="49">
        <v>0</v>
      </c>
      <c r="BF67" s="49">
        <v>0</v>
      </c>
      <c r="BG67" s="49">
        <v>0</v>
      </c>
      <c r="BH67" s="49">
        <v>0</v>
      </c>
      <c r="BI67" s="49">
        <v>0</v>
      </c>
      <c r="BJ67" s="49">
        <v>0</v>
      </c>
      <c r="BK67" s="49">
        <v>0</v>
      </c>
      <c r="BL67" s="49">
        <v>0</v>
      </c>
      <c r="BM67" s="49">
        <v>0</v>
      </c>
      <c r="BN67" s="49">
        <v>0</v>
      </c>
      <c r="BO67" s="49">
        <v>0</v>
      </c>
      <c r="BP67" s="49">
        <v>0</v>
      </c>
      <c r="BQ67" s="49">
        <v>0</v>
      </c>
      <c r="BR67" s="49">
        <v>0</v>
      </c>
      <c r="BS67" s="49">
        <v>0</v>
      </c>
      <c r="BT67" s="49">
        <v>0</v>
      </c>
      <c r="BU67" s="49">
        <v>0</v>
      </c>
      <c r="BV67" s="49">
        <v>0</v>
      </c>
      <c r="BW67" s="49">
        <v>0</v>
      </c>
      <c r="BX67" s="49">
        <v>0</v>
      </c>
      <c r="BY67" s="49">
        <v>0</v>
      </c>
      <c r="BZ67" s="49">
        <v>0</v>
      </c>
      <c r="CA67" s="49">
        <v>0</v>
      </c>
      <c r="CB67" s="49">
        <v>0</v>
      </c>
      <c r="CC67" s="49">
        <v>0</v>
      </c>
      <c r="CD67" s="49">
        <v>0</v>
      </c>
      <c r="CE67" s="49">
        <v>0</v>
      </c>
      <c r="CF67" s="49">
        <v>0</v>
      </c>
      <c r="CG67" s="49">
        <v>0</v>
      </c>
      <c r="CH67" s="49">
        <v>0</v>
      </c>
      <c r="CI67" s="49">
        <v>0</v>
      </c>
      <c r="CJ67" s="49">
        <v>0</v>
      </c>
      <c r="CK67" s="49">
        <v>0</v>
      </c>
      <c r="CL67" s="49">
        <v>0</v>
      </c>
      <c r="CM67" s="49">
        <v>0</v>
      </c>
      <c r="CN67" s="49">
        <v>0</v>
      </c>
      <c r="CO67" s="49">
        <v>0</v>
      </c>
      <c r="CP67" s="49">
        <v>0</v>
      </c>
      <c r="CQ67" s="49">
        <v>0</v>
      </c>
      <c r="CR67" s="49">
        <v>0</v>
      </c>
      <c r="CS67" s="49">
        <v>0</v>
      </c>
      <c r="CT67" s="49">
        <v>0</v>
      </c>
      <c r="CU67" s="49">
        <v>0</v>
      </c>
      <c r="CV67" s="49">
        <v>0</v>
      </c>
      <c r="CW67" s="49">
        <v>0</v>
      </c>
      <c r="CX67" s="49">
        <v>0</v>
      </c>
      <c r="CY67" s="49">
        <v>0</v>
      </c>
      <c r="CZ67" s="49">
        <v>0</v>
      </c>
      <c r="DA67" s="49">
        <v>0</v>
      </c>
      <c r="DB67" s="49">
        <v>0</v>
      </c>
      <c r="DC67" s="49">
        <v>0</v>
      </c>
      <c r="DD67" s="49">
        <v>0</v>
      </c>
      <c r="DE67" s="49">
        <v>0</v>
      </c>
      <c r="DF67" s="49">
        <v>0</v>
      </c>
      <c r="DG67" s="49">
        <v>0</v>
      </c>
      <c r="DH67" s="49">
        <v>0</v>
      </c>
      <c r="DI67" s="49">
        <v>0</v>
      </c>
      <c r="DJ67" s="49">
        <v>0</v>
      </c>
      <c r="DK67" s="49">
        <v>0</v>
      </c>
      <c r="DL67" s="49">
        <v>0</v>
      </c>
      <c r="DM67" s="49">
        <v>0</v>
      </c>
      <c r="DN67" s="49">
        <v>0</v>
      </c>
      <c r="DO67" s="49">
        <v>0</v>
      </c>
      <c r="DP67" s="49">
        <v>0</v>
      </c>
      <c r="DQ67" s="49">
        <v>0</v>
      </c>
      <c r="DR67" s="50" t="s">
        <v>195</v>
      </c>
    </row>
    <row r="68" spans="1:122" ht="58.5" customHeight="1">
      <c r="A68" s="51" t="s">
        <v>197</v>
      </c>
      <c r="B68" s="38" t="s">
        <v>198</v>
      </c>
      <c r="C68" s="39" t="s">
        <v>84</v>
      </c>
      <c r="D68" s="40" t="s">
        <v>199</v>
      </c>
      <c r="E68" s="40" t="s">
        <v>86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 t="s">
        <v>131</v>
      </c>
      <c r="AD68" s="41" t="s">
        <v>132</v>
      </c>
      <c r="AE68" s="41" t="s">
        <v>200</v>
      </c>
      <c r="AF68" s="42">
        <v>6117</v>
      </c>
      <c r="AG68" s="42">
        <v>6117</v>
      </c>
      <c r="AH68" s="42">
        <v>0</v>
      </c>
      <c r="AI68" s="42">
        <v>0</v>
      </c>
      <c r="AJ68" s="42">
        <v>0</v>
      </c>
      <c r="AK68" s="42">
        <v>0</v>
      </c>
      <c r="AL68" s="42">
        <v>0</v>
      </c>
      <c r="AM68" s="42">
        <v>0</v>
      </c>
      <c r="AN68" s="42">
        <v>6117</v>
      </c>
      <c r="AO68" s="42">
        <v>6117</v>
      </c>
      <c r="AP68" s="42">
        <v>19426</v>
      </c>
      <c r="AQ68" s="42">
        <v>0</v>
      </c>
      <c r="AR68" s="42">
        <v>0</v>
      </c>
      <c r="AS68" s="42">
        <v>0</v>
      </c>
      <c r="AT68" s="42">
        <v>19426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0</v>
      </c>
      <c r="BD68" s="42">
        <v>0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6117</v>
      </c>
      <c r="BK68" s="42">
        <v>6117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0</v>
      </c>
      <c r="BR68" s="42">
        <v>6117</v>
      </c>
      <c r="BS68" s="42">
        <v>6117</v>
      </c>
      <c r="BT68" s="42">
        <v>19426</v>
      </c>
      <c r="BU68" s="42">
        <v>0</v>
      </c>
      <c r="BV68" s="42">
        <v>0</v>
      </c>
      <c r="BW68" s="42">
        <v>0</v>
      </c>
      <c r="BX68" s="42">
        <v>6117</v>
      </c>
      <c r="BY68" s="42">
        <v>0</v>
      </c>
      <c r="BZ68" s="42">
        <v>0</v>
      </c>
      <c r="CA68" s="42">
        <v>0</v>
      </c>
      <c r="CB68" s="42">
        <v>0</v>
      </c>
      <c r="CC68" s="42">
        <v>0</v>
      </c>
      <c r="CD68" s="42">
        <v>0</v>
      </c>
      <c r="CE68" s="42">
        <v>0</v>
      </c>
      <c r="CF68" s="42">
        <v>0</v>
      </c>
      <c r="CG68" s="42">
        <v>0</v>
      </c>
      <c r="CH68" s="42">
        <v>0</v>
      </c>
      <c r="CI68" s="42">
        <v>0</v>
      </c>
      <c r="CJ68" s="42">
        <v>0</v>
      </c>
      <c r="CK68" s="42">
        <v>0</v>
      </c>
      <c r="CL68" s="42">
        <v>0</v>
      </c>
      <c r="CM68" s="42">
        <v>0</v>
      </c>
      <c r="CN68" s="42">
        <v>6117</v>
      </c>
      <c r="CO68" s="42">
        <v>0</v>
      </c>
      <c r="CP68" s="42">
        <v>0</v>
      </c>
      <c r="CQ68" s="42">
        <v>0</v>
      </c>
      <c r="CR68" s="42">
        <v>6117</v>
      </c>
      <c r="CS68" s="42">
        <v>19426</v>
      </c>
      <c r="CT68" s="42">
        <v>0</v>
      </c>
      <c r="CU68" s="42">
        <v>0</v>
      </c>
      <c r="CV68" s="42">
        <v>0</v>
      </c>
      <c r="CW68" s="42">
        <v>6117</v>
      </c>
      <c r="CX68" s="42">
        <v>0</v>
      </c>
      <c r="CY68" s="42">
        <v>0</v>
      </c>
      <c r="CZ68" s="42">
        <v>0</v>
      </c>
      <c r="DA68" s="42">
        <v>0</v>
      </c>
      <c r="DB68" s="42">
        <v>0</v>
      </c>
      <c r="DC68" s="42">
        <v>6117</v>
      </c>
      <c r="DD68" s="42">
        <v>0</v>
      </c>
      <c r="DE68" s="42">
        <v>0</v>
      </c>
      <c r="DF68" s="42">
        <v>0</v>
      </c>
      <c r="DG68" s="42">
        <v>6117</v>
      </c>
      <c r="DH68" s="42">
        <v>19426</v>
      </c>
      <c r="DI68" s="42">
        <v>0</v>
      </c>
      <c r="DJ68" s="42">
        <v>0</v>
      </c>
      <c r="DK68" s="42">
        <v>0</v>
      </c>
      <c r="DL68" s="42">
        <v>6117</v>
      </c>
      <c r="DM68" s="42">
        <v>0</v>
      </c>
      <c r="DN68" s="42">
        <v>0</v>
      </c>
      <c r="DO68" s="42">
        <v>0</v>
      </c>
      <c r="DP68" s="42">
        <v>0</v>
      </c>
      <c r="DQ68" s="42">
        <v>0</v>
      </c>
      <c r="DR68" s="43" t="s">
        <v>106</v>
      </c>
    </row>
    <row r="69" spans="1:122" ht="42.75" customHeight="1">
      <c r="A69" s="65" t="s">
        <v>201</v>
      </c>
      <c r="B69" s="38" t="s">
        <v>202</v>
      </c>
      <c r="C69" s="39" t="s">
        <v>203</v>
      </c>
      <c r="D69" s="40" t="s">
        <v>204</v>
      </c>
      <c r="E69" s="40" t="s">
        <v>205</v>
      </c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 t="s">
        <v>30</v>
      </c>
      <c r="AD69" s="41" t="s">
        <v>125</v>
      </c>
      <c r="AE69" s="41" t="s">
        <v>104</v>
      </c>
      <c r="AF69" s="42">
        <v>120000</v>
      </c>
      <c r="AG69" s="42">
        <v>114600</v>
      </c>
      <c r="AH69" s="42"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120000</v>
      </c>
      <c r="AO69" s="42">
        <v>114600</v>
      </c>
      <c r="AP69" s="42">
        <v>120000</v>
      </c>
      <c r="AQ69" s="42">
        <v>0</v>
      </c>
      <c r="AR69" s="42">
        <v>0</v>
      </c>
      <c r="AS69" s="42">
        <v>0</v>
      </c>
      <c r="AT69" s="42">
        <v>120000</v>
      </c>
      <c r="AU69" s="42">
        <v>120000</v>
      </c>
      <c r="AV69" s="42">
        <v>0</v>
      </c>
      <c r="AW69" s="42">
        <v>0</v>
      </c>
      <c r="AX69" s="42">
        <v>0</v>
      </c>
      <c r="AY69" s="42">
        <v>120000</v>
      </c>
      <c r="AZ69" s="42">
        <v>120000</v>
      </c>
      <c r="BA69" s="42">
        <v>0</v>
      </c>
      <c r="BB69" s="42">
        <v>0</v>
      </c>
      <c r="BC69" s="42">
        <v>0</v>
      </c>
      <c r="BD69" s="42">
        <v>120000</v>
      </c>
      <c r="BE69" s="42">
        <v>120000</v>
      </c>
      <c r="BF69" s="42">
        <v>0</v>
      </c>
      <c r="BG69" s="42">
        <v>0</v>
      </c>
      <c r="BH69" s="42">
        <v>0</v>
      </c>
      <c r="BI69" s="42">
        <v>120000</v>
      </c>
      <c r="BJ69" s="42">
        <v>120000</v>
      </c>
      <c r="BK69" s="42">
        <v>114600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120000</v>
      </c>
      <c r="BS69" s="42">
        <v>114600</v>
      </c>
      <c r="BT69" s="42">
        <v>120000</v>
      </c>
      <c r="BU69" s="42">
        <v>0</v>
      </c>
      <c r="BV69" s="42">
        <v>0</v>
      </c>
      <c r="BW69" s="42">
        <v>0</v>
      </c>
      <c r="BX69" s="42">
        <v>120000</v>
      </c>
      <c r="BY69" s="42">
        <v>120000</v>
      </c>
      <c r="BZ69" s="42">
        <v>0</v>
      </c>
      <c r="CA69" s="42">
        <v>0</v>
      </c>
      <c r="CB69" s="42">
        <v>0</v>
      </c>
      <c r="CC69" s="42">
        <v>120000</v>
      </c>
      <c r="CD69" s="42">
        <v>120000</v>
      </c>
      <c r="CE69" s="42">
        <v>0</v>
      </c>
      <c r="CF69" s="42">
        <v>0</v>
      </c>
      <c r="CG69" s="42">
        <v>0</v>
      </c>
      <c r="CH69" s="42">
        <v>120000</v>
      </c>
      <c r="CI69" s="42">
        <v>120000</v>
      </c>
      <c r="CJ69" s="42">
        <v>0</v>
      </c>
      <c r="CK69" s="42">
        <v>0</v>
      </c>
      <c r="CL69" s="42">
        <v>0</v>
      </c>
      <c r="CM69" s="42">
        <v>120000</v>
      </c>
      <c r="CN69" s="42">
        <v>120000</v>
      </c>
      <c r="CO69" s="42">
        <v>0</v>
      </c>
      <c r="CP69" s="42">
        <v>0</v>
      </c>
      <c r="CQ69" s="42">
        <v>0</v>
      </c>
      <c r="CR69" s="42">
        <v>120000</v>
      </c>
      <c r="CS69" s="42">
        <v>120000</v>
      </c>
      <c r="CT69" s="42">
        <v>0</v>
      </c>
      <c r="CU69" s="42">
        <v>0</v>
      </c>
      <c r="CV69" s="42">
        <v>0</v>
      </c>
      <c r="CW69" s="42">
        <v>120000</v>
      </c>
      <c r="CX69" s="42">
        <v>120000</v>
      </c>
      <c r="CY69" s="42">
        <v>0</v>
      </c>
      <c r="CZ69" s="42">
        <v>0</v>
      </c>
      <c r="DA69" s="42">
        <v>0</v>
      </c>
      <c r="DB69" s="42">
        <v>120000</v>
      </c>
      <c r="DC69" s="42">
        <v>120000</v>
      </c>
      <c r="DD69" s="42">
        <v>0</v>
      </c>
      <c r="DE69" s="42">
        <v>0</v>
      </c>
      <c r="DF69" s="42">
        <v>0</v>
      </c>
      <c r="DG69" s="42">
        <v>120000</v>
      </c>
      <c r="DH69" s="42">
        <v>120000</v>
      </c>
      <c r="DI69" s="42">
        <v>0</v>
      </c>
      <c r="DJ69" s="42">
        <v>0</v>
      </c>
      <c r="DK69" s="42">
        <v>0</v>
      </c>
      <c r="DL69" s="42">
        <v>120000</v>
      </c>
      <c r="DM69" s="42">
        <v>120000</v>
      </c>
      <c r="DN69" s="42">
        <v>0</v>
      </c>
      <c r="DO69" s="42">
        <v>0</v>
      </c>
      <c r="DP69" s="42">
        <v>0</v>
      </c>
      <c r="DQ69" s="42">
        <v>120000</v>
      </c>
      <c r="DR69" s="43" t="s">
        <v>134</v>
      </c>
    </row>
    <row r="70" spans="1:122" ht="42.75" customHeight="1">
      <c r="A70" s="66"/>
      <c r="B70" s="44"/>
      <c r="C70" s="45" t="s">
        <v>206</v>
      </c>
      <c r="D70" s="46" t="s">
        <v>207</v>
      </c>
      <c r="E70" s="46" t="s">
        <v>208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7"/>
      <c r="AD70" s="48"/>
      <c r="AE70" s="48"/>
      <c r="AF70" s="49">
        <v>0</v>
      </c>
      <c r="AG70" s="49">
        <v>0</v>
      </c>
      <c r="AH70" s="49">
        <v>0</v>
      </c>
      <c r="AI70" s="49">
        <v>0</v>
      </c>
      <c r="AJ70" s="49">
        <v>0</v>
      </c>
      <c r="AK70" s="49">
        <v>0</v>
      </c>
      <c r="AL70" s="49">
        <v>0</v>
      </c>
      <c r="AM70" s="49">
        <v>0</v>
      </c>
      <c r="AN70" s="49">
        <v>0</v>
      </c>
      <c r="AO70" s="49">
        <v>0</v>
      </c>
      <c r="AP70" s="49">
        <v>0</v>
      </c>
      <c r="AQ70" s="49">
        <v>0</v>
      </c>
      <c r="AR70" s="49">
        <v>0</v>
      </c>
      <c r="AS70" s="49">
        <v>0</v>
      </c>
      <c r="AT70" s="49">
        <v>0</v>
      </c>
      <c r="AU70" s="49">
        <v>0</v>
      </c>
      <c r="AV70" s="49">
        <v>0</v>
      </c>
      <c r="AW70" s="49">
        <v>0</v>
      </c>
      <c r="AX70" s="49">
        <v>0</v>
      </c>
      <c r="AY70" s="49">
        <v>0</v>
      </c>
      <c r="AZ70" s="49">
        <v>0</v>
      </c>
      <c r="BA70" s="49">
        <v>0</v>
      </c>
      <c r="BB70" s="49">
        <v>0</v>
      </c>
      <c r="BC70" s="49">
        <v>0</v>
      </c>
      <c r="BD70" s="49">
        <v>0</v>
      </c>
      <c r="BE70" s="49">
        <v>0</v>
      </c>
      <c r="BF70" s="49">
        <v>0</v>
      </c>
      <c r="BG70" s="49">
        <v>0</v>
      </c>
      <c r="BH70" s="49">
        <v>0</v>
      </c>
      <c r="BI70" s="49">
        <v>0</v>
      </c>
      <c r="BJ70" s="49">
        <v>0</v>
      </c>
      <c r="BK70" s="49">
        <v>0</v>
      </c>
      <c r="BL70" s="49">
        <v>0</v>
      </c>
      <c r="BM70" s="49">
        <v>0</v>
      </c>
      <c r="BN70" s="49">
        <v>0</v>
      </c>
      <c r="BO70" s="49">
        <v>0</v>
      </c>
      <c r="BP70" s="49">
        <v>0</v>
      </c>
      <c r="BQ70" s="49">
        <v>0</v>
      </c>
      <c r="BR70" s="49">
        <v>0</v>
      </c>
      <c r="BS70" s="49">
        <v>0</v>
      </c>
      <c r="BT70" s="49">
        <v>0</v>
      </c>
      <c r="BU70" s="49">
        <v>0</v>
      </c>
      <c r="BV70" s="49">
        <v>0</v>
      </c>
      <c r="BW70" s="49">
        <v>0</v>
      </c>
      <c r="BX70" s="49">
        <v>0</v>
      </c>
      <c r="BY70" s="49">
        <v>0</v>
      </c>
      <c r="BZ70" s="49">
        <v>0</v>
      </c>
      <c r="CA70" s="49">
        <v>0</v>
      </c>
      <c r="CB70" s="49">
        <v>0</v>
      </c>
      <c r="CC70" s="49">
        <v>0</v>
      </c>
      <c r="CD70" s="49">
        <v>0</v>
      </c>
      <c r="CE70" s="49">
        <v>0</v>
      </c>
      <c r="CF70" s="49">
        <v>0</v>
      </c>
      <c r="CG70" s="49">
        <v>0</v>
      </c>
      <c r="CH70" s="49">
        <v>0</v>
      </c>
      <c r="CI70" s="49">
        <v>0</v>
      </c>
      <c r="CJ70" s="49">
        <v>0</v>
      </c>
      <c r="CK70" s="49">
        <v>0</v>
      </c>
      <c r="CL70" s="49">
        <v>0</v>
      </c>
      <c r="CM70" s="49">
        <v>0</v>
      </c>
      <c r="CN70" s="49">
        <v>0</v>
      </c>
      <c r="CO70" s="49">
        <v>0</v>
      </c>
      <c r="CP70" s="49">
        <v>0</v>
      </c>
      <c r="CQ70" s="49">
        <v>0</v>
      </c>
      <c r="CR70" s="49">
        <v>0</v>
      </c>
      <c r="CS70" s="49">
        <v>0</v>
      </c>
      <c r="CT70" s="49">
        <v>0</v>
      </c>
      <c r="CU70" s="49">
        <v>0</v>
      </c>
      <c r="CV70" s="49">
        <v>0</v>
      </c>
      <c r="CW70" s="49">
        <v>0</v>
      </c>
      <c r="CX70" s="49">
        <v>0</v>
      </c>
      <c r="CY70" s="49">
        <v>0</v>
      </c>
      <c r="CZ70" s="49">
        <v>0</v>
      </c>
      <c r="DA70" s="49">
        <v>0</v>
      </c>
      <c r="DB70" s="49">
        <v>0</v>
      </c>
      <c r="DC70" s="49">
        <v>0</v>
      </c>
      <c r="DD70" s="49">
        <v>0</v>
      </c>
      <c r="DE70" s="49">
        <v>0</v>
      </c>
      <c r="DF70" s="49">
        <v>0</v>
      </c>
      <c r="DG70" s="49">
        <v>0</v>
      </c>
      <c r="DH70" s="49">
        <v>0</v>
      </c>
      <c r="DI70" s="49">
        <v>0</v>
      </c>
      <c r="DJ70" s="49">
        <v>0</v>
      </c>
      <c r="DK70" s="49">
        <v>0</v>
      </c>
      <c r="DL70" s="49">
        <v>0</v>
      </c>
      <c r="DM70" s="49">
        <v>0</v>
      </c>
      <c r="DN70" s="49">
        <v>0</v>
      </c>
      <c r="DO70" s="49">
        <v>0</v>
      </c>
      <c r="DP70" s="49">
        <v>0</v>
      </c>
      <c r="DQ70" s="49">
        <v>0</v>
      </c>
      <c r="DR70" s="50" t="s">
        <v>134</v>
      </c>
    </row>
    <row r="71" spans="1:122" ht="36" customHeight="1">
      <c r="A71" s="52"/>
      <c r="B71" s="44"/>
      <c r="C71" s="45" t="s">
        <v>84</v>
      </c>
      <c r="D71" s="46" t="s">
        <v>209</v>
      </c>
      <c r="E71" s="46" t="s">
        <v>86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7"/>
      <c r="AD71" s="48"/>
      <c r="AE71" s="48"/>
      <c r="AF71" s="49">
        <v>0</v>
      </c>
      <c r="AG71" s="49">
        <v>0</v>
      </c>
      <c r="AH71" s="49">
        <v>0</v>
      </c>
      <c r="AI71" s="49">
        <v>0</v>
      </c>
      <c r="AJ71" s="49">
        <v>0</v>
      </c>
      <c r="AK71" s="49">
        <v>0</v>
      </c>
      <c r="AL71" s="49">
        <v>0</v>
      </c>
      <c r="AM71" s="49">
        <v>0</v>
      </c>
      <c r="AN71" s="49">
        <v>0</v>
      </c>
      <c r="AO71" s="49">
        <v>0</v>
      </c>
      <c r="AP71" s="49">
        <v>0</v>
      </c>
      <c r="AQ71" s="49">
        <v>0</v>
      </c>
      <c r="AR71" s="49">
        <v>0</v>
      </c>
      <c r="AS71" s="49">
        <v>0</v>
      </c>
      <c r="AT71" s="49">
        <v>0</v>
      </c>
      <c r="AU71" s="49">
        <v>0</v>
      </c>
      <c r="AV71" s="49">
        <v>0</v>
      </c>
      <c r="AW71" s="49">
        <v>0</v>
      </c>
      <c r="AX71" s="49">
        <v>0</v>
      </c>
      <c r="AY71" s="49">
        <v>0</v>
      </c>
      <c r="AZ71" s="49">
        <v>0</v>
      </c>
      <c r="BA71" s="49">
        <v>0</v>
      </c>
      <c r="BB71" s="49">
        <v>0</v>
      </c>
      <c r="BC71" s="49">
        <v>0</v>
      </c>
      <c r="BD71" s="49">
        <v>0</v>
      </c>
      <c r="BE71" s="49">
        <v>0</v>
      </c>
      <c r="BF71" s="49">
        <v>0</v>
      </c>
      <c r="BG71" s="49">
        <v>0</v>
      </c>
      <c r="BH71" s="49">
        <v>0</v>
      </c>
      <c r="BI71" s="49">
        <v>0</v>
      </c>
      <c r="BJ71" s="49">
        <v>0</v>
      </c>
      <c r="BK71" s="49">
        <v>0</v>
      </c>
      <c r="BL71" s="49">
        <v>0</v>
      </c>
      <c r="BM71" s="49">
        <v>0</v>
      </c>
      <c r="BN71" s="49">
        <v>0</v>
      </c>
      <c r="BO71" s="49">
        <v>0</v>
      </c>
      <c r="BP71" s="49">
        <v>0</v>
      </c>
      <c r="BQ71" s="49">
        <v>0</v>
      </c>
      <c r="BR71" s="49">
        <v>0</v>
      </c>
      <c r="BS71" s="49">
        <v>0</v>
      </c>
      <c r="BT71" s="49">
        <v>0</v>
      </c>
      <c r="BU71" s="49">
        <v>0</v>
      </c>
      <c r="BV71" s="49">
        <v>0</v>
      </c>
      <c r="BW71" s="49">
        <v>0</v>
      </c>
      <c r="BX71" s="49">
        <v>0</v>
      </c>
      <c r="BY71" s="49">
        <v>0</v>
      </c>
      <c r="BZ71" s="49">
        <v>0</v>
      </c>
      <c r="CA71" s="49">
        <v>0</v>
      </c>
      <c r="CB71" s="49">
        <v>0</v>
      </c>
      <c r="CC71" s="49">
        <v>0</v>
      </c>
      <c r="CD71" s="49">
        <v>0</v>
      </c>
      <c r="CE71" s="49">
        <v>0</v>
      </c>
      <c r="CF71" s="49">
        <v>0</v>
      </c>
      <c r="CG71" s="49">
        <v>0</v>
      </c>
      <c r="CH71" s="49">
        <v>0</v>
      </c>
      <c r="CI71" s="49">
        <v>0</v>
      </c>
      <c r="CJ71" s="49">
        <v>0</v>
      </c>
      <c r="CK71" s="49">
        <v>0</v>
      </c>
      <c r="CL71" s="49">
        <v>0</v>
      </c>
      <c r="CM71" s="49">
        <v>0</v>
      </c>
      <c r="CN71" s="49">
        <v>0</v>
      </c>
      <c r="CO71" s="49">
        <v>0</v>
      </c>
      <c r="CP71" s="49">
        <v>0</v>
      </c>
      <c r="CQ71" s="49">
        <v>0</v>
      </c>
      <c r="CR71" s="49">
        <v>0</v>
      </c>
      <c r="CS71" s="49">
        <v>0</v>
      </c>
      <c r="CT71" s="49">
        <v>0</v>
      </c>
      <c r="CU71" s="49">
        <v>0</v>
      </c>
      <c r="CV71" s="49">
        <v>0</v>
      </c>
      <c r="CW71" s="49">
        <v>0</v>
      </c>
      <c r="CX71" s="49">
        <v>0</v>
      </c>
      <c r="CY71" s="49">
        <v>0</v>
      </c>
      <c r="CZ71" s="49">
        <v>0</v>
      </c>
      <c r="DA71" s="49">
        <v>0</v>
      </c>
      <c r="DB71" s="49">
        <v>0</v>
      </c>
      <c r="DC71" s="49">
        <v>0</v>
      </c>
      <c r="DD71" s="49">
        <v>0</v>
      </c>
      <c r="DE71" s="49">
        <v>0</v>
      </c>
      <c r="DF71" s="49">
        <v>0</v>
      </c>
      <c r="DG71" s="49">
        <v>0</v>
      </c>
      <c r="DH71" s="49">
        <v>0</v>
      </c>
      <c r="DI71" s="49">
        <v>0</v>
      </c>
      <c r="DJ71" s="49">
        <v>0</v>
      </c>
      <c r="DK71" s="49">
        <v>0</v>
      </c>
      <c r="DL71" s="49">
        <v>0</v>
      </c>
      <c r="DM71" s="49">
        <v>0</v>
      </c>
      <c r="DN71" s="49">
        <v>0</v>
      </c>
      <c r="DO71" s="49">
        <v>0</v>
      </c>
      <c r="DP71" s="49">
        <v>0</v>
      </c>
      <c r="DQ71" s="49">
        <v>0</v>
      </c>
      <c r="DR71" s="50" t="s">
        <v>134</v>
      </c>
    </row>
    <row r="72" spans="1:122" ht="42.75" customHeight="1">
      <c r="A72" s="65" t="s">
        <v>210</v>
      </c>
      <c r="B72" s="38" t="s">
        <v>211</v>
      </c>
      <c r="C72" s="39" t="s">
        <v>203</v>
      </c>
      <c r="D72" s="40" t="s">
        <v>204</v>
      </c>
      <c r="E72" s="40" t="s">
        <v>205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 t="s">
        <v>30</v>
      </c>
      <c r="AD72" s="41" t="s">
        <v>125</v>
      </c>
      <c r="AE72" s="41" t="s">
        <v>212</v>
      </c>
      <c r="AF72" s="42">
        <v>609300</v>
      </c>
      <c r="AG72" s="42">
        <v>601806</v>
      </c>
      <c r="AH72" s="42">
        <v>0</v>
      </c>
      <c r="AI72" s="42">
        <v>0</v>
      </c>
      <c r="AJ72" s="42">
        <v>0</v>
      </c>
      <c r="AK72" s="42">
        <v>0</v>
      </c>
      <c r="AL72" s="42">
        <v>0</v>
      </c>
      <c r="AM72" s="42">
        <v>0</v>
      </c>
      <c r="AN72" s="42">
        <v>609300</v>
      </c>
      <c r="AO72" s="42">
        <v>601806</v>
      </c>
      <c r="AP72" s="42">
        <v>1521800</v>
      </c>
      <c r="AQ72" s="42">
        <v>0</v>
      </c>
      <c r="AR72" s="42">
        <v>500000</v>
      </c>
      <c r="AS72" s="42">
        <v>0</v>
      </c>
      <c r="AT72" s="42">
        <v>1021800</v>
      </c>
      <c r="AU72" s="42">
        <v>1061700</v>
      </c>
      <c r="AV72" s="42">
        <v>0</v>
      </c>
      <c r="AW72" s="42">
        <v>0</v>
      </c>
      <c r="AX72" s="42">
        <v>0</v>
      </c>
      <c r="AY72" s="42">
        <v>1061700</v>
      </c>
      <c r="AZ72" s="42">
        <v>989300</v>
      </c>
      <c r="BA72" s="42">
        <v>0</v>
      </c>
      <c r="BB72" s="42">
        <v>0</v>
      </c>
      <c r="BC72" s="42">
        <v>0</v>
      </c>
      <c r="BD72" s="42">
        <v>989300</v>
      </c>
      <c r="BE72" s="42">
        <v>989300</v>
      </c>
      <c r="BF72" s="42">
        <v>0</v>
      </c>
      <c r="BG72" s="42">
        <v>0</v>
      </c>
      <c r="BH72" s="42">
        <v>0</v>
      </c>
      <c r="BI72" s="42">
        <v>989300</v>
      </c>
      <c r="BJ72" s="42">
        <v>609300</v>
      </c>
      <c r="BK72" s="42">
        <v>601806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609300</v>
      </c>
      <c r="BS72" s="42">
        <v>601806</v>
      </c>
      <c r="BT72" s="42">
        <v>1521800</v>
      </c>
      <c r="BU72" s="42">
        <v>0</v>
      </c>
      <c r="BV72" s="42">
        <v>0</v>
      </c>
      <c r="BW72" s="42">
        <v>0</v>
      </c>
      <c r="BX72" s="42">
        <v>609300</v>
      </c>
      <c r="BY72" s="42">
        <v>1061700</v>
      </c>
      <c r="BZ72" s="42">
        <v>0</v>
      </c>
      <c r="CA72" s="42">
        <v>0</v>
      </c>
      <c r="CB72" s="42">
        <v>0</v>
      </c>
      <c r="CC72" s="42">
        <v>1061700</v>
      </c>
      <c r="CD72" s="42">
        <v>989300</v>
      </c>
      <c r="CE72" s="42">
        <v>0</v>
      </c>
      <c r="CF72" s="42">
        <v>0</v>
      </c>
      <c r="CG72" s="42">
        <v>0</v>
      </c>
      <c r="CH72" s="42">
        <v>989300</v>
      </c>
      <c r="CI72" s="42">
        <v>989300</v>
      </c>
      <c r="CJ72" s="42">
        <v>0</v>
      </c>
      <c r="CK72" s="42">
        <v>0</v>
      </c>
      <c r="CL72" s="42">
        <v>0</v>
      </c>
      <c r="CM72" s="42">
        <v>989300</v>
      </c>
      <c r="CN72" s="42">
        <v>609300</v>
      </c>
      <c r="CO72" s="42">
        <v>0</v>
      </c>
      <c r="CP72" s="42">
        <v>0</v>
      </c>
      <c r="CQ72" s="42">
        <v>0</v>
      </c>
      <c r="CR72" s="42">
        <v>609300</v>
      </c>
      <c r="CS72" s="42">
        <v>1521800</v>
      </c>
      <c r="CT72" s="42">
        <v>0</v>
      </c>
      <c r="CU72" s="42">
        <v>0</v>
      </c>
      <c r="CV72" s="42">
        <v>0</v>
      </c>
      <c r="CW72" s="42">
        <v>609300</v>
      </c>
      <c r="CX72" s="42">
        <v>1061700</v>
      </c>
      <c r="CY72" s="42">
        <v>0</v>
      </c>
      <c r="CZ72" s="42">
        <v>0</v>
      </c>
      <c r="DA72" s="42">
        <v>0</v>
      </c>
      <c r="DB72" s="42">
        <v>1061700</v>
      </c>
      <c r="DC72" s="42">
        <v>609300</v>
      </c>
      <c r="DD72" s="42">
        <v>0</v>
      </c>
      <c r="DE72" s="42">
        <v>0</v>
      </c>
      <c r="DF72" s="42">
        <v>0</v>
      </c>
      <c r="DG72" s="42">
        <v>609300</v>
      </c>
      <c r="DH72" s="42">
        <v>1521800</v>
      </c>
      <c r="DI72" s="42">
        <v>0</v>
      </c>
      <c r="DJ72" s="42">
        <v>0</v>
      </c>
      <c r="DK72" s="42">
        <v>0</v>
      </c>
      <c r="DL72" s="42">
        <v>609300</v>
      </c>
      <c r="DM72" s="42">
        <v>1061700</v>
      </c>
      <c r="DN72" s="42">
        <v>0</v>
      </c>
      <c r="DO72" s="42">
        <v>0</v>
      </c>
      <c r="DP72" s="42">
        <v>0</v>
      </c>
      <c r="DQ72" s="42">
        <v>1061700</v>
      </c>
      <c r="DR72" s="43" t="s">
        <v>134</v>
      </c>
    </row>
    <row r="73" spans="1:122" ht="40.5" customHeight="1">
      <c r="A73" s="66"/>
      <c r="B73" s="44"/>
      <c r="C73" s="45" t="s">
        <v>206</v>
      </c>
      <c r="D73" s="46" t="s">
        <v>207</v>
      </c>
      <c r="E73" s="46" t="s">
        <v>208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  <c r="AD73" s="48"/>
      <c r="AE73" s="48"/>
      <c r="AF73" s="49">
        <v>0</v>
      </c>
      <c r="AG73" s="49">
        <v>0</v>
      </c>
      <c r="AH73" s="49">
        <v>0</v>
      </c>
      <c r="AI73" s="49">
        <v>0</v>
      </c>
      <c r="AJ73" s="49">
        <v>0</v>
      </c>
      <c r="AK73" s="49">
        <v>0</v>
      </c>
      <c r="AL73" s="49">
        <v>0</v>
      </c>
      <c r="AM73" s="49">
        <v>0</v>
      </c>
      <c r="AN73" s="49">
        <v>0</v>
      </c>
      <c r="AO73" s="49">
        <v>0</v>
      </c>
      <c r="AP73" s="49">
        <v>0</v>
      </c>
      <c r="AQ73" s="49">
        <v>0</v>
      </c>
      <c r="AR73" s="49">
        <v>0</v>
      </c>
      <c r="AS73" s="49">
        <v>0</v>
      </c>
      <c r="AT73" s="49">
        <v>0</v>
      </c>
      <c r="AU73" s="49">
        <v>0</v>
      </c>
      <c r="AV73" s="49">
        <v>0</v>
      </c>
      <c r="AW73" s="49">
        <v>0</v>
      </c>
      <c r="AX73" s="49">
        <v>0</v>
      </c>
      <c r="AY73" s="49">
        <v>0</v>
      </c>
      <c r="AZ73" s="49">
        <v>0</v>
      </c>
      <c r="BA73" s="49">
        <v>0</v>
      </c>
      <c r="BB73" s="49">
        <v>0</v>
      </c>
      <c r="BC73" s="49">
        <v>0</v>
      </c>
      <c r="BD73" s="49">
        <v>0</v>
      </c>
      <c r="BE73" s="49">
        <v>0</v>
      </c>
      <c r="BF73" s="49">
        <v>0</v>
      </c>
      <c r="BG73" s="49">
        <v>0</v>
      </c>
      <c r="BH73" s="49">
        <v>0</v>
      </c>
      <c r="BI73" s="49">
        <v>0</v>
      </c>
      <c r="BJ73" s="49">
        <v>0</v>
      </c>
      <c r="BK73" s="49">
        <v>0</v>
      </c>
      <c r="BL73" s="49">
        <v>0</v>
      </c>
      <c r="BM73" s="49">
        <v>0</v>
      </c>
      <c r="BN73" s="49">
        <v>0</v>
      </c>
      <c r="BO73" s="49">
        <v>0</v>
      </c>
      <c r="BP73" s="49">
        <v>0</v>
      </c>
      <c r="BQ73" s="49">
        <v>0</v>
      </c>
      <c r="BR73" s="49">
        <v>0</v>
      </c>
      <c r="BS73" s="49">
        <v>0</v>
      </c>
      <c r="BT73" s="49">
        <v>0</v>
      </c>
      <c r="BU73" s="49">
        <v>0</v>
      </c>
      <c r="BV73" s="49">
        <v>0</v>
      </c>
      <c r="BW73" s="49">
        <v>0</v>
      </c>
      <c r="BX73" s="49">
        <v>0</v>
      </c>
      <c r="BY73" s="49">
        <v>0</v>
      </c>
      <c r="BZ73" s="49">
        <v>0</v>
      </c>
      <c r="CA73" s="49">
        <v>0</v>
      </c>
      <c r="CB73" s="49">
        <v>0</v>
      </c>
      <c r="CC73" s="49">
        <v>0</v>
      </c>
      <c r="CD73" s="49">
        <v>0</v>
      </c>
      <c r="CE73" s="49">
        <v>0</v>
      </c>
      <c r="CF73" s="49">
        <v>0</v>
      </c>
      <c r="CG73" s="49">
        <v>0</v>
      </c>
      <c r="CH73" s="49">
        <v>0</v>
      </c>
      <c r="CI73" s="49">
        <v>0</v>
      </c>
      <c r="CJ73" s="49">
        <v>0</v>
      </c>
      <c r="CK73" s="49">
        <v>0</v>
      </c>
      <c r="CL73" s="49">
        <v>0</v>
      </c>
      <c r="CM73" s="49">
        <v>0</v>
      </c>
      <c r="CN73" s="49">
        <v>0</v>
      </c>
      <c r="CO73" s="49">
        <v>0</v>
      </c>
      <c r="CP73" s="49">
        <v>0</v>
      </c>
      <c r="CQ73" s="49">
        <v>0</v>
      </c>
      <c r="CR73" s="49">
        <v>0</v>
      </c>
      <c r="CS73" s="49">
        <v>0</v>
      </c>
      <c r="CT73" s="49">
        <v>0</v>
      </c>
      <c r="CU73" s="49">
        <v>0</v>
      </c>
      <c r="CV73" s="49">
        <v>0</v>
      </c>
      <c r="CW73" s="49">
        <v>0</v>
      </c>
      <c r="CX73" s="49">
        <v>0</v>
      </c>
      <c r="CY73" s="49">
        <v>0</v>
      </c>
      <c r="CZ73" s="49">
        <v>0</v>
      </c>
      <c r="DA73" s="49">
        <v>0</v>
      </c>
      <c r="DB73" s="49">
        <v>0</v>
      </c>
      <c r="DC73" s="49">
        <v>0</v>
      </c>
      <c r="DD73" s="49">
        <v>0</v>
      </c>
      <c r="DE73" s="49">
        <v>0</v>
      </c>
      <c r="DF73" s="49">
        <v>0</v>
      </c>
      <c r="DG73" s="49">
        <v>0</v>
      </c>
      <c r="DH73" s="49">
        <v>0</v>
      </c>
      <c r="DI73" s="49">
        <v>0</v>
      </c>
      <c r="DJ73" s="49">
        <v>0</v>
      </c>
      <c r="DK73" s="49">
        <v>0</v>
      </c>
      <c r="DL73" s="49">
        <v>0</v>
      </c>
      <c r="DM73" s="49">
        <v>0</v>
      </c>
      <c r="DN73" s="49">
        <v>0</v>
      </c>
      <c r="DO73" s="49">
        <v>0</v>
      </c>
      <c r="DP73" s="49">
        <v>0</v>
      </c>
      <c r="DQ73" s="49">
        <v>0</v>
      </c>
      <c r="DR73" s="50" t="s">
        <v>134</v>
      </c>
    </row>
    <row r="74" spans="1:122" ht="32.25" customHeight="1">
      <c r="A74" s="52"/>
      <c r="B74" s="44"/>
      <c r="C74" s="45" t="s">
        <v>84</v>
      </c>
      <c r="D74" s="46" t="s">
        <v>209</v>
      </c>
      <c r="E74" s="46" t="s">
        <v>86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7"/>
      <c r="AD74" s="48"/>
      <c r="AE74" s="48"/>
      <c r="AF74" s="49">
        <v>0</v>
      </c>
      <c r="AG74" s="49">
        <v>0</v>
      </c>
      <c r="AH74" s="49">
        <v>0</v>
      </c>
      <c r="AI74" s="49">
        <v>0</v>
      </c>
      <c r="AJ74" s="49">
        <v>0</v>
      </c>
      <c r="AK74" s="49">
        <v>0</v>
      </c>
      <c r="AL74" s="49">
        <v>0</v>
      </c>
      <c r="AM74" s="49">
        <v>0</v>
      </c>
      <c r="AN74" s="49">
        <v>0</v>
      </c>
      <c r="AO74" s="49">
        <v>0</v>
      </c>
      <c r="AP74" s="49">
        <v>0</v>
      </c>
      <c r="AQ74" s="49">
        <v>0</v>
      </c>
      <c r="AR74" s="49">
        <v>0</v>
      </c>
      <c r="AS74" s="49">
        <v>0</v>
      </c>
      <c r="AT74" s="49">
        <v>0</v>
      </c>
      <c r="AU74" s="49">
        <v>0</v>
      </c>
      <c r="AV74" s="49">
        <v>0</v>
      </c>
      <c r="AW74" s="49">
        <v>0</v>
      </c>
      <c r="AX74" s="49">
        <v>0</v>
      </c>
      <c r="AY74" s="49">
        <v>0</v>
      </c>
      <c r="AZ74" s="49">
        <v>0</v>
      </c>
      <c r="BA74" s="49">
        <v>0</v>
      </c>
      <c r="BB74" s="49">
        <v>0</v>
      </c>
      <c r="BC74" s="49">
        <v>0</v>
      </c>
      <c r="BD74" s="49">
        <v>0</v>
      </c>
      <c r="BE74" s="49">
        <v>0</v>
      </c>
      <c r="BF74" s="49">
        <v>0</v>
      </c>
      <c r="BG74" s="49">
        <v>0</v>
      </c>
      <c r="BH74" s="49">
        <v>0</v>
      </c>
      <c r="BI74" s="49">
        <v>0</v>
      </c>
      <c r="BJ74" s="49">
        <v>0</v>
      </c>
      <c r="BK74" s="49">
        <v>0</v>
      </c>
      <c r="BL74" s="49">
        <v>0</v>
      </c>
      <c r="BM74" s="49">
        <v>0</v>
      </c>
      <c r="BN74" s="49">
        <v>0</v>
      </c>
      <c r="BO74" s="49">
        <v>0</v>
      </c>
      <c r="BP74" s="49">
        <v>0</v>
      </c>
      <c r="BQ74" s="49">
        <v>0</v>
      </c>
      <c r="BR74" s="49">
        <v>0</v>
      </c>
      <c r="BS74" s="49">
        <v>0</v>
      </c>
      <c r="BT74" s="49">
        <v>0</v>
      </c>
      <c r="BU74" s="49">
        <v>0</v>
      </c>
      <c r="BV74" s="49">
        <v>0</v>
      </c>
      <c r="BW74" s="49">
        <v>0</v>
      </c>
      <c r="BX74" s="49">
        <v>0</v>
      </c>
      <c r="BY74" s="49">
        <v>0</v>
      </c>
      <c r="BZ74" s="49">
        <v>0</v>
      </c>
      <c r="CA74" s="49">
        <v>0</v>
      </c>
      <c r="CB74" s="49">
        <v>0</v>
      </c>
      <c r="CC74" s="49">
        <v>0</v>
      </c>
      <c r="CD74" s="49">
        <v>0</v>
      </c>
      <c r="CE74" s="49">
        <v>0</v>
      </c>
      <c r="CF74" s="49">
        <v>0</v>
      </c>
      <c r="CG74" s="49">
        <v>0</v>
      </c>
      <c r="CH74" s="49">
        <v>0</v>
      </c>
      <c r="CI74" s="49">
        <v>0</v>
      </c>
      <c r="CJ74" s="49">
        <v>0</v>
      </c>
      <c r="CK74" s="49">
        <v>0</v>
      </c>
      <c r="CL74" s="49">
        <v>0</v>
      </c>
      <c r="CM74" s="49">
        <v>0</v>
      </c>
      <c r="CN74" s="49">
        <v>0</v>
      </c>
      <c r="CO74" s="49">
        <v>0</v>
      </c>
      <c r="CP74" s="49">
        <v>0</v>
      </c>
      <c r="CQ74" s="49">
        <v>0</v>
      </c>
      <c r="CR74" s="49">
        <v>0</v>
      </c>
      <c r="CS74" s="49">
        <v>0</v>
      </c>
      <c r="CT74" s="49">
        <v>0</v>
      </c>
      <c r="CU74" s="49">
        <v>0</v>
      </c>
      <c r="CV74" s="49">
        <v>0</v>
      </c>
      <c r="CW74" s="49">
        <v>0</v>
      </c>
      <c r="CX74" s="49">
        <v>0</v>
      </c>
      <c r="CY74" s="49">
        <v>0</v>
      </c>
      <c r="CZ74" s="49">
        <v>0</v>
      </c>
      <c r="DA74" s="49">
        <v>0</v>
      </c>
      <c r="DB74" s="49">
        <v>0</v>
      </c>
      <c r="DC74" s="49">
        <v>0</v>
      </c>
      <c r="DD74" s="49">
        <v>0</v>
      </c>
      <c r="DE74" s="49">
        <v>0</v>
      </c>
      <c r="DF74" s="49">
        <v>0</v>
      </c>
      <c r="DG74" s="49">
        <v>0</v>
      </c>
      <c r="DH74" s="49">
        <v>0</v>
      </c>
      <c r="DI74" s="49">
        <v>0</v>
      </c>
      <c r="DJ74" s="49">
        <v>0</v>
      </c>
      <c r="DK74" s="49">
        <v>0</v>
      </c>
      <c r="DL74" s="49">
        <v>0</v>
      </c>
      <c r="DM74" s="49">
        <v>0</v>
      </c>
      <c r="DN74" s="49">
        <v>0</v>
      </c>
      <c r="DO74" s="49">
        <v>0</v>
      </c>
      <c r="DP74" s="49">
        <v>0</v>
      </c>
      <c r="DQ74" s="49">
        <v>0</v>
      </c>
      <c r="DR74" s="50" t="s">
        <v>134</v>
      </c>
    </row>
    <row r="75" spans="1:122" ht="56.25" customHeight="1">
      <c r="A75" s="51" t="s">
        <v>213</v>
      </c>
      <c r="B75" s="38" t="s">
        <v>214</v>
      </c>
      <c r="C75" s="39" t="s">
        <v>203</v>
      </c>
      <c r="D75" s="40" t="s">
        <v>204</v>
      </c>
      <c r="E75" s="40" t="s">
        <v>205</v>
      </c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 t="s">
        <v>178</v>
      </c>
      <c r="AD75" s="41" t="s">
        <v>215</v>
      </c>
      <c r="AE75" s="41" t="s">
        <v>216</v>
      </c>
      <c r="AF75" s="42">
        <v>180000</v>
      </c>
      <c r="AG75" s="42">
        <v>180000</v>
      </c>
      <c r="AH75" s="42">
        <v>0</v>
      </c>
      <c r="AI75" s="42">
        <v>0</v>
      </c>
      <c r="AJ75" s="42">
        <v>80000</v>
      </c>
      <c r="AK75" s="42">
        <v>80000</v>
      </c>
      <c r="AL75" s="42">
        <v>0</v>
      </c>
      <c r="AM75" s="42">
        <v>0</v>
      </c>
      <c r="AN75" s="42">
        <v>100000</v>
      </c>
      <c r="AO75" s="42">
        <v>100000</v>
      </c>
      <c r="AP75" s="42">
        <v>180000</v>
      </c>
      <c r="AQ75" s="42">
        <v>0</v>
      </c>
      <c r="AR75" s="42">
        <v>80000</v>
      </c>
      <c r="AS75" s="42">
        <v>0</v>
      </c>
      <c r="AT75" s="42">
        <v>100000</v>
      </c>
      <c r="AU75" s="42">
        <v>100000</v>
      </c>
      <c r="AV75" s="42">
        <v>0</v>
      </c>
      <c r="AW75" s="42">
        <v>0</v>
      </c>
      <c r="AX75" s="42">
        <v>0</v>
      </c>
      <c r="AY75" s="42">
        <v>100000</v>
      </c>
      <c r="AZ75" s="42">
        <v>100000</v>
      </c>
      <c r="BA75" s="42">
        <v>0</v>
      </c>
      <c r="BB75" s="42">
        <v>0</v>
      </c>
      <c r="BC75" s="42">
        <v>0</v>
      </c>
      <c r="BD75" s="42">
        <v>100000</v>
      </c>
      <c r="BE75" s="42">
        <v>100000</v>
      </c>
      <c r="BF75" s="42">
        <v>0</v>
      </c>
      <c r="BG75" s="42">
        <v>0</v>
      </c>
      <c r="BH75" s="42">
        <v>0</v>
      </c>
      <c r="BI75" s="42">
        <v>100000</v>
      </c>
      <c r="BJ75" s="42">
        <v>180000</v>
      </c>
      <c r="BK75" s="42">
        <v>180000</v>
      </c>
      <c r="BL75" s="42">
        <v>0</v>
      </c>
      <c r="BM75" s="42">
        <v>0</v>
      </c>
      <c r="BN75" s="42">
        <v>80000</v>
      </c>
      <c r="BO75" s="42">
        <v>80000</v>
      </c>
      <c r="BP75" s="42">
        <v>0</v>
      </c>
      <c r="BQ75" s="42">
        <v>0</v>
      </c>
      <c r="BR75" s="42">
        <v>100000</v>
      </c>
      <c r="BS75" s="42">
        <v>100000</v>
      </c>
      <c r="BT75" s="42">
        <v>180000</v>
      </c>
      <c r="BU75" s="42">
        <v>0</v>
      </c>
      <c r="BV75" s="42">
        <v>80000</v>
      </c>
      <c r="BW75" s="42">
        <v>0</v>
      </c>
      <c r="BX75" s="42">
        <v>100000</v>
      </c>
      <c r="BY75" s="42">
        <v>100000</v>
      </c>
      <c r="BZ75" s="42">
        <v>0</v>
      </c>
      <c r="CA75" s="42">
        <v>0</v>
      </c>
      <c r="CB75" s="42">
        <v>0</v>
      </c>
      <c r="CC75" s="42">
        <v>100000</v>
      </c>
      <c r="CD75" s="42">
        <v>100000</v>
      </c>
      <c r="CE75" s="42">
        <v>0</v>
      </c>
      <c r="CF75" s="42">
        <v>0</v>
      </c>
      <c r="CG75" s="42">
        <v>0</v>
      </c>
      <c r="CH75" s="42">
        <v>100000</v>
      </c>
      <c r="CI75" s="42">
        <v>100000</v>
      </c>
      <c r="CJ75" s="42">
        <v>0</v>
      </c>
      <c r="CK75" s="42">
        <v>0</v>
      </c>
      <c r="CL75" s="42">
        <v>0</v>
      </c>
      <c r="CM75" s="42">
        <v>100000</v>
      </c>
      <c r="CN75" s="42">
        <v>180000</v>
      </c>
      <c r="CO75" s="42">
        <v>0</v>
      </c>
      <c r="CP75" s="42">
        <v>80000</v>
      </c>
      <c r="CQ75" s="42">
        <v>0</v>
      </c>
      <c r="CR75" s="42">
        <v>100000</v>
      </c>
      <c r="CS75" s="42">
        <v>180000</v>
      </c>
      <c r="CT75" s="42">
        <v>0</v>
      </c>
      <c r="CU75" s="42">
        <v>80000</v>
      </c>
      <c r="CV75" s="42">
        <v>0</v>
      </c>
      <c r="CW75" s="42">
        <v>100000</v>
      </c>
      <c r="CX75" s="42">
        <v>100000</v>
      </c>
      <c r="CY75" s="42">
        <v>0</v>
      </c>
      <c r="CZ75" s="42">
        <v>0</v>
      </c>
      <c r="DA75" s="42">
        <v>0</v>
      </c>
      <c r="DB75" s="42">
        <v>100000</v>
      </c>
      <c r="DC75" s="42">
        <v>180000</v>
      </c>
      <c r="DD75" s="42">
        <v>0</v>
      </c>
      <c r="DE75" s="42">
        <v>80000</v>
      </c>
      <c r="DF75" s="42">
        <v>0</v>
      </c>
      <c r="DG75" s="42">
        <v>100000</v>
      </c>
      <c r="DH75" s="42">
        <v>180000</v>
      </c>
      <c r="DI75" s="42">
        <v>0</v>
      </c>
      <c r="DJ75" s="42">
        <v>80000</v>
      </c>
      <c r="DK75" s="42">
        <v>0</v>
      </c>
      <c r="DL75" s="42">
        <v>100000</v>
      </c>
      <c r="DM75" s="42">
        <v>100000</v>
      </c>
      <c r="DN75" s="42">
        <v>0</v>
      </c>
      <c r="DO75" s="42">
        <v>0</v>
      </c>
      <c r="DP75" s="42">
        <v>0</v>
      </c>
      <c r="DQ75" s="42">
        <v>100000</v>
      </c>
      <c r="DR75" s="43" t="s">
        <v>134</v>
      </c>
    </row>
    <row r="76" spans="1:122" ht="48" customHeight="1">
      <c r="A76" s="52"/>
      <c r="B76" s="44"/>
      <c r="C76" s="45" t="s">
        <v>206</v>
      </c>
      <c r="D76" s="46" t="s">
        <v>207</v>
      </c>
      <c r="E76" s="46" t="s">
        <v>208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7"/>
      <c r="AD76" s="48"/>
      <c r="AE76" s="48"/>
      <c r="AF76" s="49">
        <v>0</v>
      </c>
      <c r="AG76" s="49">
        <v>0</v>
      </c>
      <c r="AH76" s="49">
        <v>0</v>
      </c>
      <c r="AI76" s="49">
        <v>0</v>
      </c>
      <c r="AJ76" s="49">
        <v>0</v>
      </c>
      <c r="AK76" s="49">
        <v>0</v>
      </c>
      <c r="AL76" s="49">
        <v>0</v>
      </c>
      <c r="AM76" s="49">
        <v>0</v>
      </c>
      <c r="AN76" s="49">
        <v>0</v>
      </c>
      <c r="AO76" s="49">
        <v>0</v>
      </c>
      <c r="AP76" s="49">
        <v>0</v>
      </c>
      <c r="AQ76" s="49">
        <v>0</v>
      </c>
      <c r="AR76" s="49">
        <v>0</v>
      </c>
      <c r="AS76" s="49">
        <v>0</v>
      </c>
      <c r="AT76" s="49">
        <v>0</v>
      </c>
      <c r="AU76" s="49">
        <v>0</v>
      </c>
      <c r="AV76" s="49">
        <v>0</v>
      </c>
      <c r="AW76" s="49">
        <v>0</v>
      </c>
      <c r="AX76" s="49">
        <v>0</v>
      </c>
      <c r="AY76" s="49">
        <v>0</v>
      </c>
      <c r="AZ76" s="49">
        <v>0</v>
      </c>
      <c r="BA76" s="49">
        <v>0</v>
      </c>
      <c r="BB76" s="49">
        <v>0</v>
      </c>
      <c r="BC76" s="49">
        <v>0</v>
      </c>
      <c r="BD76" s="49">
        <v>0</v>
      </c>
      <c r="BE76" s="49">
        <v>0</v>
      </c>
      <c r="BF76" s="49">
        <v>0</v>
      </c>
      <c r="BG76" s="49">
        <v>0</v>
      </c>
      <c r="BH76" s="49">
        <v>0</v>
      </c>
      <c r="BI76" s="49">
        <v>0</v>
      </c>
      <c r="BJ76" s="49">
        <v>0</v>
      </c>
      <c r="BK76" s="49">
        <v>0</v>
      </c>
      <c r="BL76" s="49">
        <v>0</v>
      </c>
      <c r="BM76" s="49">
        <v>0</v>
      </c>
      <c r="BN76" s="49">
        <v>0</v>
      </c>
      <c r="BO76" s="49">
        <v>0</v>
      </c>
      <c r="BP76" s="49">
        <v>0</v>
      </c>
      <c r="BQ76" s="49">
        <v>0</v>
      </c>
      <c r="BR76" s="49">
        <v>0</v>
      </c>
      <c r="BS76" s="49">
        <v>0</v>
      </c>
      <c r="BT76" s="49">
        <v>0</v>
      </c>
      <c r="BU76" s="49">
        <v>0</v>
      </c>
      <c r="BV76" s="49">
        <v>0</v>
      </c>
      <c r="BW76" s="49">
        <v>0</v>
      </c>
      <c r="BX76" s="49">
        <v>0</v>
      </c>
      <c r="BY76" s="49">
        <v>0</v>
      </c>
      <c r="BZ76" s="49">
        <v>0</v>
      </c>
      <c r="CA76" s="49">
        <v>0</v>
      </c>
      <c r="CB76" s="49">
        <v>0</v>
      </c>
      <c r="CC76" s="49">
        <v>0</v>
      </c>
      <c r="CD76" s="49">
        <v>0</v>
      </c>
      <c r="CE76" s="49">
        <v>0</v>
      </c>
      <c r="CF76" s="49">
        <v>0</v>
      </c>
      <c r="CG76" s="49">
        <v>0</v>
      </c>
      <c r="CH76" s="49">
        <v>0</v>
      </c>
      <c r="CI76" s="49">
        <v>0</v>
      </c>
      <c r="CJ76" s="49">
        <v>0</v>
      </c>
      <c r="CK76" s="49">
        <v>0</v>
      </c>
      <c r="CL76" s="49">
        <v>0</v>
      </c>
      <c r="CM76" s="49">
        <v>0</v>
      </c>
      <c r="CN76" s="49">
        <v>0</v>
      </c>
      <c r="CO76" s="49">
        <v>0</v>
      </c>
      <c r="CP76" s="49">
        <v>0</v>
      </c>
      <c r="CQ76" s="49">
        <v>0</v>
      </c>
      <c r="CR76" s="49">
        <v>0</v>
      </c>
      <c r="CS76" s="49">
        <v>0</v>
      </c>
      <c r="CT76" s="49">
        <v>0</v>
      </c>
      <c r="CU76" s="49">
        <v>0</v>
      </c>
      <c r="CV76" s="49">
        <v>0</v>
      </c>
      <c r="CW76" s="49">
        <v>0</v>
      </c>
      <c r="CX76" s="49">
        <v>0</v>
      </c>
      <c r="CY76" s="49">
        <v>0</v>
      </c>
      <c r="CZ76" s="49">
        <v>0</v>
      </c>
      <c r="DA76" s="49">
        <v>0</v>
      </c>
      <c r="DB76" s="49">
        <v>0</v>
      </c>
      <c r="DC76" s="49">
        <v>0</v>
      </c>
      <c r="DD76" s="49">
        <v>0</v>
      </c>
      <c r="DE76" s="49">
        <v>0</v>
      </c>
      <c r="DF76" s="49">
        <v>0</v>
      </c>
      <c r="DG76" s="49">
        <v>0</v>
      </c>
      <c r="DH76" s="49">
        <v>0</v>
      </c>
      <c r="DI76" s="49">
        <v>0</v>
      </c>
      <c r="DJ76" s="49">
        <v>0</v>
      </c>
      <c r="DK76" s="49">
        <v>0</v>
      </c>
      <c r="DL76" s="49">
        <v>0</v>
      </c>
      <c r="DM76" s="49">
        <v>0</v>
      </c>
      <c r="DN76" s="49">
        <v>0</v>
      </c>
      <c r="DO76" s="49">
        <v>0</v>
      </c>
      <c r="DP76" s="49">
        <v>0</v>
      </c>
      <c r="DQ76" s="49">
        <v>0</v>
      </c>
      <c r="DR76" s="50" t="s">
        <v>134</v>
      </c>
    </row>
    <row r="77" spans="1:122" ht="48.75" customHeight="1">
      <c r="A77" s="52"/>
      <c r="B77" s="44"/>
      <c r="C77" s="45" t="s">
        <v>84</v>
      </c>
      <c r="D77" s="46" t="s">
        <v>209</v>
      </c>
      <c r="E77" s="46" t="s">
        <v>86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7"/>
      <c r="AD77" s="48"/>
      <c r="AE77" s="48"/>
      <c r="AF77" s="49">
        <v>0</v>
      </c>
      <c r="AG77" s="49">
        <v>0</v>
      </c>
      <c r="AH77" s="49">
        <v>0</v>
      </c>
      <c r="AI77" s="49">
        <v>0</v>
      </c>
      <c r="AJ77" s="49">
        <v>0</v>
      </c>
      <c r="AK77" s="49">
        <v>0</v>
      </c>
      <c r="AL77" s="49">
        <v>0</v>
      </c>
      <c r="AM77" s="49">
        <v>0</v>
      </c>
      <c r="AN77" s="49">
        <v>0</v>
      </c>
      <c r="AO77" s="49">
        <v>0</v>
      </c>
      <c r="AP77" s="49">
        <v>0</v>
      </c>
      <c r="AQ77" s="49">
        <v>0</v>
      </c>
      <c r="AR77" s="49">
        <v>0</v>
      </c>
      <c r="AS77" s="49">
        <v>0</v>
      </c>
      <c r="AT77" s="49">
        <v>0</v>
      </c>
      <c r="AU77" s="49">
        <v>0</v>
      </c>
      <c r="AV77" s="49">
        <v>0</v>
      </c>
      <c r="AW77" s="49">
        <v>0</v>
      </c>
      <c r="AX77" s="49">
        <v>0</v>
      </c>
      <c r="AY77" s="49">
        <v>0</v>
      </c>
      <c r="AZ77" s="49">
        <v>0</v>
      </c>
      <c r="BA77" s="49">
        <v>0</v>
      </c>
      <c r="BB77" s="49">
        <v>0</v>
      </c>
      <c r="BC77" s="49">
        <v>0</v>
      </c>
      <c r="BD77" s="49">
        <v>0</v>
      </c>
      <c r="BE77" s="49">
        <v>0</v>
      </c>
      <c r="BF77" s="49">
        <v>0</v>
      </c>
      <c r="BG77" s="49">
        <v>0</v>
      </c>
      <c r="BH77" s="49">
        <v>0</v>
      </c>
      <c r="BI77" s="49">
        <v>0</v>
      </c>
      <c r="BJ77" s="49">
        <v>0</v>
      </c>
      <c r="BK77" s="49">
        <v>0</v>
      </c>
      <c r="BL77" s="49">
        <v>0</v>
      </c>
      <c r="BM77" s="49">
        <v>0</v>
      </c>
      <c r="BN77" s="49">
        <v>0</v>
      </c>
      <c r="BO77" s="49">
        <v>0</v>
      </c>
      <c r="BP77" s="49">
        <v>0</v>
      </c>
      <c r="BQ77" s="49">
        <v>0</v>
      </c>
      <c r="BR77" s="49">
        <v>0</v>
      </c>
      <c r="BS77" s="49">
        <v>0</v>
      </c>
      <c r="BT77" s="49">
        <v>0</v>
      </c>
      <c r="BU77" s="49">
        <v>0</v>
      </c>
      <c r="BV77" s="49">
        <v>0</v>
      </c>
      <c r="BW77" s="49">
        <v>0</v>
      </c>
      <c r="BX77" s="49">
        <v>0</v>
      </c>
      <c r="BY77" s="49">
        <v>0</v>
      </c>
      <c r="BZ77" s="49">
        <v>0</v>
      </c>
      <c r="CA77" s="49">
        <v>0</v>
      </c>
      <c r="CB77" s="49">
        <v>0</v>
      </c>
      <c r="CC77" s="49">
        <v>0</v>
      </c>
      <c r="CD77" s="49">
        <v>0</v>
      </c>
      <c r="CE77" s="49">
        <v>0</v>
      </c>
      <c r="CF77" s="49">
        <v>0</v>
      </c>
      <c r="CG77" s="49">
        <v>0</v>
      </c>
      <c r="CH77" s="49">
        <v>0</v>
      </c>
      <c r="CI77" s="49">
        <v>0</v>
      </c>
      <c r="CJ77" s="49">
        <v>0</v>
      </c>
      <c r="CK77" s="49">
        <v>0</v>
      </c>
      <c r="CL77" s="49">
        <v>0</v>
      </c>
      <c r="CM77" s="49">
        <v>0</v>
      </c>
      <c r="CN77" s="49">
        <v>0</v>
      </c>
      <c r="CO77" s="49">
        <v>0</v>
      </c>
      <c r="CP77" s="49">
        <v>0</v>
      </c>
      <c r="CQ77" s="49">
        <v>0</v>
      </c>
      <c r="CR77" s="49">
        <v>0</v>
      </c>
      <c r="CS77" s="49">
        <v>0</v>
      </c>
      <c r="CT77" s="49">
        <v>0</v>
      </c>
      <c r="CU77" s="49">
        <v>0</v>
      </c>
      <c r="CV77" s="49">
        <v>0</v>
      </c>
      <c r="CW77" s="49">
        <v>0</v>
      </c>
      <c r="CX77" s="49">
        <v>0</v>
      </c>
      <c r="CY77" s="49">
        <v>0</v>
      </c>
      <c r="CZ77" s="49">
        <v>0</v>
      </c>
      <c r="DA77" s="49">
        <v>0</v>
      </c>
      <c r="DB77" s="49">
        <v>0</v>
      </c>
      <c r="DC77" s="49">
        <v>0</v>
      </c>
      <c r="DD77" s="49">
        <v>0</v>
      </c>
      <c r="DE77" s="49">
        <v>0</v>
      </c>
      <c r="DF77" s="49">
        <v>0</v>
      </c>
      <c r="DG77" s="49">
        <v>0</v>
      </c>
      <c r="DH77" s="49">
        <v>0</v>
      </c>
      <c r="DI77" s="49">
        <v>0</v>
      </c>
      <c r="DJ77" s="49">
        <v>0</v>
      </c>
      <c r="DK77" s="49">
        <v>0</v>
      </c>
      <c r="DL77" s="49">
        <v>0</v>
      </c>
      <c r="DM77" s="49">
        <v>0</v>
      </c>
      <c r="DN77" s="49">
        <v>0</v>
      </c>
      <c r="DO77" s="49">
        <v>0</v>
      </c>
      <c r="DP77" s="49">
        <v>0</v>
      </c>
      <c r="DQ77" s="49">
        <v>0</v>
      </c>
      <c r="DR77" s="50" t="s">
        <v>134</v>
      </c>
    </row>
    <row r="78" spans="1:122" ht="46.5" customHeight="1">
      <c r="A78" s="65" t="s">
        <v>217</v>
      </c>
      <c r="B78" s="38" t="s">
        <v>218</v>
      </c>
      <c r="C78" s="39" t="s">
        <v>219</v>
      </c>
      <c r="D78" s="40" t="s">
        <v>220</v>
      </c>
      <c r="E78" s="40" t="s">
        <v>221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 t="s">
        <v>222</v>
      </c>
      <c r="AD78" s="41" t="s">
        <v>223</v>
      </c>
      <c r="AE78" s="41" t="s">
        <v>215</v>
      </c>
      <c r="AF78" s="42">
        <v>68297873.299999997</v>
      </c>
      <c r="AG78" s="42">
        <v>68204615.799999997</v>
      </c>
      <c r="AH78" s="42">
        <v>4404034.4000000004</v>
      </c>
      <c r="AI78" s="42">
        <v>4404034.4000000004</v>
      </c>
      <c r="AJ78" s="42">
        <v>2927438.9</v>
      </c>
      <c r="AK78" s="42">
        <v>2927438.9</v>
      </c>
      <c r="AL78" s="42">
        <v>0</v>
      </c>
      <c r="AM78" s="42">
        <v>0</v>
      </c>
      <c r="AN78" s="42">
        <v>60966400</v>
      </c>
      <c r="AO78" s="42">
        <v>60873142.5</v>
      </c>
      <c r="AP78" s="42">
        <v>65948960.399999999</v>
      </c>
      <c r="AQ78" s="42">
        <v>0</v>
      </c>
      <c r="AR78" s="42">
        <v>6428260.4000000004</v>
      </c>
      <c r="AS78" s="42">
        <v>0</v>
      </c>
      <c r="AT78" s="42">
        <v>59520700</v>
      </c>
      <c r="AU78" s="42">
        <v>62635100</v>
      </c>
      <c r="AV78" s="42">
        <v>0</v>
      </c>
      <c r="AW78" s="42">
        <v>3402500</v>
      </c>
      <c r="AX78" s="42">
        <v>0</v>
      </c>
      <c r="AY78" s="42">
        <v>59232600</v>
      </c>
      <c r="AZ78" s="42">
        <v>60508600</v>
      </c>
      <c r="BA78" s="42">
        <v>0</v>
      </c>
      <c r="BB78" s="42">
        <v>3404400</v>
      </c>
      <c r="BC78" s="42">
        <v>0</v>
      </c>
      <c r="BD78" s="42">
        <v>57104200</v>
      </c>
      <c r="BE78" s="42">
        <v>60508600</v>
      </c>
      <c r="BF78" s="42">
        <v>0</v>
      </c>
      <c r="BG78" s="42">
        <v>3404400</v>
      </c>
      <c r="BH78" s="42">
        <v>0</v>
      </c>
      <c r="BI78" s="42">
        <v>57104200</v>
      </c>
      <c r="BJ78" s="42">
        <v>68297873.299999997</v>
      </c>
      <c r="BK78" s="42">
        <v>68204615.799999997</v>
      </c>
      <c r="BL78" s="42">
        <v>4404034.4000000004</v>
      </c>
      <c r="BM78" s="42">
        <v>4404034.4000000004</v>
      </c>
      <c r="BN78" s="42">
        <v>2927438.9</v>
      </c>
      <c r="BO78" s="42">
        <v>2927438.9</v>
      </c>
      <c r="BP78" s="42">
        <v>0</v>
      </c>
      <c r="BQ78" s="42">
        <v>0</v>
      </c>
      <c r="BR78" s="42">
        <v>60966400</v>
      </c>
      <c r="BS78" s="42">
        <v>60873142.5</v>
      </c>
      <c r="BT78" s="42">
        <v>65948960.399999999</v>
      </c>
      <c r="BU78" s="42">
        <v>0</v>
      </c>
      <c r="BV78" s="42">
        <v>2927438.9</v>
      </c>
      <c r="BW78" s="42">
        <v>0</v>
      </c>
      <c r="BX78" s="42">
        <v>60966400</v>
      </c>
      <c r="BY78" s="42">
        <v>62635100</v>
      </c>
      <c r="BZ78" s="42">
        <v>0</v>
      </c>
      <c r="CA78" s="42">
        <v>3402500</v>
      </c>
      <c r="CB78" s="42">
        <v>0</v>
      </c>
      <c r="CC78" s="42">
        <v>59232600</v>
      </c>
      <c r="CD78" s="42">
        <v>60508600</v>
      </c>
      <c r="CE78" s="42">
        <v>0</v>
      </c>
      <c r="CF78" s="42">
        <v>3404400</v>
      </c>
      <c r="CG78" s="42">
        <v>0</v>
      </c>
      <c r="CH78" s="42">
        <v>57104200</v>
      </c>
      <c r="CI78" s="42">
        <v>60508600</v>
      </c>
      <c r="CJ78" s="42">
        <v>0</v>
      </c>
      <c r="CK78" s="42">
        <v>3404400</v>
      </c>
      <c r="CL78" s="42">
        <v>0</v>
      </c>
      <c r="CM78" s="42">
        <v>57104200</v>
      </c>
      <c r="CN78" s="42">
        <v>68297873.299999997</v>
      </c>
      <c r="CO78" s="42">
        <v>4404034.4000000004</v>
      </c>
      <c r="CP78" s="42">
        <v>2927438.9</v>
      </c>
      <c r="CQ78" s="42">
        <v>0</v>
      </c>
      <c r="CR78" s="42">
        <v>60966400</v>
      </c>
      <c r="CS78" s="42">
        <v>65948960.399999999</v>
      </c>
      <c r="CT78" s="42">
        <v>0</v>
      </c>
      <c r="CU78" s="42">
        <v>2927438.9</v>
      </c>
      <c r="CV78" s="42">
        <v>0</v>
      </c>
      <c r="CW78" s="42">
        <v>60966400</v>
      </c>
      <c r="CX78" s="42">
        <v>62635100</v>
      </c>
      <c r="CY78" s="42">
        <v>0</v>
      </c>
      <c r="CZ78" s="42">
        <v>3402500</v>
      </c>
      <c r="DA78" s="42">
        <v>0</v>
      </c>
      <c r="DB78" s="42">
        <v>59232600</v>
      </c>
      <c r="DC78" s="42">
        <v>68297873.299999997</v>
      </c>
      <c r="DD78" s="42">
        <v>4404034.4000000004</v>
      </c>
      <c r="DE78" s="42">
        <v>2927438.9</v>
      </c>
      <c r="DF78" s="42">
        <v>0</v>
      </c>
      <c r="DG78" s="42">
        <v>60966400</v>
      </c>
      <c r="DH78" s="42">
        <v>65948960.399999999</v>
      </c>
      <c r="DI78" s="42">
        <v>0</v>
      </c>
      <c r="DJ78" s="42">
        <v>2927438.9</v>
      </c>
      <c r="DK78" s="42">
        <v>0</v>
      </c>
      <c r="DL78" s="42">
        <v>60966400</v>
      </c>
      <c r="DM78" s="42">
        <v>62635100</v>
      </c>
      <c r="DN78" s="42">
        <v>0</v>
      </c>
      <c r="DO78" s="42">
        <v>3402500</v>
      </c>
      <c r="DP78" s="42">
        <v>0</v>
      </c>
      <c r="DQ78" s="42">
        <v>59232600</v>
      </c>
      <c r="DR78" s="43" t="s">
        <v>224</v>
      </c>
    </row>
    <row r="79" spans="1:122" ht="27" customHeight="1">
      <c r="A79" s="66"/>
      <c r="B79" s="44"/>
      <c r="C79" s="45" t="s">
        <v>84</v>
      </c>
      <c r="D79" s="46" t="s">
        <v>225</v>
      </c>
      <c r="E79" s="46" t="s">
        <v>86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7"/>
      <c r="AD79" s="48"/>
      <c r="AE79" s="48"/>
      <c r="AF79" s="49">
        <v>0</v>
      </c>
      <c r="AG79" s="49">
        <v>0</v>
      </c>
      <c r="AH79" s="49">
        <v>0</v>
      </c>
      <c r="AI79" s="49">
        <v>0</v>
      </c>
      <c r="AJ79" s="49">
        <v>0</v>
      </c>
      <c r="AK79" s="49">
        <v>0</v>
      </c>
      <c r="AL79" s="49">
        <v>0</v>
      </c>
      <c r="AM79" s="49">
        <v>0</v>
      </c>
      <c r="AN79" s="49">
        <v>0</v>
      </c>
      <c r="AO79" s="49">
        <v>0</v>
      </c>
      <c r="AP79" s="49">
        <v>0</v>
      </c>
      <c r="AQ79" s="49">
        <v>0</v>
      </c>
      <c r="AR79" s="49">
        <v>0</v>
      </c>
      <c r="AS79" s="49">
        <v>0</v>
      </c>
      <c r="AT79" s="49">
        <v>0</v>
      </c>
      <c r="AU79" s="49">
        <v>0</v>
      </c>
      <c r="AV79" s="49">
        <v>0</v>
      </c>
      <c r="AW79" s="49">
        <v>0</v>
      </c>
      <c r="AX79" s="49">
        <v>0</v>
      </c>
      <c r="AY79" s="49">
        <v>0</v>
      </c>
      <c r="AZ79" s="49">
        <v>0</v>
      </c>
      <c r="BA79" s="49">
        <v>0</v>
      </c>
      <c r="BB79" s="49">
        <v>0</v>
      </c>
      <c r="BC79" s="49">
        <v>0</v>
      </c>
      <c r="BD79" s="49">
        <v>0</v>
      </c>
      <c r="BE79" s="49">
        <v>0</v>
      </c>
      <c r="BF79" s="49">
        <v>0</v>
      </c>
      <c r="BG79" s="49">
        <v>0</v>
      </c>
      <c r="BH79" s="49">
        <v>0</v>
      </c>
      <c r="BI79" s="49">
        <v>0</v>
      </c>
      <c r="BJ79" s="49">
        <v>0</v>
      </c>
      <c r="BK79" s="49">
        <v>0</v>
      </c>
      <c r="BL79" s="49">
        <v>0</v>
      </c>
      <c r="BM79" s="49">
        <v>0</v>
      </c>
      <c r="BN79" s="49">
        <v>0</v>
      </c>
      <c r="BO79" s="49">
        <v>0</v>
      </c>
      <c r="BP79" s="49">
        <v>0</v>
      </c>
      <c r="BQ79" s="49">
        <v>0</v>
      </c>
      <c r="BR79" s="49">
        <v>0</v>
      </c>
      <c r="BS79" s="49">
        <v>0</v>
      </c>
      <c r="BT79" s="49">
        <v>0</v>
      </c>
      <c r="BU79" s="49">
        <v>0</v>
      </c>
      <c r="BV79" s="49">
        <v>0</v>
      </c>
      <c r="BW79" s="49">
        <v>0</v>
      </c>
      <c r="BX79" s="49">
        <v>0</v>
      </c>
      <c r="BY79" s="49">
        <v>0</v>
      </c>
      <c r="BZ79" s="49">
        <v>0</v>
      </c>
      <c r="CA79" s="49">
        <v>0</v>
      </c>
      <c r="CB79" s="49">
        <v>0</v>
      </c>
      <c r="CC79" s="49">
        <v>0</v>
      </c>
      <c r="CD79" s="49">
        <v>0</v>
      </c>
      <c r="CE79" s="49">
        <v>0</v>
      </c>
      <c r="CF79" s="49">
        <v>0</v>
      </c>
      <c r="CG79" s="49">
        <v>0</v>
      </c>
      <c r="CH79" s="49">
        <v>0</v>
      </c>
      <c r="CI79" s="49">
        <v>0</v>
      </c>
      <c r="CJ79" s="49">
        <v>0</v>
      </c>
      <c r="CK79" s="49">
        <v>0</v>
      </c>
      <c r="CL79" s="49">
        <v>0</v>
      </c>
      <c r="CM79" s="49">
        <v>0</v>
      </c>
      <c r="CN79" s="49">
        <v>0</v>
      </c>
      <c r="CO79" s="49">
        <v>0</v>
      </c>
      <c r="CP79" s="49">
        <v>0</v>
      </c>
      <c r="CQ79" s="49">
        <v>0</v>
      </c>
      <c r="CR79" s="49">
        <v>0</v>
      </c>
      <c r="CS79" s="49">
        <v>0</v>
      </c>
      <c r="CT79" s="49">
        <v>0</v>
      </c>
      <c r="CU79" s="49">
        <v>0</v>
      </c>
      <c r="CV79" s="49">
        <v>0</v>
      </c>
      <c r="CW79" s="49">
        <v>0</v>
      </c>
      <c r="CX79" s="49">
        <v>0</v>
      </c>
      <c r="CY79" s="49">
        <v>0</v>
      </c>
      <c r="CZ79" s="49">
        <v>0</v>
      </c>
      <c r="DA79" s="49">
        <v>0</v>
      </c>
      <c r="DB79" s="49">
        <v>0</v>
      </c>
      <c r="DC79" s="49">
        <v>0</v>
      </c>
      <c r="DD79" s="49">
        <v>0</v>
      </c>
      <c r="DE79" s="49">
        <v>0</v>
      </c>
      <c r="DF79" s="49">
        <v>0</v>
      </c>
      <c r="DG79" s="49">
        <v>0</v>
      </c>
      <c r="DH79" s="49">
        <v>0</v>
      </c>
      <c r="DI79" s="49">
        <v>0</v>
      </c>
      <c r="DJ79" s="49">
        <v>0</v>
      </c>
      <c r="DK79" s="49">
        <v>0</v>
      </c>
      <c r="DL79" s="49">
        <v>0</v>
      </c>
      <c r="DM79" s="49">
        <v>0</v>
      </c>
      <c r="DN79" s="49">
        <v>0</v>
      </c>
      <c r="DO79" s="49">
        <v>0</v>
      </c>
      <c r="DP79" s="49">
        <v>0</v>
      </c>
      <c r="DQ79" s="49">
        <v>0</v>
      </c>
      <c r="DR79" s="50" t="s">
        <v>224</v>
      </c>
    </row>
    <row r="80" spans="1:122" ht="78.75" customHeight="1">
      <c r="A80" s="67"/>
      <c r="B80" s="44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 t="s">
        <v>226</v>
      </c>
      <c r="N80" s="46" t="s">
        <v>79</v>
      </c>
      <c r="O80" s="46" t="s">
        <v>227</v>
      </c>
      <c r="P80" s="46" t="s">
        <v>223</v>
      </c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7"/>
      <c r="AD80" s="48"/>
      <c r="AE80" s="48"/>
      <c r="AF80" s="49">
        <v>0</v>
      </c>
      <c r="AG80" s="49">
        <v>0</v>
      </c>
      <c r="AH80" s="49">
        <v>0</v>
      </c>
      <c r="AI80" s="49">
        <v>0</v>
      </c>
      <c r="AJ80" s="49">
        <v>0</v>
      </c>
      <c r="AK80" s="49">
        <v>0</v>
      </c>
      <c r="AL80" s="49">
        <v>0</v>
      </c>
      <c r="AM80" s="49">
        <v>0</v>
      </c>
      <c r="AN80" s="49">
        <v>0</v>
      </c>
      <c r="AO80" s="49">
        <v>0</v>
      </c>
      <c r="AP80" s="49">
        <v>0</v>
      </c>
      <c r="AQ80" s="49">
        <v>0</v>
      </c>
      <c r="AR80" s="49">
        <v>0</v>
      </c>
      <c r="AS80" s="49">
        <v>0</v>
      </c>
      <c r="AT80" s="49">
        <v>0</v>
      </c>
      <c r="AU80" s="49">
        <v>0</v>
      </c>
      <c r="AV80" s="49">
        <v>0</v>
      </c>
      <c r="AW80" s="49">
        <v>0</v>
      </c>
      <c r="AX80" s="49">
        <v>0</v>
      </c>
      <c r="AY80" s="49">
        <v>0</v>
      </c>
      <c r="AZ80" s="49">
        <v>0</v>
      </c>
      <c r="BA80" s="49">
        <v>0</v>
      </c>
      <c r="BB80" s="49">
        <v>0</v>
      </c>
      <c r="BC80" s="49">
        <v>0</v>
      </c>
      <c r="BD80" s="49">
        <v>0</v>
      </c>
      <c r="BE80" s="49">
        <v>0</v>
      </c>
      <c r="BF80" s="49">
        <v>0</v>
      </c>
      <c r="BG80" s="49">
        <v>0</v>
      </c>
      <c r="BH80" s="49">
        <v>0</v>
      </c>
      <c r="BI80" s="49">
        <v>0</v>
      </c>
      <c r="BJ80" s="49">
        <v>0</v>
      </c>
      <c r="BK80" s="49">
        <v>0</v>
      </c>
      <c r="BL80" s="49">
        <v>0</v>
      </c>
      <c r="BM80" s="49">
        <v>0</v>
      </c>
      <c r="BN80" s="49">
        <v>0</v>
      </c>
      <c r="BO80" s="49">
        <v>0</v>
      </c>
      <c r="BP80" s="49">
        <v>0</v>
      </c>
      <c r="BQ80" s="49">
        <v>0</v>
      </c>
      <c r="BR80" s="49">
        <v>0</v>
      </c>
      <c r="BS80" s="49">
        <v>0</v>
      </c>
      <c r="BT80" s="49">
        <v>0</v>
      </c>
      <c r="BU80" s="49">
        <v>0</v>
      </c>
      <c r="BV80" s="49">
        <v>0</v>
      </c>
      <c r="BW80" s="49">
        <v>0</v>
      </c>
      <c r="BX80" s="49">
        <v>0</v>
      </c>
      <c r="BY80" s="49">
        <v>0</v>
      </c>
      <c r="BZ80" s="49">
        <v>0</v>
      </c>
      <c r="CA80" s="49">
        <v>0</v>
      </c>
      <c r="CB80" s="49">
        <v>0</v>
      </c>
      <c r="CC80" s="49">
        <v>0</v>
      </c>
      <c r="CD80" s="49">
        <v>0</v>
      </c>
      <c r="CE80" s="49">
        <v>0</v>
      </c>
      <c r="CF80" s="49">
        <v>0</v>
      </c>
      <c r="CG80" s="49">
        <v>0</v>
      </c>
      <c r="CH80" s="49">
        <v>0</v>
      </c>
      <c r="CI80" s="49">
        <v>0</v>
      </c>
      <c r="CJ80" s="49">
        <v>0</v>
      </c>
      <c r="CK80" s="49">
        <v>0</v>
      </c>
      <c r="CL80" s="49">
        <v>0</v>
      </c>
      <c r="CM80" s="49">
        <v>0</v>
      </c>
      <c r="CN80" s="49">
        <v>0</v>
      </c>
      <c r="CO80" s="49">
        <v>0</v>
      </c>
      <c r="CP80" s="49">
        <v>0</v>
      </c>
      <c r="CQ80" s="49">
        <v>0</v>
      </c>
      <c r="CR80" s="49">
        <v>0</v>
      </c>
      <c r="CS80" s="49">
        <v>0</v>
      </c>
      <c r="CT80" s="49">
        <v>0</v>
      </c>
      <c r="CU80" s="49">
        <v>0</v>
      </c>
      <c r="CV80" s="49">
        <v>0</v>
      </c>
      <c r="CW80" s="49">
        <v>0</v>
      </c>
      <c r="CX80" s="49">
        <v>0</v>
      </c>
      <c r="CY80" s="49">
        <v>0</v>
      </c>
      <c r="CZ80" s="49">
        <v>0</v>
      </c>
      <c r="DA80" s="49">
        <v>0</v>
      </c>
      <c r="DB80" s="49">
        <v>0</v>
      </c>
      <c r="DC80" s="49">
        <v>0</v>
      </c>
      <c r="DD80" s="49">
        <v>0</v>
      </c>
      <c r="DE80" s="49">
        <v>0</v>
      </c>
      <c r="DF80" s="49">
        <v>0</v>
      </c>
      <c r="DG80" s="49">
        <v>0</v>
      </c>
      <c r="DH80" s="49">
        <v>0</v>
      </c>
      <c r="DI80" s="49">
        <v>0</v>
      </c>
      <c r="DJ80" s="49">
        <v>0</v>
      </c>
      <c r="DK80" s="49">
        <v>0</v>
      </c>
      <c r="DL80" s="49">
        <v>0</v>
      </c>
      <c r="DM80" s="49">
        <v>0</v>
      </c>
      <c r="DN80" s="49">
        <v>0</v>
      </c>
      <c r="DO80" s="49">
        <v>0</v>
      </c>
      <c r="DP80" s="49">
        <v>0</v>
      </c>
      <c r="DQ80" s="49">
        <v>0</v>
      </c>
      <c r="DR80" s="50" t="s">
        <v>71</v>
      </c>
    </row>
    <row r="81" spans="1:122" ht="57.75" customHeight="1">
      <c r="A81" s="51" t="s">
        <v>228</v>
      </c>
      <c r="B81" s="38" t="s">
        <v>229</v>
      </c>
      <c r="C81" s="39" t="s">
        <v>230</v>
      </c>
      <c r="D81" s="40" t="s">
        <v>79</v>
      </c>
      <c r="E81" s="40" t="s">
        <v>231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68" t="s">
        <v>149</v>
      </c>
      <c r="AA81" s="40" t="s">
        <v>79</v>
      </c>
      <c r="AB81" s="40" t="s">
        <v>150</v>
      </c>
      <c r="AC81" s="40" t="s">
        <v>151</v>
      </c>
      <c r="AD81" s="41" t="s">
        <v>152</v>
      </c>
      <c r="AE81" s="41" t="s">
        <v>152</v>
      </c>
      <c r="AF81" s="42">
        <v>750000</v>
      </c>
      <c r="AG81" s="42">
        <v>739816.9</v>
      </c>
      <c r="AH81" s="42">
        <v>0</v>
      </c>
      <c r="AI81" s="42">
        <v>0</v>
      </c>
      <c r="AJ81" s="42">
        <v>0</v>
      </c>
      <c r="AK81" s="42">
        <v>0</v>
      </c>
      <c r="AL81" s="42">
        <v>0</v>
      </c>
      <c r="AM81" s="42">
        <v>0</v>
      </c>
      <c r="AN81" s="42">
        <v>750000</v>
      </c>
      <c r="AO81" s="42">
        <v>739816.9</v>
      </c>
      <c r="AP81" s="42">
        <v>800000</v>
      </c>
      <c r="AQ81" s="42">
        <v>0</v>
      </c>
      <c r="AR81" s="42">
        <v>0</v>
      </c>
      <c r="AS81" s="42">
        <v>0</v>
      </c>
      <c r="AT81" s="42">
        <v>800000</v>
      </c>
      <c r="AU81" s="42">
        <v>965000</v>
      </c>
      <c r="AV81" s="42">
        <v>0</v>
      </c>
      <c r="AW81" s="42">
        <v>0</v>
      </c>
      <c r="AX81" s="42">
        <v>0</v>
      </c>
      <c r="AY81" s="42">
        <v>965000</v>
      </c>
      <c r="AZ81" s="42">
        <v>965000</v>
      </c>
      <c r="BA81" s="42">
        <v>0</v>
      </c>
      <c r="BB81" s="42">
        <v>0</v>
      </c>
      <c r="BC81" s="42">
        <v>0</v>
      </c>
      <c r="BD81" s="42">
        <v>965000</v>
      </c>
      <c r="BE81" s="42">
        <v>965000</v>
      </c>
      <c r="BF81" s="42">
        <v>0</v>
      </c>
      <c r="BG81" s="42">
        <v>0</v>
      </c>
      <c r="BH81" s="42">
        <v>0</v>
      </c>
      <c r="BI81" s="42">
        <v>965000</v>
      </c>
      <c r="BJ81" s="42">
        <v>750000</v>
      </c>
      <c r="BK81" s="42">
        <v>739816.9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750000</v>
      </c>
      <c r="BS81" s="42">
        <v>739816.9</v>
      </c>
      <c r="BT81" s="42">
        <v>800000</v>
      </c>
      <c r="BU81" s="42">
        <v>0</v>
      </c>
      <c r="BV81" s="42">
        <v>0</v>
      </c>
      <c r="BW81" s="42">
        <v>0</v>
      </c>
      <c r="BX81" s="42">
        <v>750000</v>
      </c>
      <c r="BY81" s="42">
        <v>965000</v>
      </c>
      <c r="BZ81" s="42">
        <v>0</v>
      </c>
      <c r="CA81" s="42">
        <v>0</v>
      </c>
      <c r="CB81" s="42">
        <v>0</v>
      </c>
      <c r="CC81" s="42">
        <v>965000</v>
      </c>
      <c r="CD81" s="42">
        <v>965000</v>
      </c>
      <c r="CE81" s="42">
        <v>0</v>
      </c>
      <c r="CF81" s="42">
        <v>0</v>
      </c>
      <c r="CG81" s="42">
        <v>0</v>
      </c>
      <c r="CH81" s="42">
        <v>965000</v>
      </c>
      <c r="CI81" s="42">
        <v>965000</v>
      </c>
      <c r="CJ81" s="42">
        <v>0</v>
      </c>
      <c r="CK81" s="42">
        <v>0</v>
      </c>
      <c r="CL81" s="42">
        <v>0</v>
      </c>
      <c r="CM81" s="42">
        <v>965000</v>
      </c>
      <c r="CN81" s="42">
        <v>750000</v>
      </c>
      <c r="CO81" s="42">
        <v>0</v>
      </c>
      <c r="CP81" s="42">
        <v>0</v>
      </c>
      <c r="CQ81" s="42">
        <v>0</v>
      </c>
      <c r="CR81" s="42">
        <v>750000</v>
      </c>
      <c r="CS81" s="42">
        <v>800000</v>
      </c>
      <c r="CT81" s="42">
        <v>0</v>
      </c>
      <c r="CU81" s="42">
        <v>0</v>
      </c>
      <c r="CV81" s="42">
        <v>0</v>
      </c>
      <c r="CW81" s="42">
        <v>750000</v>
      </c>
      <c r="CX81" s="42">
        <v>965000</v>
      </c>
      <c r="CY81" s="42">
        <v>0</v>
      </c>
      <c r="CZ81" s="42">
        <v>0</v>
      </c>
      <c r="DA81" s="42">
        <v>0</v>
      </c>
      <c r="DB81" s="42">
        <v>965000</v>
      </c>
      <c r="DC81" s="42">
        <v>750000</v>
      </c>
      <c r="DD81" s="42">
        <v>0</v>
      </c>
      <c r="DE81" s="42">
        <v>0</v>
      </c>
      <c r="DF81" s="42">
        <v>0</v>
      </c>
      <c r="DG81" s="42">
        <v>750000</v>
      </c>
      <c r="DH81" s="42">
        <v>800000</v>
      </c>
      <c r="DI81" s="42">
        <v>0</v>
      </c>
      <c r="DJ81" s="42">
        <v>0</v>
      </c>
      <c r="DK81" s="42">
        <v>0</v>
      </c>
      <c r="DL81" s="42">
        <v>750000</v>
      </c>
      <c r="DM81" s="42">
        <v>965000</v>
      </c>
      <c r="DN81" s="42">
        <v>0</v>
      </c>
      <c r="DO81" s="42">
        <v>0</v>
      </c>
      <c r="DP81" s="42">
        <v>0</v>
      </c>
      <c r="DQ81" s="42">
        <v>965000</v>
      </c>
      <c r="DR81" s="43" t="s">
        <v>232</v>
      </c>
    </row>
    <row r="82" spans="1:122" ht="49.5" customHeight="1">
      <c r="A82" s="52"/>
      <c r="B82" s="44"/>
      <c r="C82" s="45" t="s">
        <v>84</v>
      </c>
      <c r="D82" s="46" t="s">
        <v>233</v>
      </c>
      <c r="E82" s="46" t="s">
        <v>86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69"/>
      <c r="AA82" s="46"/>
      <c r="AB82" s="46"/>
      <c r="AC82" s="47"/>
      <c r="AD82" s="48"/>
      <c r="AE82" s="48"/>
      <c r="AF82" s="49">
        <v>0</v>
      </c>
      <c r="AG82" s="49">
        <v>0</v>
      </c>
      <c r="AH82" s="49">
        <v>0</v>
      </c>
      <c r="AI82" s="49">
        <v>0</v>
      </c>
      <c r="AJ82" s="49">
        <v>0</v>
      </c>
      <c r="AK82" s="49">
        <v>0</v>
      </c>
      <c r="AL82" s="49">
        <v>0</v>
      </c>
      <c r="AM82" s="49">
        <v>0</v>
      </c>
      <c r="AN82" s="49">
        <v>0</v>
      </c>
      <c r="AO82" s="49">
        <v>0</v>
      </c>
      <c r="AP82" s="49">
        <v>0</v>
      </c>
      <c r="AQ82" s="49">
        <v>0</v>
      </c>
      <c r="AR82" s="49">
        <v>0</v>
      </c>
      <c r="AS82" s="49">
        <v>0</v>
      </c>
      <c r="AT82" s="49">
        <v>0</v>
      </c>
      <c r="AU82" s="49">
        <v>0</v>
      </c>
      <c r="AV82" s="49">
        <v>0</v>
      </c>
      <c r="AW82" s="49">
        <v>0</v>
      </c>
      <c r="AX82" s="49">
        <v>0</v>
      </c>
      <c r="AY82" s="49">
        <v>0</v>
      </c>
      <c r="AZ82" s="49">
        <v>0</v>
      </c>
      <c r="BA82" s="49">
        <v>0</v>
      </c>
      <c r="BB82" s="49">
        <v>0</v>
      </c>
      <c r="BC82" s="49">
        <v>0</v>
      </c>
      <c r="BD82" s="49">
        <v>0</v>
      </c>
      <c r="BE82" s="49">
        <v>0</v>
      </c>
      <c r="BF82" s="49">
        <v>0</v>
      </c>
      <c r="BG82" s="49">
        <v>0</v>
      </c>
      <c r="BH82" s="49">
        <v>0</v>
      </c>
      <c r="BI82" s="49">
        <v>0</v>
      </c>
      <c r="BJ82" s="49">
        <v>0</v>
      </c>
      <c r="BK82" s="49">
        <v>0</v>
      </c>
      <c r="BL82" s="49">
        <v>0</v>
      </c>
      <c r="BM82" s="49">
        <v>0</v>
      </c>
      <c r="BN82" s="49">
        <v>0</v>
      </c>
      <c r="BO82" s="49">
        <v>0</v>
      </c>
      <c r="BP82" s="49">
        <v>0</v>
      </c>
      <c r="BQ82" s="49">
        <v>0</v>
      </c>
      <c r="BR82" s="49">
        <v>0</v>
      </c>
      <c r="BS82" s="49">
        <v>0</v>
      </c>
      <c r="BT82" s="49">
        <v>0</v>
      </c>
      <c r="BU82" s="49">
        <v>0</v>
      </c>
      <c r="BV82" s="49">
        <v>0</v>
      </c>
      <c r="BW82" s="49">
        <v>0</v>
      </c>
      <c r="BX82" s="49">
        <v>0</v>
      </c>
      <c r="BY82" s="49">
        <v>0</v>
      </c>
      <c r="BZ82" s="49">
        <v>0</v>
      </c>
      <c r="CA82" s="49">
        <v>0</v>
      </c>
      <c r="CB82" s="49">
        <v>0</v>
      </c>
      <c r="CC82" s="49">
        <v>0</v>
      </c>
      <c r="CD82" s="49">
        <v>0</v>
      </c>
      <c r="CE82" s="49">
        <v>0</v>
      </c>
      <c r="CF82" s="49">
        <v>0</v>
      </c>
      <c r="CG82" s="49">
        <v>0</v>
      </c>
      <c r="CH82" s="49">
        <v>0</v>
      </c>
      <c r="CI82" s="49">
        <v>0</v>
      </c>
      <c r="CJ82" s="49">
        <v>0</v>
      </c>
      <c r="CK82" s="49">
        <v>0</v>
      </c>
      <c r="CL82" s="49">
        <v>0</v>
      </c>
      <c r="CM82" s="49">
        <v>0</v>
      </c>
      <c r="CN82" s="49">
        <v>0</v>
      </c>
      <c r="CO82" s="49">
        <v>0</v>
      </c>
      <c r="CP82" s="49">
        <v>0</v>
      </c>
      <c r="CQ82" s="49">
        <v>0</v>
      </c>
      <c r="CR82" s="49">
        <v>0</v>
      </c>
      <c r="CS82" s="49">
        <v>0</v>
      </c>
      <c r="CT82" s="49">
        <v>0</v>
      </c>
      <c r="CU82" s="49">
        <v>0</v>
      </c>
      <c r="CV82" s="49">
        <v>0</v>
      </c>
      <c r="CW82" s="49">
        <v>0</v>
      </c>
      <c r="CX82" s="49">
        <v>0</v>
      </c>
      <c r="CY82" s="49">
        <v>0</v>
      </c>
      <c r="CZ82" s="49">
        <v>0</v>
      </c>
      <c r="DA82" s="49">
        <v>0</v>
      </c>
      <c r="DB82" s="49">
        <v>0</v>
      </c>
      <c r="DC82" s="49">
        <v>0</v>
      </c>
      <c r="DD82" s="49">
        <v>0</v>
      </c>
      <c r="DE82" s="49">
        <v>0</v>
      </c>
      <c r="DF82" s="49">
        <v>0</v>
      </c>
      <c r="DG82" s="49">
        <v>0</v>
      </c>
      <c r="DH82" s="49">
        <v>0</v>
      </c>
      <c r="DI82" s="49">
        <v>0</v>
      </c>
      <c r="DJ82" s="49">
        <v>0</v>
      </c>
      <c r="DK82" s="49">
        <v>0</v>
      </c>
      <c r="DL82" s="49">
        <v>0</v>
      </c>
      <c r="DM82" s="49">
        <v>0</v>
      </c>
      <c r="DN82" s="49">
        <v>0</v>
      </c>
      <c r="DO82" s="49">
        <v>0</v>
      </c>
      <c r="DP82" s="49">
        <v>0</v>
      </c>
      <c r="DQ82" s="49">
        <v>0</v>
      </c>
      <c r="DR82" s="50" t="s">
        <v>232</v>
      </c>
    </row>
    <row r="83" spans="1:122" ht="54.75" customHeight="1">
      <c r="A83" s="52"/>
      <c r="B83" s="44"/>
      <c r="C83" s="45" t="s">
        <v>89</v>
      </c>
      <c r="D83" s="46" t="s">
        <v>79</v>
      </c>
      <c r="E83" s="46" t="s">
        <v>123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69"/>
      <c r="AA83" s="46"/>
      <c r="AB83" s="46"/>
      <c r="AC83" s="47"/>
      <c r="AD83" s="48"/>
      <c r="AE83" s="48"/>
      <c r="AF83" s="49">
        <v>0</v>
      </c>
      <c r="AG83" s="49">
        <v>0</v>
      </c>
      <c r="AH83" s="49">
        <v>0</v>
      </c>
      <c r="AI83" s="49">
        <v>0</v>
      </c>
      <c r="AJ83" s="49">
        <v>0</v>
      </c>
      <c r="AK83" s="49">
        <v>0</v>
      </c>
      <c r="AL83" s="49">
        <v>0</v>
      </c>
      <c r="AM83" s="49">
        <v>0</v>
      </c>
      <c r="AN83" s="49">
        <v>0</v>
      </c>
      <c r="AO83" s="49">
        <v>0</v>
      </c>
      <c r="AP83" s="49">
        <v>0</v>
      </c>
      <c r="AQ83" s="49">
        <v>0</v>
      </c>
      <c r="AR83" s="49">
        <v>0</v>
      </c>
      <c r="AS83" s="49">
        <v>0</v>
      </c>
      <c r="AT83" s="49">
        <v>0</v>
      </c>
      <c r="AU83" s="49">
        <v>0</v>
      </c>
      <c r="AV83" s="49">
        <v>0</v>
      </c>
      <c r="AW83" s="49">
        <v>0</v>
      </c>
      <c r="AX83" s="49">
        <v>0</v>
      </c>
      <c r="AY83" s="49">
        <v>0</v>
      </c>
      <c r="AZ83" s="49">
        <v>0</v>
      </c>
      <c r="BA83" s="49">
        <v>0</v>
      </c>
      <c r="BB83" s="49">
        <v>0</v>
      </c>
      <c r="BC83" s="49">
        <v>0</v>
      </c>
      <c r="BD83" s="49">
        <v>0</v>
      </c>
      <c r="BE83" s="49">
        <v>0</v>
      </c>
      <c r="BF83" s="49">
        <v>0</v>
      </c>
      <c r="BG83" s="49">
        <v>0</v>
      </c>
      <c r="BH83" s="49">
        <v>0</v>
      </c>
      <c r="BI83" s="49">
        <v>0</v>
      </c>
      <c r="BJ83" s="49">
        <v>0</v>
      </c>
      <c r="BK83" s="49">
        <v>0</v>
      </c>
      <c r="BL83" s="49">
        <v>0</v>
      </c>
      <c r="BM83" s="49">
        <v>0</v>
      </c>
      <c r="BN83" s="49">
        <v>0</v>
      </c>
      <c r="BO83" s="49">
        <v>0</v>
      </c>
      <c r="BP83" s="49">
        <v>0</v>
      </c>
      <c r="BQ83" s="49">
        <v>0</v>
      </c>
      <c r="BR83" s="49">
        <v>0</v>
      </c>
      <c r="BS83" s="49">
        <v>0</v>
      </c>
      <c r="BT83" s="49">
        <v>0</v>
      </c>
      <c r="BU83" s="49">
        <v>0</v>
      </c>
      <c r="BV83" s="49">
        <v>0</v>
      </c>
      <c r="BW83" s="49">
        <v>0</v>
      </c>
      <c r="BX83" s="49">
        <v>0</v>
      </c>
      <c r="BY83" s="49">
        <v>0</v>
      </c>
      <c r="BZ83" s="49">
        <v>0</v>
      </c>
      <c r="CA83" s="49">
        <v>0</v>
      </c>
      <c r="CB83" s="49">
        <v>0</v>
      </c>
      <c r="CC83" s="49">
        <v>0</v>
      </c>
      <c r="CD83" s="49">
        <v>0</v>
      </c>
      <c r="CE83" s="49">
        <v>0</v>
      </c>
      <c r="CF83" s="49">
        <v>0</v>
      </c>
      <c r="CG83" s="49">
        <v>0</v>
      </c>
      <c r="CH83" s="49">
        <v>0</v>
      </c>
      <c r="CI83" s="49">
        <v>0</v>
      </c>
      <c r="CJ83" s="49">
        <v>0</v>
      </c>
      <c r="CK83" s="49">
        <v>0</v>
      </c>
      <c r="CL83" s="49">
        <v>0</v>
      </c>
      <c r="CM83" s="49">
        <v>0</v>
      </c>
      <c r="CN83" s="49">
        <v>0</v>
      </c>
      <c r="CO83" s="49">
        <v>0</v>
      </c>
      <c r="CP83" s="49">
        <v>0</v>
      </c>
      <c r="CQ83" s="49">
        <v>0</v>
      </c>
      <c r="CR83" s="49">
        <v>0</v>
      </c>
      <c r="CS83" s="49">
        <v>0</v>
      </c>
      <c r="CT83" s="49">
        <v>0</v>
      </c>
      <c r="CU83" s="49">
        <v>0</v>
      </c>
      <c r="CV83" s="49">
        <v>0</v>
      </c>
      <c r="CW83" s="49">
        <v>0</v>
      </c>
      <c r="CX83" s="49">
        <v>0</v>
      </c>
      <c r="CY83" s="49">
        <v>0</v>
      </c>
      <c r="CZ83" s="49">
        <v>0</v>
      </c>
      <c r="DA83" s="49">
        <v>0</v>
      </c>
      <c r="DB83" s="49">
        <v>0</v>
      </c>
      <c r="DC83" s="49">
        <v>0</v>
      </c>
      <c r="DD83" s="49">
        <v>0</v>
      </c>
      <c r="DE83" s="49">
        <v>0</v>
      </c>
      <c r="DF83" s="49">
        <v>0</v>
      </c>
      <c r="DG83" s="49">
        <v>0</v>
      </c>
      <c r="DH83" s="49">
        <v>0</v>
      </c>
      <c r="DI83" s="49">
        <v>0</v>
      </c>
      <c r="DJ83" s="49">
        <v>0</v>
      </c>
      <c r="DK83" s="49">
        <v>0</v>
      </c>
      <c r="DL83" s="49">
        <v>0</v>
      </c>
      <c r="DM83" s="49">
        <v>0</v>
      </c>
      <c r="DN83" s="49">
        <v>0</v>
      </c>
      <c r="DO83" s="49">
        <v>0</v>
      </c>
      <c r="DP83" s="49">
        <v>0</v>
      </c>
      <c r="DQ83" s="49">
        <v>0</v>
      </c>
      <c r="DR83" s="50" t="s">
        <v>232</v>
      </c>
    </row>
    <row r="84" spans="1:122" ht="54" customHeight="1">
      <c r="A84" s="52"/>
      <c r="B84" s="44"/>
      <c r="C84" s="45" t="s">
        <v>157</v>
      </c>
      <c r="D84" s="46" t="s">
        <v>79</v>
      </c>
      <c r="E84" s="46" t="s">
        <v>158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70"/>
      <c r="AA84" s="46"/>
      <c r="AB84" s="46"/>
      <c r="AC84" s="47"/>
      <c r="AD84" s="48"/>
      <c r="AE84" s="48"/>
      <c r="AF84" s="49">
        <v>5379320.0999999996</v>
      </c>
      <c r="AG84" s="49">
        <v>5379163.7000000002</v>
      </c>
      <c r="AH84" s="49">
        <v>0</v>
      </c>
      <c r="AI84" s="49">
        <v>0</v>
      </c>
      <c r="AJ84" s="49">
        <v>2120000</v>
      </c>
      <c r="AK84" s="49">
        <v>2120000</v>
      </c>
      <c r="AL84" s="49">
        <v>0</v>
      </c>
      <c r="AM84" s="49">
        <v>0</v>
      </c>
      <c r="AN84" s="49">
        <v>3259320.1</v>
      </c>
      <c r="AO84" s="49">
        <v>3259163.7</v>
      </c>
      <c r="AP84" s="49">
        <v>5363900</v>
      </c>
      <c r="AQ84" s="49">
        <v>0</v>
      </c>
      <c r="AR84" s="49">
        <v>2696000</v>
      </c>
      <c r="AS84" s="49">
        <v>0</v>
      </c>
      <c r="AT84" s="49">
        <v>2667900</v>
      </c>
      <c r="AU84" s="49">
        <v>5363900</v>
      </c>
      <c r="AV84" s="49">
        <v>0</v>
      </c>
      <c r="AW84" s="49">
        <v>2254700</v>
      </c>
      <c r="AX84" s="49">
        <v>0</v>
      </c>
      <c r="AY84" s="49">
        <v>3109200</v>
      </c>
      <c r="AZ84" s="49">
        <v>5363900</v>
      </c>
      <c r="BA84" s="49">
        <v>0</v>
      </c>
      <c r="BB84" s="49">
        <v>2254700</v>
      </c>
      <c r="BC84" s="49">
        <v>0</v>
      </c>
      <c r="BD84" s="49">
        <v>3109200</v>
      </c>
      <c r="BE84" s="49">
        <v>5363900</v>
      </c>
      <c r="BF84" s="49">
        <v>0</v>
      </c>
      <c r="BG84" s="49">
        <v>2254700</v>
      </c>
      <c r="BH84" s="49">
        <v>0</v>
      </c>
      <c r="BI84" s="49">
        <v>3109200</v>
      </c>
      <c r="BJ84" s="49">
        <v>5379320.0999999996</v>
      </c>
      <c r="BK84" s="49">
        <v>5379163.7000000002</v>
      </c>
      <c r="BL84" s="49">
        <v>0</v>
      </c>
      <c r="BM84" s="49">
        <v>0</v>
      </c>
      <c r="BN84" s="49">
        <v>2120000</v>
      </c>
      <c r="BO84" s="49">
        <v>2120000</v>
      </c>
      <c r="BP84" s="49">
        <v>0</v>
      </c>
      <c r="BQ84" s="49">
        <v>0</v>
      </c>
      <c r="BR84" s="49">
        <v>3259320.1</v>
      </c>
      <c r="BS84" s="49">
        <v>3259163.7</v>
      </c>
      <c r="BT84" s="49">
        <v>5363900</v>
      </c>
      <c r="BU84" s="49">
        <v>0</v>
      </c>
      <c r="BV84" s="49">
        <v>2120000</v>
      </c>
      <c r="BW84" s="49">
        <v>0</v>
      </c>
      <c r="BX84" s="49">
        <v>3259320.1</v>
      </c>
      <c r="BY84" s="49">
        <v>5363900</v>
      </c>
      <c r="BZ84" s="49">
        <v>0</v>
      </c>
      <c r="CA84" s="49">
        <v>2254700</v>
      </c>
      <c r="CB84" s="49">
        <v>0</v>
      </c>
      <c r="CC84" s="49">
        <v>3109200</v>
      </c>
      <c r="CD84" s="49">
        <v>5363900</v>
      </c>
      <c r="CE84" s="49">
        <v>0</v>
      </c>
      <c r="CF84" s="49">
        <v>2254700</v>
      </c>
      <c r="CG84" s="49">
        <v>0</v>
      </c>
      <c r="CH84" s="49">
        <v>3109200</v>
      </c>
      <c r="CI84" s="49">
        <v>5363900</v>
      </c>
      <c r="CJ84" s="49">
        <v>0</v>
      </c>
      <c r="CK84" s="49">
        <v>2254700</v>
      </c>
      <c r="CL84" s="49">
        <v>0</v>
      </c>
      <c r="CM84" s="49">
        <v>3109200</v>
      </c>
      <c r="CN84" s="49">
        <v>5379320.0999999996</v>
      </c>
      <c r="CO84" s="49">
        <v>0</v>
      </c>
      <c r="CP84" s="49">
        <v>2120000</v>
      </c>
      <c r="CQ84" s="49">
        <v>0</v>
      </c>
      <c r="CR84" s="49">
        <v>3259320.1</v>
      </c>
      <c r="CS84" s="49">
        <v>5363900</v>
      </c>
      <c r="CT84" s="49">
        <v>0</v>
      </c>
      <c r="CU84" s="49">
        <v>2120000</v>
      </c>
      <c r="CV84" s="49">
        <v>0</v>
      </c>
      <c r="CW84" s="49">
        <v>3259320.1</v>
      </c>
      <c r="CX84" s="49">
        <v>5363900</v>
      </c>
      <c r="CY84" s="49">
        <v>0</v>
      </c>
      <c r="CZ84" s="49">
        <v>2254700</v>
      </c>
      <c r="DA84" s="49">
        <v>0</v>
      </c>
      <c r="DB84" s="49">
        <v>3109200</v>
      </c>
      <c r="DC84" s="49">
        <v>5379320.0999999996</v>
      </c>
      <c r="DD84" s="49">
        <v>0</v>
      </c>
      <c r="DE84" s="49">
        <v>2120000</v>
      </c>
      <c r="DF84" s="49">
        <v>0</v>
      </c>
      <c r="DG84" s="49">
        <v>3259320.1</v>
      </c>
      <c r="DH84" s="49">
        <v>5363900</v>
      </c>
      <c r="DI84" s="49">
        <v>0</v>
      </c>
      <c r="DJ84" s="49">
        <v>2120000</v>
      </c>
      <c r="DK84" s="49">
        <v>0</v>
      </c>
      <c r="DL84" s="49">
        <v>3259320.1</v>
      </c>
      <c r="DM84" s="49">
        <v>5363900</v>
      </c>
      <c r="DN84" s="49">
        <v>0</v>
      </c>
      <c r="DO84" s="49">
        <v>2254700</v>
      </c>
      <c r="DP84" s="49">
        <v>0</v>
      </c>
      <c r="DQ84" s="49">
        <v>3109200</v>
      </c>
      <c r="DR84" s="50" t="s">
        <v>232</v>
      </c>
    </row>
    <row r="85" spans="1:122" ht="39" customHeight="1">
      <c r="A85" s="51" t="s">
        <v>234</v>
      </c>
      <c r="B85" s="38" t="s">
        <v>235</v>
      </c>
      <c r="C85" s="39" t="s">
        <v>236</v>
      </c>
      <c r="D85" s="40" t="s">
        <v>79</v>
      </c>
      <c r="E85" s="40" t="s">
        <v>237</v>
      </c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 t="s">
        <v>29</v>
      </c>
      <c r="AD85" s="41" t="s">
        <v>132</v>
      </c>
      <c r="AE85" s="41" t="s">
        <v>133</v>
      </c>
      <c r="AF85" s="42">
        <v>0</v>
      </c>
      <c r="AG85" s="42">
        <v>0</v>
      </c>
      <c r="AH85" s="42">
        <v>0</v>
      </c>
      <c r="AI85" s="42">
        <v>0</v>
      </c>
      <c r="AJ85" s="42">
        <v>0</v>
      </c>
      <c r="AK85" s="42">
        <v>0</v>
      </c>
      <c r="AL85" s="42">
        <v>0</v>
      </c>
      <c r="AM85" s="42">
        <v>0</v>
      </c>
      <c r="AN85" s="42">
        <v>0</v>
      </c>
      <c r="AO85" s="42">
        <v>0</v>
      </c>
      <c r="AP85" s="42">
        <v>0</v>
      </c>
      <c r="AQ85" s="42">
        <v>0</v>
      </c>
      <c r="AR85" s="42">
        <v>0</v>
      </c>
      <c r="AS85" s="42">
        <v>0</v>
      </c>
      <c r="AT85" s="42">
        <v>0</v>
      </c>
      <c r="AU85" s="42">
        <v>0</v>
      </c>
      <c r="AV85" s="42">
        <v>0</v>
      </c>
      <c r="AW85" s="42">
        <v>0</v>
      </c>
      <c r="AX85" s="42">
        <v>0</v>
      </c>
      <c r="AY85" s="42">
        <v>0</v>
      </c>
      <c r="AZ85" s="42">
        <v>0</v>
      </c>
      <c r="BA85" s="42">
        <v>0</v>
      </c>
      <c r="BB85" s="42">
        <v>0</v>
      </c>
      <c r="BC85" s="42">
        <v>0</v>
      </c>
      <c r="BD85" s="42">
        <v>0</v>
      </c>
      <c r="BE85" s="42">
        <v>0</v>
      </c>
      <c r="BF85" s="42">
        <v>0</v>
      </c>
      <c r="BG85" s="42">
        <v>0</v>
      </c>
      <c r="BH85" s="42">
        <v>0</v>
      </c>
      <c r="BI85" s="42">
        <v>0</v>
      </c>
      <c r="BJ85" s="42">
        <v>0</v>
      </c>
      <c r="BK85" s="42">
        <v>0</v>
      </c>
      <c r="BL85" s="42">
        <v>0</v>
      </c>
      <c r="BM85" s="42">
        <v>0</v>
      </c>
      <c r="BN85" s="42">
        <v>0</v>
      </c>
      <c r="BO85" s="42">
        <v>0</v>
      </c>
      <c r="BP85" s="42">
        <v>0</v>
      </c>
      <c r="BQ85" s="42">
        <v>0</v>
      </c>
      <c r="BR85" s="42">
        <v>0</v>
      </c>
      <c r="BS85" s="42">
        <v>0</v>
      </c>
      <c r="BT85" s="42">
        <v>0</v>
      </c>
      <c r="BU85" s="42">
        <v>0</v>
      </c>
      <c r="BV85" s="42">
        <v>0</v>
      </c>
      <c r="BW85" s="42">
        <v>0</v>
      </c>
      <c r="BX85" s="42">
        <v>0</v>
      </c>
      <c r="BY85" s="42">
        <v>0</v>
      </c>
      <c r="BZ85" s="42">
        <v>0</v>
      </c>
      <c r="CA85" s="42">
        <v>0</v>
      </c>
      <c r="CB85" s="42">
        <v>0</v>
      </c>
      <c r="CC85" s="42">
        <v>0</v>
      </c>
      <c r="CD85" s="42">
        <v>0</v>
      </c>
      <c r="CE85" s="42">
        <v>0</v>
      </c>
      <c r="CF85" s="42">
        <v>0</v>
      </c>
      <c r="CG85" s="42">
        <v>0</v>
      </c>
      <c r="CH85" s="42">
        <v>0</v>
      </c>
      <c r="CI85" s="42">
        <v>0</v>
      </c>
      <c r="CJ85" s="42">
        <v>0</v>
      </c>
      <c r="CK85" s="42">
        <v>0</v>
      </c>
      <c r="CL85" s="42">
        <v>0</v>
      </c>
      <c r="CM85" s="42">
        <v>0</v>
      </c>
      <c r="CN85" s="42">
        <v>0</v>
      </c>
      <c r="CO85" s="42">
        <v>0</v>
      </c>
      <c r="CP85" s="42">
        <v>0</v>
      </c>
      <c r="CQ85" s="42">
        <v>0</v>
      </c>
      <c r="CR85" s="42">
        <v>0</v>
      </c>
      <c r="CS85" s="42">
        <v>0</v>
      </c>
      <c r="CT85" s="42">
        <v>0</v>
      </c>
      <c r="CU85" s="42">
        <v>0</v>
      </c>
      <c r="CV85" s="42">
        <v>0</v>
      </c>
      <c r="CW85" s="42">
        <v>0</v>
      </c>
      <c r="CX85" s="42">
        <v>0</v>
      </c>
      <c r="CY85" s="42">
        <v>0</v>
      </c>
      <c r="CZ85" s="42">
        <v>0</v>
      </c>
      <c r="DA85" s="42">
        <v>0</v>
      </c>
      <c r="DB85" s="42">
        <v>0</v>
      </c>
      <c r="DC85" s="42">
        <v>0</v>
      </c>
      <c r="DD85" s="42">
        <v>0</v>
      </c>
      <c r="DE85" s="42">
        <v>0</v>
      </c>
      <c r="DF85" s="42">
        <v>0</v>
      </c>
      <c r="DG85" s="42">
        <v>0</v>
      </c>
      <c r="DH85" s="42">
        <v>0</v>
      </c>
      <c r="DI85" s="42">
        <v>0</v>
      </c>
      <c r="DJ85" s="42">
        <v>0</v>
      </c>
      <c r="DK85" s="42">
        <v>0</v>
      </c>
      <c r="DL85" s="42">
        <v>0</v>
      </c>
      <c r="DM85" s="42">
        <v>0</v>
      </c>
      <c r="DN85" s="42">
        <v>0</v>
      </c>
      <c r="DO85" s="42">
        <v>0</v>
      </c>
      <c r="DP85" s="42">
        <v>0</v>
      </c>
      <c r="DQ85" s="42">
        <v>0</v>
      </c>
      <c r="DR85" s="43" t="s">
        <v>106</v>
      </c>
    </row>
    <row r="86" spans="1:122" ht="47.25" customHeight="1">
      <c r="A86" s="52"/>
      <c r="B86" s="44"/>
      <c r="C86" s="45" t="s">
        <v>84</v>
      </c>
      <c r="D86" s="46" t="s">
        <v>199</v>
      </c>
      <c r="E86" s="46" t="s">
        <v>86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7"/>
      <c r="AD86" s="48"/>
      <c r="AE86" s="48"/>
      <c r="AF86" s="49">
        <v>0</v>
      </c>
      <c r="AG86" s="49">
        <v>0</v>
      </c>
      <c r="AH86" s="49">
        <v>0</v>
      </c>
      <c r="AI86" s="49">
        <v>0</v>
      </c>
      <c r="AJ86" s="49">
        <v>0</v>
      </c>
      <c r="AK86" s="49">
        <v>0</v>
      </c>
      <c r="AL86" s="49">
        <v>0</v>
      </c>
      <c r="AM86" s="49">
        <v>0</v>
      </c>
      <c r="AN86" s="49">
        <v>0</v>
      </c>
      <c r="AO86" s="49">
        <v>0</v>
      </c>
      <c r="AP86" s="49">
        <v>0</v>
      </c>
      <c r="AQ86" s="49">
        <v>0</v>
      </c>
      <c r="AR86" s="49">
        <v>0</v>
      </c>
      <c r="AS86" s="49">
        <v>0</v>
      </c>
      <c r="AT86" s="49">
        <v>0</v>
      </c>
      <c r="AU86" s="49">
        <v>0</v>
      </c>
      <c r="AV86" s="49">
        <v>0</v>
      </c>
      <c r="AW86" s="49">
        <v>0</v>
      </c>
      <c r="AX86" s="49">
        <v>0</v>
      </c>
      <c r="AY86" s="49">
        <v>0</v>
      </c>
      <c r="AZ86" s="49">
        <v>0</v>
      </c>
      <c r="BA86" s="49">
        <v>0</v>
      </c>
      <c r="BB86" s="49">
        <v>0</v>
      </c>
      <c r="BC86" s="49">
        <v>0</v>
      </c>
      <c r="BD86" s="49">
        <v>0</v>
      </c>
      <c r="BE86" s="49">
        <v>0</v>
      </c>
      <c r="BF86" s="49">
        <v>0</v>
      </c>
      <c r="BG86" s="49">
        <v>0</v>
      </c>
      <c r="BH86" s="49">
        <v>0</v>
      </c>
      <c r="BI86" s="49">
        <v>0</v>
      </c>
      <c r="BJ86" s="49">
        <v>0</v>
      </c>
      <c r="BK86" s="49">
        <v>0</v>
      </c>
      <c r="BL86" s="49">
        <v>0</v>
      </c>
      <c r="BM86" s="49">
        <v>0</v>
      </c>
      <c r="BN86" s="49">
        <v>0</v>
      </c>
      <c r="BO86" s="49">
        <v>0</v>
      </c>
      <c r="BP86" s="49">
        <v>0</v>
      </c>
      <c r="BQ86" s="49">
        <v>0</v>
      </c>
      <c r="BR86" s="49">
        <v>0</v>
      </c>
      <c r="BS86" s="49">
        <v>0</v>
      </c>
      <c r="BT86" s="49">
        <v>0</v>
      </c>
      <c r="BU86" s="49">
        <v>0</v>
      </c>
      <c r="BV86" s="49">
        <v>0</v>
      </c>
      <c r="BW86" s="49">
        <v>0</v>
      </c>
      <c r="BX86" s="49">
        <v>0</v>
      </c>
      <c r="BY86" s="49">
        <v>0</v>
      </c>
      <c r="BZ86" s="49">
        <v>0</v>
      </c>
      <c r="CA86" s="49">
        <v>0</v>
      </c>
      <c r="CB86" s="49">
        <v>0</v>
      </c>
      <c r="CC86" s="49">
        <v>0</v>
      </c>
      <c r="CD86" s="49">
        <v>0</v>
      </c>
      <c r="CE86" s="49">
        <v>0</v>
      </c>
      <c r="CF86" s="49">
        <v>0</v>
      </c>
      <c r="CG86" s="49">
        <v>0</v>
      </c>
      <c r="CH86" s="49">
        <v>0</v>
      </c>
      <c r="CI86" s="49">
        <v>0</v>
      </c>
      <c r="CJ86" s="49">
        <v>0</v>
      </c>
      <c r="CK86" s="49">
        <v>0</v>
      </c>
      <c r="CL86" s="49">
        <v>0</v>
      </c>
      <c r="CM86" s="49">
        <v>0</v>
      </c>
      <c r="CN86" s="49">
        <v>0</v>
      </c>
      <c r="CO86" s="49">
        <v>0</v>
      </c>
      <c r="CP86" s="49">
        <v>0</v>
      </c>
      <c r="CQ86" s="49">
        <v>0</v>
      </c>
      <c r="CR86" s="49">
        <v>0</v>
      </c>
      <c r="CS86" s="49">
        <v>0</v>
      </c>
      <c r="CT86" s="49">
        <v>0</v>
      </c>
      <c r="CU86" s="49">
        <v>0</v>
      </c>
      <c r="CV86" s="49">
        <v>0</v>
      </c>
      <c r="CW86" s="49">
        <v>0</v>
      </c>
      <c r="CX86" s="49">
        <v>0</v>
      </c>
      <c r="CY86" s="49">
        <v>0</v>
      </c>
      <c r="CZ86" s="49">
        <v>0</v>
      </c>
      <c r="DA86" s="49">
        <v>0</v>
      </c>
      <c r="DB86" s="49">
        <v>0</v>
      </c>
      <c r="DC86" s="49">
        <v>0</v>
      </c>
      <c r="DD86" s="49">
        <v>0</v>
      </c>
      <c r="DE86" s="49">
        <v>0</v>
      </c>
      <c r="DF86" s="49">
        <v>0</v>
      </c>
      <c r="DG86" s="49">
        <v>0</v>
      </c>
      <c r="DH86" s="49">
        <v>0</v>
      </c>
      <c r="DI86" s="49">
        <v>0</v>
      </c>
      <c r="DJ86" s="49">
        <v>0</v>
      </c>
      <c r="DK86" s="49">
        <v>0</v>
      </c>
      <c r="DL86" s="49">
        <v>0</v>
      </c>
      <c r="DM86" s="49">
        <v>0</v>
      </c>
      <c r="DN86" s="49">
        <v>0</v>
      </c>
      <c r="DO86" s="49">
        <v>0</v>
      </c>
      <c r="DP86" s="49">
        <v>0</v>
      </c>
      <c r="DQ86" s="49">
        <v>0</v>
      </c>
      <c r="DR86" s="50" t="s">
        <v>106</v>
      </c>
    </row>
    <row r="87" spans="1:122" ht="60" customHeight="1">
      <c r="A87" s="51" t="s">
        <v>238</v>
      </c>
      <c r="B87" s="38" t="s">
        <v>239</v>
      </c>
      <c r="C87" s="39" t="s">
        <v>89</v>
      </c>
      <c r="D87" s="40" t="s">
        <v>240</v>
      </c>
      <c r="E87" s="40" t="s">
        <v>123</v>
      </c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 t="s">
        <v>110</v>
      </c>
      <c r="AD87" s="41" t="s">
        <v>104</v>
      </c>
      <c r="AE87" s="41" t="s">
        <v>132</v>
      </c>
      <c r="AF87" s="42">
        <v>1344420</v>
      </c>
      <c r="AG87" s="42">
        <v>1209978</v>
      </c>
      <c r="AH87" s="42">
        <v>0</v>
      </c>
      <c r="AI87" s="42">
        <v>0</v>
      </c>
      <c r="AJ87" s="42">
        <v>1075536</v>
      </c>
      <c r="AK87" s="42">
        <v>967982.4</v>
      </c>
      <c r="AL87" s="42">
        <v>0</v>
      </c>
      <c r="AM87" s="42">
        <v>0</v>
      </c>
      <c r="AN87" s="42">
        <v>268884</v>
      </c>
      <c r="AO87" s="42">
        <v>241995.6</v>
      </c>
      <c r="AP87" s="42">
        <v>1100250</v>
      </c>
      <c r="AQ87" s="42">
        <v>0</v>
      </c>
      <c r="AR87" s="42">
        <v>880200</v>
      </c>
      <c r="AS87" s="42">
        <v>0</v>
      </c>
      <c r="AT87" s="42">
        <v>220050</v>
      </c>
      <c r="AU87" s="42">
        <v>0</v>
      </c>
      <c r="AV87" s="42">
        <v>0</v>
      </c>
      <c r="AW87" s="42">
        <v>0</v>
      </c>
      <c r="AX87" s="42">
        <v>0</v>
      </c>
      <c r="AY87" s="42">
        <v>0</v>
      </c>
      <c r="AZ87" s="42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1344420</v>
      </c>
      <c r="BK87" s="42">
        <v>1209978</v>
      </c>
      <c r="BL87" s="42">
        <v>0</v>
      </c>
      <c r="BM87" s="42">
        <v>0</v>
      </c>
      <c r="BN87" s="42">
        <v>1075536</v>
      </c>
      <c r="BO87" s="42">
        <v>967982.4</v>
      </c>
      <c r="BP87" s="42">
        <v>0</v>
      </c>
      <c r="BQ87" s="42">
        <v>0</v>
      </c>
      <c r="BR87" s="42">
        <v>268884</v>
      </c>
      <c r="BS87" s="42">
        <v>241995.6</v>
      </c>
      <c r="BT87" s="42">
        <v>1100250</v>
      </c>
      <c r="BU87" s="42">
        <v>0</v>
      </c>
      <c r="BV87" s="42">
        <v>1075536</v>
      </c>
      <c r="BW87" s="42">
        <v>0</v>
      </c>
      <c r="BX87" s="42">
        <v>268884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42">
        <v>0</v>
      </c>
      <c r="CE87" s="42">
        <v>0</v>
      </c>
      <c r="CF87" s="42">
        <v>0</v>
      </c>
      <c r="CG87" s="42">
        <v>0</v>
      </c>
      <c r="CH87" s="42">
        <v>0</v>
      </c>
      <c r="CI87" s="42">
        <v>0</v>
      </c>
      <c r="CJ87" s="42">
        <v>0</v>
      </c>
      <c r="CK87" s="42">
        <v>0</v>
      </c>
      <c r="CL87" s="42">
        <v>0</v>
      </c>
      <c r="CM87" s="42">
        <v>0</v>
      </c>
      <c r="CN87" s="42">
        <v>1344420</v>
      </c>
      <c r="CO87" s="42">
        <v>0</v>
      </c>
      <c r="CP87" s="42">
        <v>1075536</v>
      </c>
      <c r="CQ87" s="42">
        <v>0</v>
      </c>
      <c r="CR87" s="42">
        <v>268884</v>
      </c>
      <c r="CS87" s="42">
        <v>1100250</v>
      </c>
      <c r="CT87" s="42">
        <v>0</v>
      </c>
      <c r="CU87" s="42">
        <v>1075536</v>
      </c>
      <c r="CV87" s="42">
        <v>0</v>
      </c>
      <c r="CW87" s="42">
        <v>268884</v>
      </c>
      <c r="CX87" s="42">
        <v>0</v>
      </c>
      <c r="CY87" s="42">
        <v>0</v>
      </c>
      <c r="CZ87" s="42">
        <v>0</v>
      </c>
      <c r="DA87" s="42">
        <v>0</v>
      </c>
      <c r="DB87" s="42">
        <v>0</v>
      </c>
      <c r="DC87" s="42">
        <v>1344420</v>
      </c>
      <c r="DD87" s="42">
        <v>0</v>
      </c>
      <c r="DE87" s="42">
        <v>1075536</v>
      </c>
      <c r="DF87" s="42">
        <v>0</v>
      </c>
      <c r="DG87" s="42">
        <v>268884</v>
      </c>
      <c r="DH87" s="42">
        <v>1100250</v>
      </c>
      <c r="DI87" s="42">
        <v>0</v>
      </c>
      <c r="DJ87" s="42">
        <v>1075536</v>
      </c>
      <c r="DK87" s="42">
        <v>0</v>
      </c>
      <c r="DL87" s="42">
        <v>268884</v>
      </c>
      <c r="DM87" s="42">
        <v>0</v>
      </c>
      <c r="DN87" s="42">
        <v>0</v>
      </c>
      <c r="DO87" s="42">
        <v>0</v>
      </c>
      <c r="DP87" s="42">
        <v>0</v>
      </c>
      <c r="DQ87" s="42">
        <v>0</v>
      </c>
      <c r="DR87" s="43" t="s">
        <v>241</v>
      </c>
    </row>
    <row r="88" spans="1:122" ht="57.75" customHeight="1">
      <c r="A88" s="51" t="s">
        <v>242</v>
      </c>
      <c r="B88" s="38" t="s">
        <v>243</v>
      </c>
      <c r="C88" s="39" t="s">
        <v>89</v>
      </c>
      <c r="D88" s="40" t="s">
        <v>79</v>
      </c>
      <c r="E88" s="40" t="s">
        <v>123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 t="s">
        <v>244</v>
      </c>
      <c r="AD88" s="41" t="s">
        <v>125</v>
      </c>
      <c r="AE88" s="41" t="s">
        <v>212</v>
      </c>
      <c r="AF88" s="42">
        <v>3740957.6</v>
      </c>
      <c r="AG88" s="42">
        <v>3508390.1</v>
      </c>
      <c r="AH88" s="42">
        <v>0</v>
      </c>
      <c r="AI88" s="42">
        <v>0</v>
      </c>
      <c r="AJ88" s="42">
        <v>3622514.4</v>
      </c>
      <c r="AK88" s="42">
        <v>3473306.2</v>
      </c>
      <c r="AL88" s="42">
        <v>0</v>
      </c>
      <c r="AM88" s="42">
        <v>0</v>
      </c>
      <c r="AN88" s="42">
        <v>118443.2</v>
      </c>
      <c r="AO88" s="42">
        <v>35083.9</v>
      </c>
      <c r="AP88" s="42">
        <v>349208.2</v>
      </c>
      <c r="AQ88" s="42">
        <v>0</v>
      </c>
      <c r="AR88" s="42">
        <v>149208.20000000001</v>
      </c>
      <c r="AS88" s="42">
        <v>0</v>
      </c>
      <c r="AT88" s="42">
        <v>200000</v>
      </c>
      <c r="AU88" s="42">
        <v>1829600</v>
      </c>
      <c r="AV88" s="42">
        <v>0</v>
      </c>
      <c r="AW88" s="42">
        <v>1453100</v>
      </c>
      <c r="AX88" s="42">
        <v>0</v>
      </c>
      <c r="AY88" s="42">
        <v>376500</v>
      </c>
      <c r="AZ88" s="42">
        <v>300000</v>
      </c>
      <c r="BA88" s="42">
        <v>0</v>
      </c>
      <c r="BB88" s="42">
        <v>0</v>
      </c>
      <c r="BC88" s="42">
        <v>0</v>
      </c>
      <c r="BD88" s="42">
        <v>300000</v>
      </c>
      <c r="BE88" s="42">
        <v>300000</v>
      </c>
      <c r="BF88" s="42">
        <v>0</v>
      </c>
      <c r="BG88" s="42">
        <v>0</v>
      </c>
      <c r="BH88" s="42">
        <v>0</v>
      </c>
      <c r="BI88" s="42">
        <v>300000</v>
      </c>
      <c r="BJ88" s="42">
        <v>3740957.6</v>
      </c>
      <c r="BK88" s="42">
        <v>3508390.1</v>
      </c>
      <c r="BL88" s="42">
        <v>0</v>
      </c>
      <c r="BM88" s="42">
        <v>0</v>
      </c>
      <c r="BN88" s="42">
        <v>3622514.4</v>
      </c>
      <c r="BO88" s="42">
        <v>3473306.2</v>
      </c>
      <c r="BP88" s="42">
        <v>0</v>
      </c>
      <c r="BQ88" s="42">
        <v>0</v>
      </c>
      <c r="BR88" s="42">
        <v>118443.2</v>
      </c>
      <c r="BS88" s="42">
        <v>35083.9</v>
      </c>
      <c r="BT88" s="42">
        <v>349208.2</v>
      </c>
      <c r="BU88" s="42">
        <v>0</v>
      </c>
      <c r="BV88" s="42">
        <v>3622514.4</v>
      </c>
      <c r="BW88" s="42">
        <v>0</v>
      </c>
      <c r="BX88" s="42">
        <v>118443.2</v>
      </c>
      <c r="BY88" s="42">
        <v>1829600</v>
      </c>
      <c r="BZ88" s="42">
        <v>0</v>
      </c>
      <c r="CA88" s="42">
        <v>1453100</v>
      </c>
      <c r="CB88" s="42">
        <v>0</v>
      </c>
      <c r="CC88" s="42">
        <v>376500</v>
      </c>
      <c r="CD88" s="42">
        <v>300000</v>
      </c>
      <c r="CE88" s="42">
        <v>0</v>
      </c>
      <c r="CF88" s="42">
        <v>0</v>
      </c>
      <c r="CG88" s="42">
        <v>0</v>
      </c>
      <c r="CH88" s="42">
        <v>300000</v>
      </c>
      <c r="CI88" s="42">
        <v>300000</v>
      </c>
      <c r="CJ88" s="42">
        <v>0</v>
      </c>
      <c r="CK88" s="42">
        <v>0</v>
      </c>
      <c r="CL88" s="42">
        <v>0</v>
      </c>
      <c r="CM88" s="42">
        <v>300000</v>
      </c>
      <c r="CN88" s="42">
        <v>3740957.6</v>
      </c>
      <c r="CO88" s="42">
        <v>0</v>
      </c>
      <c r="CP88" s="42">
        <v>3622514.4</v>
      </c>
      <c r="CQ88" s="42">
        <v>0</v>
      </c>
      <c r="CR88" s="42">
        <v>118443.2</v>
      </c>
      <c r="CS88" s="42">
        <v>349208.2</v>
      </c>
      <c r="CT88" s="42">
        <v>0</v>
      </c>
      <c r="CU88" s="42">
        <v>3622514.4</v>
      </c>
      <c r="CV88" s="42">
        <v>0</v>
      </c>
      <c r="CW88" s="42">
        <v>118443.2</v>
      </c>
      <c r="CX88" s="42">
        <v>1829600</v>
      </c>
      <c r="CY88" s="42">
        <v>0</v>
      </c>
      <c r="CZ88" s="42">
        <v>1453100</v>
      </c>
      <c r="DA88" s="42">
        <v>0</v>
      </c>
      <c r="DB88" s="42">
        <v>376500</v>
      </c>
      <c r="DC88" s="42">
        <v>3740957.6</v>
      </c>
      <c r="DD88" s="42">
        <v>0</v>
      </c>
      <c r="DE88" s="42">
        <v>3622514.4</v>
      </c>
      <c r="DF88" s="42">
        <v>0</v>
      </c>
      <c r="DG88" s="42">
        <v>118443.2</v>
      </c>
      <c r="DH88" s="42">
        <v>349208.2</v>
      </c>
      <c r="DI88" s="42">
        <v>0</v>
      </c>
      <c r="DJ88" s="42">
        <v>3622514.4</v>
      </c>
      <c r="DK88" s="42">
        <v>0</v>
      </c>
      <c r="DL88" s="42">
        <v>118443.2</v>
      </c>
      <c r="DM88" s="42">
        <v>1829600</v>
      </c>
      <c r="DN88" s="42">
        <v>0</v>
      </c>
      <c r="DO88" s="42">
        <v>1453100</v>
      </c>
      <c r="DP88" s="42">
        <v>0</v>
      </c>
      <c r="DQ88" s="42">
        <v>376500</v>
      </c>
      <c r="DR88" s="43" t="s">
        <v>241</v>
      </c>
    </row>
    <row r="89" spans="1:122" ht="63.75">
      <c r="A89" s="34" t="s">
        <v>245</v>
      </c>
      <c r="B89" s="35" t="s">
        <v>246</v>
      </c>
      <c r="C89" s="36" t="s">
        <v>70</v>
      </c>
      <c r="D89" s="36" t="s">
        <v>70</v>
      </c>
      <c r="E89" s="36" t="s">
        <v>70</v>
      </c>
      <c r="F89" s="36" t="s">
        <v>70</v>
      </c>
      <c r="G89" s="36" t="s">
        <v>70</v>
      </c>
      <c r="H89" s="36" t="s">
        <v>70</v>
      </c>
      <c r="I89" s="36" t="s">
        <v>70</v>
      </c>
      <c r="J89" s="36" t="s">
        <v>70</v>
      </c>
      <c r="K89" s="36" t="s">
        <v>70</v>
      </c>
      <c r="L89" s="36" t="s">
        <v>70</v>
      </c>
      <c r="M89" s="36" t="s">
        <v>70</v>
      </c>
      <c r="N89" s="36" t="s">
        <v>70</v>
      </c>
      <c r="O89" s="36" t="s">
        <v>70</v>
      </c>
      <c r="P89" s="36" t="s">
        <v>70</v>
      </c>
      <c r="Q89" s="36" t="s">
        <v>70</v>
      </c>
      <c r="R89" s="36" t="s">
        <v>70</v>
      </c>
      <c r="S89" s="36" t="s">
        <v>70</v>
      </c>
      <c r="T89" s="36" t="s">
        <v>70</v>
      </c>
      <c r="U89" s="36" t="s">
        <v>70</v>
      </c>
      <c r="V89" s="36" t="s">
        <v>70</v>
      </c>
      <c r="W89" s="36" t="s">
        <v>70</v>
      </c>
      <c r="X89" s="36" t="s">
        <v>70</v>
      </c>
      <c r="Y89" s="36" t="s">
        <v>70</v>
      </c>
      <c r="Z89" s="36" t="s">
        <v>70</v>
      </c>
      <c r="AA89" s="36" t="s">
        <v>70</v>
      </c>
      <c r="AB89" s="36" t="s">
        <v>70</v>
      </c>
      <c r="AC89" s="36" t="s">
        <v>70</v>
      </c>
      <c r="AD89" s="36" t="s">
        <v>70</v>
      </c>
      <c r="AE89" s="36" t="s">
        <v>70</v>
      </c>
      <c r="AF89" s="37">
        <v>80442</v>
      </c>
      <c r="AG89" s="37">
        <v>62183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80442</v>
      </c>
      <c r="AO89" s="37">
        <v>62183</v>
      </c>
      <c r="AP89" s="37">
        <v>267943</v>
      </c>
      <c r="AQ89" s="37">
        <v>0</v>
      </c>
      <c r="AR89" s="37">
        <v>0</v>
      </c>
      <c r="AS89" s="37">
        <v>0</v>
      </c>
      <c r="AT89" s="37">
        <v>267943</v>
      </c>
      <c r="AU89" s="37">
        <v>0</v>
      </c>
      <c r="AV89" s="37">
        <v>0</v>
      </c>
      <c r="AW89" s="37">
        <v>0</v>
      </c>
      <c r="AX89" s="37">
        <v>0</v>
      </c>
      <c r="AY89" s="37">
        <v>0</v>
      </c>
      <c r="AZ89" s="37">
        <v>0</v>
      </c>
      <c r="BA89" s="37">
        <v>0</v>
      </c>
      <c r="BB89" s="37">
        <v>0</v>
      </c>
      <c r="BC89" s="37">
        <v>0</v>
      </c>
      <c r="BD89" s="37">
        <v>0</v>
      </c>
      <c r="BE89" s="37">
        <v>0</v>
      </c>
      <c r="BF89" s="37">
        <v>0</v>
      </c>
      <c r="BG89" s="37">
        <v>0</v>
      </c>
      <c r="BH89" s="37">
        <v>0</v>
      </c>
      <c r="BI89" s="37">
        <v>0</v>
      </c>
      <c r="BJ89" s="37">
        <v>80442</v>
      </c>
      <c r="BK89" s="37">
        <v>62183</v>
      </c>
      <c r="BL89" s="37">
        <v>0</v>
      </c>
      <c r="BM89" s="37">
        <v>0</v>
      </c>
      <c r="BN89" s="37">
        <v>0</v>
      </c>
      <c r="BO89" s="37">
        <v>0</v>
      </c>
      <c r="BP89" s="37">
        <v>0</v>
      </c>
      <c r="BQ89" s="37">
        <v>0</v>
      </c>
      <c r="BR89" s="37">
        <v>80442</v>
      </c>
      <c r="BS89" s="37">
        <v>62183</v>
      </c>
      <c r="BT89" s="37">
        <v>267943</v>
      </c>
      <c r="BU89" s="37">
        <v>0</v>
      </c>
      <c r="BV89" s="37">
        <v>0</v>
      </c>
      <c r="BW89" s="37">
        <v>0</v>
      </c>
      <c r="BX89" s="37">
        <v>80442</v>
      </c>
      <c r="BY89" s="37">
        <v>0</v>
      </c>
      <c r="BZ89" s="37">
        <v>0</v>
      </c>
      <c r="CA89" s="37">
        <v>0</v>
      </c>
      <c r="CB89" s="37">
        <v>0</v>
      </c>
      <c r="CC89" s="37">
        <v>0</v>
      </c>
      <c r="CD89" s="37">
        <v>0</v>
      </c>
      <c r="CE89" s="37">
        <v>0</v>
      </c>
      <c r="CF89" s="37">
        <v>0</v>
      </c>
      <c r="CG89" s="37">
        <v>0</v>
      </c>
      <c r="CH89" s="37">
        <v>0</v>
      </c>
      <c r="CI89" s="37">
        <v>0</v>
      </c>
      <c r="CJ89" s="37">
        <v>0</v>
      </c>
      <c r="CK89" s="37">
        <v>0</v>
      </c>
      <c r="CL89" s="37">
        <v>0</v>
      </c>
      <c r="CM89" s="37">
        <v>0</v>
      </c>
      <c r="CN89" s="37">
        <v>80442</v>
      </c>
      <c r="CO89" s="37">
        <v>0</v>
      </c>
      <c r="CP89" s="37">
        <v>0</v>
      </c>
      <c r="CQ89" s="37">
        <v>0</v>
      </c>
      <c r="CR89" s="37">
        <v>80442</v>
      </c>
      <c r="CS89" s="37">
        <v>267943</v>
      </c>
      <c r="CT89" s="37">
        <v>0</v>
      </c>
      <c r="CU89" s="37">
        <v>0</v>
      </c>
      <c r="CV89" s="37">
        <v>0</v>
      </c>
      <c r="CW89" s="37">
        <v>80442</v>
      </c>
      <c r="CX89" s="37">
        <v>0</v>
      </c>
      <c r="CY89" s="37">
        <v>0</v>
      </c>
      <c r="CZ89" s="37">
        <v>0</v>
      </c>
      <c r="DA89" s="37">
        <v>0</v>
      </c>
      <c r="DB89" s="37">
        <v>0</v>
      </c>
      <c r="DC89" s="37">
        <v>80442</v>
      </c>
      <c r="DD89" s="37">
        <v>0</v>
      </c>
      <c r="DE89" s="37">
        <v>0</v>
      </c>
      <c r="DF89" s="37">
        <v>0</v>
      </c>
      <c r="DG89" s="37">
        <v>80442</v>
      </c>
      <c r="DH89" s="37">
        <v>267943</v>
      </c>
      <c r="DI89" s="37">
        <v>0</v>
      </c>
      <c r="DJ89" s="37">
        <v>0</v>
      </c>
      <c r="DK89" s="37">
        <v>0</v>
      </c>
      <c r="DL89" s="37">
        <v>80442</v>
      </c>
      <c r="DM89" s="37">
        <v>0</v>
      </c>
      <c r="DN89" s="37">
        <v>0</v>
      </c>
      <c r="DO89" s="37">
        <v>0</v>
      </c>
      <c r="DP89" s="37">
        <v>0</v>
      </c>
      <c r="DQ89" s="37">
        <v>0</v>
      </c>
      <c r="DR89" s="53" t="s">
        <v>71</v>
      </c>
    </row>
    <row r="90" spans="1:122" ht="57" customHeight="1">
      <c r="A90" s="51" t="s">
        <v>247</v>
      </c>
      <c r="B90" s="38" t="s">
        <v>248</v>
      </c>
      <c r="C90" s="39" t="s">
        <v>84</v>
      </c>
      <c r="D90" s="40" t="s">
        <v>174</v>
      </c>
      <c r="E90" s="40" t="s">
        <v>249</v>
      </c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 t="s">
        <v>250</v>
      </c>
      <c r="X90" s="40" t="s">
        <v>79</v>
      </c>
      <c r="Y90" s="40" t="s">
        <v>251</v>
      </c>
      <c r="Z90" s="54" t="s">
        <v>252</v>
      </c>
      <c r="AA90" s="40" t="s">
        <v>79</v>
      </c>
      <c r="AB90" s="40" t="s">
        <v>253</v>
      </c>
      <c r="AC90" s="40" t="s">
        <v>29</v>
      </c>
      <c r="AD90" s="41" t="s">
        <v>215</v>
      </c>
      <c r="AE90" s="41" t="s">
        <v>254</v>
      </c>
      <c r="AF90" s="42">
        <v>0</v>
      </c>
      <c r="AG90" s="42">
        <v>0</v>
      </c>
      <c r="AH90" s="42">
        <v>0</v>
      </c>
      <c r="AI90" s="42">
        <v>0</v>
      </c>
      <c r="AJ90" s="42">
        <v>0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0</v>
      </c>
      <c r="AQ90" s="42">
        <v>0</v>
      </c>
      <c r="AR90" s="42">
        <v>0</v>
      </c>
      <c r="AS90" s="42">
        <v>0</v>
      </c>
      <c r="AT90" s="42">
        <v>0</v>
      </c>
      <c r="AU90" s="42">
        <v>0</v>
      </c>
      <c r="AV90" s="42">
        <v>0</v>
      </c>
      <c r="AW90" s="42">
        <v>0</v>
      </c>
      <c r="AX90" s="42">
        <v>0</v>
      </c>
      <c r="AY90" s="42">
        <v>0</v>
      </c>
      <c r="AZ90" s="42">
        <v>0</v>
      </c>
      <c r="BA90" s="42">
        <v>0</v>
      </c>
      <c r="BB90" s="42">
        <v>0</v>
      </c>
      <c r="BC90" s="42">
        <v>0</v>
      </c>
      <c r="BD90" s="42">
        <v>0</v>
      </c>
      <c r="BE90" s="42">
        <v>0</v>
      </c>
      <c r="BF90" s="42">
        <v>0</v>
      </c>
      <c r="BG90" s="42">
        <v>0</v>
      </c>
      <c r="BH90" s="42">
        <v>0</v>
      </c>
      <c r="BI90" s="42">
        <v>0</v>
      </c>
      <c r="BJ90" s="42">
        <v>0</v>
      </c>
      <c r="BK90" s="42">
        <v>0</v>
      </c>
      <c r="BL90" s="42">
        <v>0</v>
      </c>
      <c r="BM90" s="42">
        <v>0</v>
      </c>
      <c r="BN90" s="42">
        <v>0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42">
        <v>0</v>
      </c>
      <c r="BW90" s="42">
        <v>0</v>
      </c>
      <c r="BX90" s="42">
        <v>0</v>
      </c>
      <c r="BY90" s="42">
        <v>0</v>
      </c>
      <c r="BZ90" s="42">
        <v>0</v>
      </c>
      <c r="CA90" s="42">
        <v>0</v>
      </c>
      <c r="CB90" s="42">
        <v>0</v>
      </c>
      <c r="CC90" s="42">
        <v>0</v>
      </c>
      <c r="CD90" s="42">
        <v>0</v>
      </c>
      <c r="CE90" s="42">
        <v>0</v>
      </c>
      <c r="CF90" s="42">
        <v>0</v>
      </c>
      <c r="CG90" s="42">
        <v>0</v>
      </c>
      <c r="CH90" s="42">
        <v>0</v>
      </c>
      <c r="CI90" s="42">
        <v>0</v>
      </c>
      <c r="CJ90" s="42">
        <v>0</v>
      </c>
      <c r="CK90" s="42">
        <v>0</v>
      </c>
      <c r="CL90" s="42">
        <v>0</v>
      </c>
      <c r="CM90" s="42">
        <v>0</v>
      </c>
      <c r="CN90" s="42">
        <v>0</v>
      </c>
      <c r="CO90" s="42">
        <v>0</v>
      </c>
      <c r="CP90" s="42">
        <v>0</v>
      </c>
      <c r="CQ90" s="42">
        <v>0</v>
      </c>
      <c r="CR90" s="42">
        <v>0</v>
      </c>
      <c r="CS90" s="42">
        <v>0</v>
      </c>
      <c r="CT90" s="42">
        <v>0</v>
      </c>
      <c r="CU90" s="42">
        <v>0</v>
      </c>
      <c r="CV90" s="42">
        <v>0</v>
      </c>
      <c r="CW90" s="42">
        <v>0</v>
      </c>
      <c r="CX90" s="42">
        <v>0</v>
      </c>
      <c r="CY90" s="42">
        <v>0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2">
        <v>0</v>
      </c>
      <c r="DF90" s="42">
        <v>0</v>
      </c>
      <c r="DG90" s="42">
        <v>0</v>
      </c>
      <c r="DH90" s="42">
        <v>0</v>
      </c>
      <c r="DI90" s="42">
        <v>0</v>
      </c>
      <c r="DJ90" s="42">
        <v>0</v>
      </c>
      <c r="DK90" s="42">
        <v>0</v>
      </c>
      <c r="DL90" s="42">
        <v>0</v>
      </c>
      <c r="DM90" s="42">
        <v>0</v>
      </c>
      <c r="DN90" s="42">
        <v>0</v>
      </c>
      <c r="DO90" s="42">
        <v>0</v>
      </c>
      <c r="DP90" s="42">
        <v>0</v>
      </c>
      <c r="DQ90" s="42">
        <v>0</v>
      </c>
      <c r="DR90" s="43" t="s">
        <v>255</v>
      </c>
    </row>
    <row r="91" spans="1:122" ht="36.75" customHeight="1">
      <c r="A91" s="52"/>
      <c r="B91" s="44"/>
      <c r="C91" s="45" t="s">
        <v>256</v>
      </c>
      <c r="D91" s="46" t="s">
        <v>257</v>
      </c>
      <c r="E91" s="46" t="s">
        <v>258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55"/>
      <c r="AA91" s="46"/>
      <c r="AB91" s="46"/>
      <c r="AC91" s="47"/>
      <c r="AD91" s="48"/>
      <c r="AE91" s="48"/>
      <c r="AF91" s="49">
        <v>11910</v>
      </c>
      <c r="AG91" s="49">
        <v>11910</v>
      </c>
      <c r="AH91" s="49">
        <v>0</v>
      </c>
      <c r="AI91" s="49">
        <v>0</v>
      </c>
      <c r="AJ91" s="49">
        <v>0</v>
      </c>
      <c r="AK91" s="49">
        <v>0</v>
      </c>
      <c r="AL91" s="49">
        <v>0</v>
      </c>
      <c r="AM91" s="49">
        <v>0</v>
      </c>
      <c r="AN91" s="49">
        <v>11910</v>
      </c>
      <c r="AO91" s="49">
        <v>11910</v>
      </c>
      <c r="AP91" s="49">
        <v>34084</v>
      </c>
      <c r="AQ91" s="49">
        <v>0</v>
      </c>
      <c r="AR91" s="49">
        <v>0</v>
      </c>
      <c r="AS91" s="49">
        <v>0</v>
      </c>
      <c r="AT91" s="49">
        <v>34084</v>
      </c>
      <c r="AU91" s="49">
        <v>0</v>
      </c>
      <c r="AV91" s="49">
        <v>0</v>
      </c>
      <c r="AW91" s="49">
        <v>0</v>
      </c>
      <c r="AX91" s="49">
        <v>0</v>
      </c>
      <c r="AY91" s="49">
        <v>0</v>
      </c>
      <c r="AZ91" s="49">
        <v>0</v>
      </c>
      <c r="BA91" s="49">
        <v>0</v>
      </c>
      <c r="BB91" s="49">
        <v>0</v>
      </c>
      <c r="BC91" s="49">
        <v>0</v>
      </c>
      <c r="BD91" s="49">
        <v>0</v>
      </c>
      <c r="BE91" s="49">
        <v>0</v>
      </c>
      <c r="BF91" s="49">
        <v>0</v>
      </c>
      <c r="BG91" s="49">
        <v>0</v>
      </c>
      <c r="BH91" s="49">
        <v>0</v>
      </c>
      <c r="BI91" s="49">
        <v>0</v>
      </c>
      <c r="BJ91" s="49">
        <v>11910</v>
      </c>
      <c r="BK91" s="49">
        <v>11910</v>
      </c>
      <c r="BL91" s="49">
        <v>0</v>
      </c>
      <c r="BM91" s="49">
        <v>0</v>
      </c>
      <c r="BN91" s="49">
        <v>0</v>
      </c>
      <c r="BO91" s="49">
        <v>0</v>
      </c>
      <c r="BP91" s="49">
        <v>0</v>
      </c>
      <c r="BQ91" s="49">
        <v>0</v>
      </c>
      <c r="BR91" s="49">
        <v>11910</v>
      </c>
      <c r="BS91" s="49">
        <v>11910</v>
      </c>
      <c r="BT91" s="49">
        <v>34084</v>
      </c>
      <c r="BU91" s="49">
        <v>0</v>
      </c>
      <c r="BV91" s="49">
        <v>0</v>
      </c>
      <c r="BW91" s="49">
        <v>0</v>
      </c>
      <c r="BX91" s="49">
        <v>11910</v>
      </c>
      <c r="BY91" s="49">
        <v>0</v>
      </c>
      <c r="BZ91" s="49">
        <v>0</v>
      </c>
      <c r="CA91" s="49">
        <v>0</v>
      </c>
      <c r="CB91" s="49">
        <v>0</v>
      </c>
      <c r="CC91" s="49">
        <v>0</v>
      </c>
      <c r="CD91" s="49">
        <v>0</v>
      </c>
      <c r="CE91" s="49">
        <v>0</v>
      </c>
      <c r="CF91" s="49">
        <v>0</v>
      </c>
      <c r="CG91" s="49">
        <v>0</v>
      </c>
      <c r="CH91" s="49">
        <v>0</v>
      </c>
      <c r="CI91" s="49">
        <v>0</v>
      </c>
      <c r="CJ91" s="49">
        <v>0</v>
      </c>
      <c r="CK91" s="49">
        <v>0</v>
      </c>
      <c r="CL91" s="49">
        <v>0</v>
      </c>
      <c r="CM91" s="49">
        <v>0</v>
      </c>
      <c r="CN91" s="49">
        <v>11910</v>
      </c>
      <c r="CO91" s="49">
        <v>0</v>
      </c>
      <c r="CP91" s="49">
        <v>0</v>
      </c>
      <c r="CQ91" s="49">
        <v>0</v>
      </c>
      <c r="CR91" s="49">
        <v>11910</v>
      </c>
      <c r="CS91" s="49">
        <v>34084</v>
      </c>
      <c r="CT91" s="49">
        <v>0</v>
      </c>
      <c r="CU91" s="49">
        <v>0</v>
      </c>
      <c r="CV91" s="49">
        <v>0</v>
      </c>
      <c r="CW91" s="49">
        <v>11910</v>
      </c>
      <c r="CX91" s="49">
        <v>0</v>
      </c>
      <c r="CY91" s="49">
        <v>0</v>
      </c>
      <c r="CZ91" s="49">
        <v>0</v>
      </c>
      <c r="DA91" s="49">
        <v>0</v>
      </c>
      <c r="DB91" s="49">
        <v>0</v>
      </c>
      <c r="DC91" s="49">
        <v>11910</v>
      </c>
      <c r="DD91" s="49">
        <v>0</v>
      </c>
      <c r="DE91" s="49">
        <v>0</v>
      </c>
      <c r="DF91" s="49">
        <v>0</v>
      </c>
      <c r="DG91" s="49">
        <v>11910</v>
      </c>
      <c r="DH91" s="49">
        <v>34084</v>
      </c>
      <c r="DI91" s="49">
        <v>0</v>
      </c>
      <c r="DJ91" s="49">
        <v>0</v>
      </c>
      <c r="DK91" s="49">
        <v>0</v>
      </c>
      <c r="DL91" s="49">
        <v>11910</v>
      </c>
      <c r="DM91" s="49">
        <v>0</v>
      </c>
      <c r="DN91" s="49">
        <v>0</v>
      </c>
      <c r="DO91" s="49">
        <v>0</v>
      </c>
      <c r="DP91" s="49">
        <v>0</v>
      </c>
      <c r="DQ91" s="49">
        <v>0</v>
      </c>
      <c r="DR91" s="50" t="s">
        <v>255</v>
      </c>
    </row>
    <row r="92" spans="1:122" ht="36" customHeight="1">
      <c r="A92" s="51" t="s">
        <v>259</v>
      </c>
      <c r="B92" s="38" t="s">
        <v>260</v>
      </c>
      <c r="C92" s="39" t="s">
        <v>261</v>
      </c>
      <c r="D92" s="40" t="s">
        <v>262</v>
      </c>
      <c r="E92" s="40" t="s">
        <v>263</v>
      </c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 t="s">
        <v>110</v>
      </c>
      <c r="AD92" s="41" t="s">
        <v>215</v>
      </c>
      <c r="AE92" s="41" t="s">
        <v>125</v>
      </c>
      <c r="AF92" s="42">
        <v>12142</v>
      </c>
      <c r="AG92" s="42">
        <v>0</v>
      </c>
      <c r="AH92" s="42">
        <v>0</v>
      </c>
      <c r="AI92" s="42">
        <v>0</v>
      </c>
      <c r="AJ92" s="42">
        <v>0</v>
      </c>
      <c r="AK92" s="42">
        <v>0</v>
      </c>
      <c r="AL92" s="42">
        <v>0</v>
      </c>
      <c r="AM92" s="42">
        <v>0</v>
      </c>
      <c r="AN92" s="42">
        <v>12142</v>
      </c>
      <c r="AO92" s="42">
        <v>0</v>
      </c>
      <c r="AP92" s="42">
        <v>123085</v>
      </c>
      <c r="AQ92" s="42">
        <v>0</v>
      </c>
      <c r="AR92" s="42">
        <v>0</v>
      </c>
      <c r="AS92" s="42">
        <v>0</v>
      </c>
      <c r="AT92" s="42">
        <v>123085</v>
      </c>
      <c r="AU92" s="42">
        <v>0</v>
      </c>
      <c r="AV92" s="42">
        <v>0</v>
      </c>
      <c r="AW92" s="42">
        <v>0</v>
      </c>
      <c r="AX92" s="42">
        <v>0</v>
      </c>
      <c r="AY92" s="42">
        <v>0</v>
      </c>
      <c r="AZ92" s="42">
        <v>0</v>
      </c>
      <c r="BA92" s="42">
        <v>0</v>
      </c>
      <c r="BB92" s="42">
        <v>0</v>
      </c>
      <c r="BC92" s="42">
        <v>0</v>
      </c>
      <c r="BD92" s="42">
        <v>0</v>
      </c>
      <c r="BE92" s="42">
        <v>0</v>
      </c>
      <c r="BF92" s="42">
        <v>0</v>
      </c>
      <c r="BG92" s="42">
        <v>0</v>
      </c>
      <c r="BH92" s="42">
        <v>0</v>
      </c>
      <c r="BI92" s="42">
        <v>0</v>
      </c>
      <c r="BJ92" s="42">
        <v>12142</v>
      </c>
      <c r="BK92" s="42">
        <v>0</v>
      </c>
      <c r="BL92" s="42">
        <v>0</v>
      </c>
      <c r="BM92" s="42">
        <v>0</v>
      </c>
      <c r="BN92" s="42">
        <v>0</v>
      </c>
      <c r="BO92" s="42">
        <v>0</v>
      </c>
      <c r="BP92" s="42">
        <v>0</v>
      </c>
      <c r="BQ92" s="42">
        <v>0</v>
      </c>
      <c r="BR92" s="42">
        <v>12142</v>
      </c>
      <c r="BS92" s="42">
        <v>0</v>
      </c>
      <c r="BT92" s="42">
        <v>123085</v>
      </c>
      <c r="BU92" s="42">
        <v>0</v>
      </c>
      <c r="BV92" s="42">
        <v>0</v>
      </c>
      <c r="BW92" s="42">
        <v>0</v>
      </c>
      <c r="BX92" s="42">
        <v>12142</v>
      </c>
      <c r="BY92" s="42">
        <v>0</v>
      </c>
      <c r="BZ92" s="42">
        <v>0</v>
      </c>
      <c r="CA92" s="42">
        <v>0</v>
      </c>
      <c r="CB92" s="42">
        <v>0</v>
      </c>
      <c r="CC92" s="42">
        <v>0</v>
      </c>
      <c r="CD92" s="42">
        <v>0</v>
      </c>
      <c r="CE92" s="42">
        <v>0</v>
      </c>
      <c r="CF92" s="42">
        <v>0</v>
      </c>
      <c r="CG92" s="42">
        <v>0</v>
      </c>
      <c r="CH92" s="42">
        <v>0</v>
      </c>
      <c r="CI92" s="42">
        <v>0</v>
      </c>
      <c r="CJ92" s="42">
        <v>0</v>
      </c>
      <c r="CK92" s="42">
        <v>0</v>
      </c>
      <c r="CL92" s="42">
        <v>0</v>
      </c>
      <c r="CM92" s="42">
        <v>0</v>
      </c>
      <c r="CN92" s="42">
        <v>12142</v>
      </c>
      <c r="CO92" s="42">
        <v>0</v>
      </c>
      <c r="CP92" s="42">
        <v>0</v>
      </c>
      <c r="CQ92" s="42">
        <v>0</v>
      </c>
      <c r="CR92" s="42">
        <v>12142</v>
      </c>
      <c r="CS92" s="42">
        <v>123085</v>
      </c>
      <c r="CT92" s="42">
        <v>0</v>
      </c>
      <c r="CU92" s="42">
        <v>0</v>
      </c>
      <c r="CV92" s="42">
        <v>0</v>
      </c>
      <c r="CW92" s="42">
        <v>12142</v>
      </c>
      <c r="CX92" s="42">
        <v>0</v>
      </c>
      <c r="CY92" s="42">
        <v>0</v>
      </c>
      <c r="CZ92" s="42">
        <v>0</v>
      </c>
      <c r="DA92" s="42">
        <v>0</v>
      </c>
      <c r="DB92" s="42">
        <v>0</v>
      </c>
      <c r="DC92" s="42">
        <v>12142</v>
      </c>
      <c r="DD92" s="42">
        <v>0</v>
      </c>
      <c r="DE92" s="42">
        <v>0</v>
      </c>
      <c r="DF92" s="42">
        <v>0</v>
      </c>
      <c r="DG92" s="42">
        <v>12142</v>
      </c>
      <c r="DH92" s="42">
        <v>123085</v>
      </c>
      <c r="DI92" s="42">
        <v>0</v>
      </c>
      <c r="DJ92" s="42">
        <v>0</v>
      </c>
      <c r="DK92" s="42">
        <v>0</v>
      </c>
      <c r="DL92" s="42">
        <v>12142</v>
      </c>
      <c r="DM92" s="42">
        <v>0</v>
      </c>
      <c r="DN92" s="42">
        <v>0</v>
      </c>
      <c r="DO92" s="42">
        <v>0</v>
      </c>
      <c r="DP92" s="42">
        <v>0</v>
      </c>
      <c r="DQ92" s="42">
        <v>0</v>
      </c>
      <c r="DR92" s="43" t="s">
        <v>134</v>
      </c>
    </row>
    <row r="93" spans="1:122" ht="37.5" customHeight="1">
      <c r="A93" s="52"/>
      <c r="B93" s="44"/>
      <c r="C93" s="45" t="s">
        <v>264</v>
      </c>
      <c r="D93" s="46" t="s">
        <v>262</v>
      </c>
      <c r="E93" s="46" t="s">
        <v>265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  <c r="AD93" s="48"/>
      <c r="AE93" s="48"/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49">
        <v>0</v>
      </c>
      <c r="BP93" s="49">
        <v>0</v>
      </c>
      <c r="BQ93" s="49">
        <v>0</v>
      </c>
      <c r="BR93" s="49">
        <v>0</v>
      </c>
      <c r="BS93" s="49">
        <v>0</v>
      </c>
      <c r="BT93" s="49">
        <v>0</v>
      </c>
      <c r="BU93" s="49">
        <v>0</v>
      </c>
      <c r="BV93" s="49">
        <v>0</v>
      </c>
      <c r="BW93" s="49">
        <v>0</v>
      </c>
      <c r="BX93" s="49">
        <v>0</v>
      </c>
      <c r="BY93" s="49">
        <v>0</v>
      </c>
      <c r="BZ93" s="49">
        <v>0</v>
      </c>
      <c r="CA93" s="49">
        <v>0</v>
      </c>
      <c r="CB93" s="49">
        <v>0</v>
      </c>
      <c r="CC93" s="49">
        <v>0</v>
      </c>
      <c r="CD93" s="49">
        <v>0</v>
      </c>
      <c r="CE93" s="49">
        <v>0</v>
      </c>
      <c r="CF93" s="49">
        <v>0</v>
      </c>
      <c r="CG93" s="49">
        <v>0</v>
      </c>
      <c r="CH93" s="49">
        <v>0</v>
      </c>
      <c r="CI93" s="49">
        <v>0</v>
      </c>
      <c r="CJ93" s="49">
        <v>0</v>
      </c>
      <c r="CK93" s="49">
        <v>0</v>
      </c>
      <c r="CL93" s="49">
        <v>0</v>
      </c>
      <c r="CM93" s="49">
        <v>0</v>
      </c>
      <c r="CN93" s="49">
        <v>0</v>
      </c>
      <c r="CO93" s="49">
        <v>0</v>
      </c>
      <c r="CP93" s="49">
        <v>0</v>
      </c>
      <c r="CQ93" s="49">
        <v>0</v>
      </c>
      <c r="CR93" s="49">
        <v>0</v>
      </c>
      <c r="CS93" s="49">
        <v>0</v>
      </c>
      <c r="CT93" s="49">
        <v>0</v>
      </c>
      <c r="CU93" s="49">
        <v>0</v>
      </c>
      <c r="CV93" s="49">
        <v>0</v>
      </c>
      <c r="CW93" s="49">
        <v>0</v>
      </c>
      <c r="CX93" s="49">
        <v>0</v>
      </c>
      <c r="CY93" s="49">
        <v>0</v>
      </c>
      <c r="CZ93" s="49">
        <v>0</v>
      </c>
      <c r="DA93" s="49">
        <v>0</v>
      </c>
      <c r="DB93" s="49">
        <v>0</v>
      </c>
      <c r="DC93" s="49">
        <v>0</v>
      </c>
      <c r="DD93" s="49">
        <v>0</v>
      </c>
      <c r="DE93" s="49">
        <v>0</v>
      </c>
      <c r="DF93" s="49">
        <v>0</v>
      </c>
      <c r="DG93" s="49">
        <v>0</v>
      </c>
      <c r="DH93" s="49">
        <v>0</v>
      </c>
      <c r="DI93" s="49">
        <v>0</v>
      </c>
      <c r="DJ93" s="49">
        <v>0</v>
      </c>
      <c r="DK93" s="49">
        <v>0</v>
      </c>
      <c r="DL93" s="49">
        <v>0</v>
      </c>
      <c r="DM93" s="49">
        <v>0</v>
      </c>
      <c r="DN93" s="49">
        <v>0</v>
      </c>
      <c r="DO93" s="49">
        <v>0</v>
      </c>
      <c r="DP93" s="49">
        <v>0</v>
      </c>
      <c r="DQ93" s="49">
        <v>0</v>
      </c>
      <c r="DR93" s="50" t="s">
        <v>134</v>
      </c>
    </row>
    <row r="94" spans="1:122" ht="31.5" customHeight="1">
      <c r="A94" s="52"/>
      <c r="B94" s="44"/>
      <c r="C94" s="45" t="s">
        <v>84</v>
      </c>
      <c r="D94" s="46" t="s">
        <v>266</v>
      </c>
      <c r="E94" s="46" t="s">
        <v>86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  <c r="AD94" s="48"/>
      <c r="AE94" s="48"/>
      <c r="AF94" s="49">
        <v>0</v>
      </c>
      <c r="AG94" s="49">
        <v>0</v>
      </c>
      <c r="AH94" s="49">
        <v>0</v>
      </c>
      <c r="AI94" s="49">
        <v>0</v>
      </c>
      <c r="AJ94" s="49">
        <v>0</v>
      </c>
      <c r="AK94" s="49">
        <v>0</v>
      </c>
      <c r="AL94" s="49">
        <v>0</v>
      </c>
      <c r="AM94" s="49">
        <v>0</v>
      </c>
      <c r="AN94" s="49">
        <v>0</v>
      </c>
      <c r="AO94" s="49">
        <v>0</v>
      </c>
      <c r="AP94" s="49">
        <v>0</v>
      </c>
      <c r="AQ94" s="49">
        <v>0</v>
      </c>
      <c r="AR94" s="49">
        <v>0</v>
      </c>
      <c r="AS94" s="49">
        <v>0</v>
      </c>
      <c r="AT94" s="49">
        <v>0</v>
      </c>
      <c r="AU94" s="49">
        <v>0</v>
      </c>
      <c r="AV94" s="49">
        <v>0</v>
      </c>
      <c r="AW94" s="49">
        <v>0</v>
      </c>
      <c r="AX94" s="49">
        <v>0</v>
      </c>
      <c r="AY94" s="49">
        <v>0</v>
      </c>
      <c r="AZ94" s="49">
        <v>0</v>
      </c>
      <c r="BA94" s="49">
        <v>0</v>
      </c>
      <c r="BB94" s="49">
        <v>0</v>
      </c>
      <c r="BC94" s="49">
        <v>0</v>
      </c>
      <c r="BD94" s="49">
        <v>0</v>
      </c>
      <c r="BE94" s="49">
        <v>0</v>
      </c>
      <c r="BF94" s="49">
        <v>0</v>
      </c>
      <c r="BG94" s="49">
        <v>0</v>
      </c>
      <c r="BH94" s="49">
        <v>0</v>
      </c>
      <c r="BI94" s="49">
        <v>0</v>
      </c>
      <c r="BJ94" s="49">
        <v>0</v>
      </c>
      <c r="BK94" s="49">
        <v>0</v>
      </c>
      <c r="BL94" s="49">
        <v>0</v>
      </c>
      <c r="BM94" s="49">
        <v>0</v>
      </c>
      <c r="BN94" s="49">
        <v>0</v>
      </c>
      <c r="BO94" s="49">
        <v>0</v>
      </c>
      <c r="BP94" s="49">
        <v>0</v>
      </c>
      <c r="BQ94" s="49">
        <v>0</v>
      </c>
      <c r="BR94" s="49">
        <v>0</v>
      </c>
      <c r="BS94" s="49">
        <v>0</v>
      </c>
      <c r="BT94" s="49">
        <v>0</v>
      </c>
      <c r="BU94" s="49">
        <v>0</v>
      </c>
      <c r="BV94" s="49">
        <v>0</v>
      </c>
      <c r="BW94" s="49">
        <v>0</v>
      </c>
      <c r="BX94" s="49">
        <v>0</v>
      </c>
      <c r="BY94" s="49">
        <v>0</v>
      </c>
      <c r="BZ94" s="49">
        <v>0</v>
      </c>
      <c r="CA94" s="49">
        <v>0</v>
      </c>
      <c r="CB94" s="49">
        <v>0</v>
      </c>
      <c r="CC94" s="49">
        <v>0</v>
      </c>
      <c r="CD94" s="49">
        <v>0</v>
      </c>
      <c r="CE94" s="49">
        <v>0</v>
      </c>
      <c r="CF94" s="49">
        <v>0</v>
      </c>
      <c r="CG94" s="49">
        <v>0</v>
      </c>
      <c r="CH94" s="49">
        <v>0</v>
      </c>
      <c r="CI94" s="49">
        <v>0</v>
      </c>
      <c r="CJ94" s="49">
        <v>0</v>
      </c>
      <c r="CK94" s="49">
        <v>0</v>
      </c>
      <c r="CL94" s="49">
        <v>0</v>
      </c>
      <c r="CM94" s="49">
        <v>0</v>
      </c>
      <c r="CN94" s="49">
        <v>0</v>
      </c>
      <c r="CO94" s="49">
        <v>0</v>
      </c>
      <c r="CP94" s="49">
        <v>0</v>
      </c>
      <c r="CQ94" s="49">
        <v>0</v>
      </c>
      <c r="CR94" s="49">
        <v>0</v>
      </c>
      <c r="CS94" s="49">
        <v>0</v>
      </c>
      <c r="CT94" s="49">
        <v>0</v>
      </c>
      <c r="CU94" s="49">
        <v>0</v>
      </c>
      <c r="CV94" s="49">
        <v>0</v>
      </c>
      <c r="CW94" s="49">
        <v>0</v>
      </c>
      <c r="CX94" s="49">
        <v>0</v>
      </c>
      <c r="CY94" s="49">
        <v>0</v>
      </c>
      <c r="CZ94" s="49">
        <v>0</v>
      </c>
      <c r="DA94" s="49">
        <v>0</v>
      </c>
      <c r="DB94" s="49">
        <v>0</v>
      </c>
      <c r="DC94" s="49">
        <v>0</v>
      </c>
      <c r="DD94" s="49">
        <v>0</v>
      </c>
      <c r="DE94" s="49">
        <v>0</v>
      </c>
      <c r="DF94" s="49">
        <v>0</v>
      </c>
      <c r="DG94" s="49">
        <v>0</v>
      </c>
      <c r="DH94" s="49">
        <v>0</v>
      </c>
      <c r="DI94" s="49">
        <v>0</v>
      </c>
      <c r="DJ94" s="49">
        <v>0</v>
      </c>
      <c r="DK94" s="49">
        <v>0</v>
      </c>
      <c r="DL94" s="49">
        <v>0</v>
      </c>
      <c r="DM94" s="49">
        <v>0</v>
      </c>
      <c r="DN94" s="49">
        <v>0</v>
      </c>
      <c r="DO94" s="49">
        <v>0</v>
      </c>
      <c r="DP94" s="49">
        <v>0</v>
      </c>
      <c r="DQ94" s="49">
        <v>0</v>
      </c>
      <c r="DR94" s="50" t="s">
        <v>134</v>
      </c>
    </row>
    <row r="95" spans="1:122" ht="44.25" customHeight="1">
      <c r="A95" s="51" t="s">
        <v>267</v>
      </c>
      <c r="B95" s="38" t="s">
        <v>268</v>
      </c>
      <c r="C95" s="39" t="s">
        <v>84</v>
      </c>
      <c r="D95" s="40" t="s">
        <v>269</v>
      </c>
      <c r="E95" s="40" t="s">
        <v>86</v>
      </c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 t="s">
        <v>270</v>
      </c>
      <c r="AD95" s="41" t="s">
        <v>215</v>
      </c>
      <c r="AE95" s="41" t="s">
        <v>125</v>
      </c>
      <c r="AF95" s="42">
        <v>16795</v>
      </c>
      <c r="AG95" s="42">
        <v>16795</v>
      </c>
      <c r="AH95" s="42">
        <v>0</v>
      </c>
      <c r="AI95" s="42">
        <v>0</v>
      </c>
      <c r="AJ95" s="42">
        <v>0</v>
      </c>
      <c r="AK95" s="42">
        <v>0</v>
      </c>
      <c r="AL95" s="42">
        <v>0</v>
      </c>
      <c r="AM95" s="42">
        <v>0</v>
      </c>
      <c r="AN95" s="42">
        <v>16795</v>
      </c>
      <c r="AO95" s="42">
        <v>16795</v>
      </c>
      <c r="AP95" s="42">
        <v>19356</v>
      </c>
      <c r="AQ95" s="42">
        <v>0</v>
      </c>
      <c r="AR95" s="42">
        <v>0</v>
      </c>
      <c r="AS95" s="42">
        <v>0</v>
      </c>
      <c r="AT95" s="42">
        <v>19356</v>
      </c>
      <c r="AU95" s="42">
        <v>0</v>
      </c>
      <c r="AV95" s="42">
        <v>0</v>
      </c>
      <c r="AW95" s="42">
        <v>0</v>
      </c>
      <c r="AX95" s="42">
        <v>0</v>
      </c>
      <c r="AY95" s="42">
        <v>0</v>
      </c>
      <c r="AZ95" s="42">
        <v>0</v>
      </c>
      <c r="BA95" s="42">
        <v>0</v>
      </c>
      <c r="BB95" s="42">
        <v>0</v>
      </c>
      <c r="BC95" s="42">
        <v>0</v>
      </c>
      <c r="BD95" s="42">
        <v>0</v>
      </c>
      <c r="BE95" s="42">
        <v>0</v>
      </c>
      <c r="BF95" s="42">
        <v>0</v>
      </c>
      <c r="BG95" s="42">
        <v>0</v>
      </c>
      <c r="BH95" s="42">
        <v>0</v>
      </c>
      <c r="BI95" s="42">
        <v>0</v>
      </c>
      <c r="BJ95" s="42">
        <v>16795</v>
      </c>
      <c r="BK95" s="42">
        <v>16795</v>
      </c>
      <c r="BL95" s="42">
        <v>0</v>
      </c>
      <c r="BM95" s="42">
        <v>0</v>
      </c>
      <c r="BN95" s="42">
        <v>0</v>
      </c>
      <c r="BO95" s="42">
        <v>0</v>
      </c>
      <c r="BP95" s="42">
        <v>0</v>
      </c>
      <c r="BQ95" s="42">
        <v>0</v>
      </c>
      <c r="BR95" s="42">
        <v>16795</v>
      </c>
      <c r="BS95" s="42">
        <v>16795</v>
      </c>
      <c r="BT95" s="42">
        <v>19356</v>
      </c>
      <c r="BU95" s="42">
        <v>0</v>
      </c>
      <c r="BV95" s="42">
        <v>0</v>
      </c>
      <c r="BW95" s="42">
        <v>0</v>
      </c>
      <c r="BX95" s="42">
        <v>16795</v>
      </c>
      <c r="BY95" s="42">
        <v>0</v>
      </c>
      <c r="BZ95" s="42">
        <v>0</v>
      </c>
      <c r="CA95" s="42">
        <v>0</v>
      </c>
      <c r="CB95" s="42">
        <v>0</v>
      </c>
      <c r="CC95" s="42">
        <v>0</v>
      </c>
      <c r="CD95" s="42">
        <v>0</v>
      </c>
      <c r="CE95" s="42">
        <v>0</v>
      </c>
      <c r="CF95" s="42">
        <v>0</v>
      </c>
      <c r="CG95" s="42">
        <v>0</v>
      </c>
      <c r="CH95" s="42">
        <v>0</v>
      </c>
      <c r="CI95" s="42">
        <v>0</v>
      </c>
      <c r="CJ95" s="42">
        <v>0</v>
      </c>
      <c r="CK95" s="42">
        <v>0</v>
      </c>
      <c r="CL95" s="42">
        <v>0</v>
      </c>
      <c r="CM95" s="42">
        <v>0</v>
      </c>
      <c r="CN95" s="42">
        <v>16795</v>
      </c>
      <c r="CO95" s="42">
        <v>0</v>
      </c>
      <c r="CP95" s="42">
        <v>0</v>
      </c>
      <c r="CQ95" s="42">
        <v>0</v>
      </c>
      <c r="CR95" s="42">
        <v>16795</v>
      </c>
      <c r="CS95" s="42">
        <v>19356</v>
      </c>
      <c r="CT95" s="42">
        <v>0</v>
      </c>
      <c r="CU95" s="42">
        <v>0</v>
      </c>
      <c r="CV95" s="42">
        <v>0</v>
      </c>
      <c r="CW95" s="42">
        <v>16795</v>
      </c>
      <c r="CX95" s="42">
        <v>0</v>
      </c>
      <c r="CY95" s="42">
        <v>0</v>
      </c>
      <c r="CZ95" s="42">
        <v>0</v>
      </c>
      <c r="DA95" s="42">
        <v>0</v>
      </c>
      <c r="DB95" s="42">
        <v>0</v>
      </c>
      <c r="DC95" s="42">
        <v>16795</v>
      </c>
      <c r="DD95" s="42">
        <v>0</v>
      </c>
      <c r="DE95" s="42">
        <v>0</v>
      </c>
      <c r="DF95" s="42">
        <v>0</v>
      </c>
      <c r="DG95" s="42">
        <v>16795</v>
      </c>
      <c r="DH95" s="42">
        <v>19356</v>
      </c>
      <c r="DI95" s="42">
        <v>0</v>
      </c>
      <c r="DJ95" s="42">
        <v>0</v>
      </c>
      <c r="DK95" s="42">
        <v>0</v>
      </c>
      <c r="DL95" s="42">
        <v>16795</v>
      </c>
      <c r="DM95" s="42">
        <v>0</v>
      </c>
      <c r="DN95" s="42">
        <v>0</v>
      </c>
      <c r="DO95" s="42">
        <v>0</v>
      </c>
      <c r="DP95" s="42">
        <v>0</v>
      </c>
      <c r="DQ95" s="42">
        <v>0</v>
      </c>
      <c r="DR95" s="43" t="s">
        <v>106</v>
      </c>
    </row>
    <row r="96" spans="1:122" ht="45" customHeight="1">
      <c r="A96" s="65" t="s">
        <v>271</v>
      </c>
      <c r="B96" s="38" t="s">
        <v>272</v>
      </c>
      <c r="C96" s="39" t="s">
        <v>129</v>
      </c>
      <c r="D96" s="40" t="s">
        <v>79</v>
      </c>
      <c r="E96" s="40" t="s">
        <v>130</v>
      </c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 t="s">
        <v>131</v>
      </c>
      <c r="AD96" s="41" t="s">
        <v>215</v>
      </c>
      <c r="AE96" s="41" t="s">
        <v>125</v>
      </c>
      <c r="AF96" s="42">
        <v>11361</v>
      </c>
      <c r="AG96" s="42">
        <v>11361</v>
      </c>
      <c r="AH96" s="42">
        <v>0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11361</v>
      </c>
      <c r="AO96" s="42">
        <v>11361</v>
      </c>
      <c r="AP96" s="42">
        <v>38552</v>
      </c>
      <c r="AQ96" s="42">
        <v>0</v>
      </c>
      <c r="AR96" s="42">
        <v>0</v>
      </c>
      <c r="AS96" s="42">
        <v>0</v>
      </c>
      <c r="AT96" s="42">
        <v>38552</v>
      </c>
      <c r="AU96" s="42">
        <v>0</v>
      </c>
      <c r="AV96" s="42">
        <v>0</v>
      </c>
      <c r="AW96" s="42">
        <v>0</v>
      </c>
      <c r="AX96" s="42">
        <v>0</v>
      </c>
      <c r="AY96" s="42">
        <v>0</v>
      </c>
      <c r="AZ96" s="42">
        <v>0</v>
      </c>
      <c r="BA96" s="42">
        <v>0</v>
      </c>
      <c r="BB96" s="42">
        <v>0</v>
      </c>
      <c r="BC96" s="42">
        <v>0</v>
      </c>
      <c r="BD96" s="42">
        <v>0</v>
      </c>
      <c r="BE96" s="42">
        <v>0</v>
      </c>
      <c r="BF96" s="42">
        <v>0</v>
      </c>
      <c r="BG96" s="42">
        <v>0</v>
      </c>
      <c r="BH96" s="42">
        <v>0</v>
      </c>
      <c r="BI96" s="42">
        <v>0</v>
      </c>
      <c r="BJ96" s="42">
        <v>11361</v>
      </c>
      <c r="BK96" s="42">
        <v>11361</v>
      </c>
      <c r="BL96" s="42">
        <v>0</v>
      </c>
      <c r="BM96" s="42">
        <v>0</v>
      </c>
      <c r="BN96" s="42">
        <v>0</v>
      </c>
      <c r="BO96" s="42">
        <v>0</v>
      </c>
      <c r="BP96" s="42">
        <v>0</v>
      </c>
      <c r="BQ96" s="42">
        <v>0</v>
      </c>
      <c r="BR96" s="42">
        <v>11361</v>
      </c>
      <c r="BS96" s="42">
        <v>11361</v>
      </c>
      <c r="BT96" s="42">
        <v>38552</v>
      </c>
      <c r="BU96" s="42">
        <v>0</v>
      </c>
      <c r="BV96" s="42">
        <v>0</v>
      </c>
      <c r="BW96" s="42">
        <v>0</v>
      </c>
      <c r="BX96" s="42">
        <v>11361</v>
      </c>
      <c r="BY96" s="42">
        <v>0</v>
      </c>
      <c r="BZ96" s="42">
        <v>0</v>
      </c>
      <c r="CA96" s="42">
        <v>0</v>
      </c>
      <c r="CB96" s="42">
        <v>0</v>
      </c>
      <c r="CC96" s="42">
        <v>0</v>
      </c>
      <c r="CD96" s="42">
        <v>0</v>
      </c>
      <c r="CE96" s="42">
        <v>0</v>
      </c>
      <c r="CF96" s="42">
        <v>0</v>
      </c>
      <c r="CG96" s="42">
        <v>0</v>
      </c>
      <c r="CH96" s="42">
        <v>0</v>
      </c>
      <c r="CI96" s="42">
        <v>0</v>
      </c>
      <c r="CJ96" s="42">
        <v>0</v>
      </c>
      <c r="CK96" s="42">
        <v>0</v>
      </c>
      <c r="CL96" s="42">
        <v>0</v>
      </c>
      <c r="CM96" s="42">
        <v>0</v>
      </c>
      <c r="CN96" s="42">
        <v>11361</v>
      </c>
      <c r="CO96" s="42">
        <v>0</v>
      </c>
      <c r="CP96" s="42">
        <v>0</v>
      </c>
      <c r="CQ96" s="42">
        <v>0</v>
      </c>
      <c r="CR96" s="42">
        <v>11361</v>
      </c>
      <c r="CS96" s="42">
        <v>38552</v>
      </c>
      <c r="CT96" s="42">
        <v>0</v>
      </c>
      <c r="CU96" s="42">
        <v>0</v>
      </c>
      <c r="CV96" s="42">
        <v>0</v>
      </c>
      <c r="CW96" s="42">
        <v>11361</v>
      </c>
      <c r="CX96" s="42">
        <v>0</v>
      </c>
      <c r="CY96" s="42">
        <v>0</v>
      </c>
      <c r="CZ96" s="42">
        <v>0</v>
      </c>
      <c r="DA96" s="42">
        <v>0</v>
      </c>
      <c r="DB96" s="42">
        <v>0</v>
      </c>
      <c r="DC96" s="42">
        <v>11361</v>
      </c>
      <c r="DD96" s="42">
        <v>0</v>
      </c>
      <c r="DE96" s="42">
        <v>0</v>
      </c>
      <c r="DF96" s="42">
        <v>0</v>
      </c>
      <c r="DG96" s="42">
        <v>11361</v>
      </c>
      <c r="DH96" s="42">
        <v>38552</v>
      </c>
      <c r="DI96" s="42">
        <v>0</v>
      </c>
      <c r="DJ96" s="42">
        <v>0</v>
      </c>
      <c r="DK96" s="42">
        <v>0</v>
      </c>
      <c r="DL96" s="42">
        <v>11361</v>
      </c>
      <c r="DM96" s="42">
        <v>0</v>
      </c>
      <c r="DN96" s="42">
        <v>0</v>
      </c>
      <c r="DO96" s="42">
        <v>0</v>
      </c>
      <c r="DP96" s="42">
        <v>0</v>
      </c>
      <c r="DQ96" s="42">
        <v>0</v>
      </c>
      <c r="DR96" s="43" t="s">
        <v>273</v>
      </c>
    </row>
    <row r="97" spans="1:122" ht="35.25" customHeight="1">
      <c r="A97" s="67"/>
      <c r="B97" s="44"/>
      <c r="C97" s="45" t="s">
        <v>84</v>
      </c>
      <c r="D97" s="46" t="s">
        <v>269</v>
      </c>
      <c r="E97" s="46" t="s">
        <v>86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7"/>
      <c r="AD97" s="48"/>
      <c r="AE97" s="48"/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49">
        <v>0</v>
      </c>
      <c r="BP97" s="49">
        <v>0</v>
      </c>
      <c r="BQ97" s="49">
        <v>0</v>
      </c>
      <c r="BR97" s="49">
        <v>0</v>
      </c>
      <c r="BS97" s="49">
        <v>0</v>
      </c>
      <c r="BT97" s="49">
        <v>0</v>
      </c>
      <c r="BU97" s="49">
        <v>0</v>
      </c>
      <c r="BV97" s="49">
        <v>0</v>
      </c>
      <c r="BW97" s="49">
        <v>0</v>
      </c>
      <c r="BX97" s="49">
        <v>0</v>
      </c>
      <c r="BY97" s="49">
        <v>0</v>
      </c>
      <c r="BZ97" s="49">
        <v>0</v>
      </c>
      <c r="CA97" s="49">
        <v>0</v>
      </c>
      <c r="CB97" s="49">
        <v>0</v>
      </c>
      <c r="CC97" s="49">
        <v>0</v>
      </c>
      <c r="CD97" s="49">
        <v>0</v>
      </c>
      <c r="CE97" s="49">
        <v>0</v>
      </c>
      <c r="CF97" s="49">
        <v>0</v>
      </c>
      <c r="CG97" s="49">
        <v>0</v>
      </c>
      <c r="CH97" s="49">
        <v>0</v>
      </c>
      <c r="CI97" s="49">
        <v>0</v>
      </c>
      <c r="CJ97" s="49">
        <v>0</v>
      </c>
      <c r="CK97" s="49">
        <v>0</v>
      </c>
      <c r="CL97" s="49">
        <v>0</v>
      </c>
      <c r="CM97" s="49">
        <v>0</v>
      </c>
      <c r="CN97" s="49">
        <v>0</v>
      </c>
      <c r="CO97" s="49">
        <v>0</v>
      </c>
      <c r="CP97" s="49">
        <v>0</v>
      </c>
      <c r="CQ97" s="49">
        <v>0</v>
      </c>
      <c r="CR97" s="49">
        <v>0</v>
      </c>
      <c r="CS97" s="49">
        <v>0</v>
      </c>
      <c r="CT97" s="49">
        <v>0</v>
      </c>
      <c r="CU97" s="49">
        <v>0</v>
      </c>
      <c r="CV97" s="49">
        <v>0</v>
      </c>
      <c r="CW97" s="49">
        <v>0</v>
      </c>
      <c r="CX97" s="49">
        <v>0</v>
      </c>
      <c r="CY97" s="49">
        <v>0</v>
      </c>
      <c r="CZ97" s="49">
        <v>0</v>
      </c>
      <c r="DA97" s="49">
        <v>0</v>
      </c>
      <c r="DB97" s="49">
        <v>0</v>
      </c>
      <c r="DC97" s="49">
        <v>0</v>
      </c>
      <c r="DD97" s="49">
        <v>0</v>
      </c>
      <c r="DE97" s="49">
        <v>0</v>
      </c>
      <c r="DF97" s="49">
        <v>0</v>
      </c>
      <c r="DG97" s="49">
        <v>0</v>
      </c>
      <c r="DH97" s="49">
        <v>0</v>
      </c>
      <c r="DI97" s="49">
        <v>0</v>
      </c>
      <c r="DJ97" s="49">
        <v>0</v>
      </c>
      <c r="DK97" s="49">
        <v>0</v>
      </c>
      <c r="DL97" s="49">
        <v>0</v>
      </c>
      <c r="DM97" s="49">
        <v>0</v>
      </c>
      <c r="DN97" s="49">
        <v>0</v>
      </c>
      <c r="DO97" s="49">
        <v>0</v>
      </c>
      <c r="DP97" s="49">
        <v>0</v>
      </c>
      <c r="DQ97" s="49">
        <v>0</v>
      </c>
      <c r="DR97" s="50" t="s">
        <v>273</v>
      </c>
    </row>
    <row r="98" spans="1:122" ht="45" customHeight="1">
      <c r="A98" s="51" t="s">
        <v>274</v>
      </c>
      <c r="B98" s="38" t="s">
        <v>275</v>
      </c>
      <c r="C98" s="39" t="s">
        <v>140</v>
      </c>
      <c r="D98" s="40" t="s">
        <v>79</v>
      </c>
      <c r="E98" s="40" t="s">
        <v>141</v>
      </c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 t="s">
        <v>131</v>
      </c>
      <c r="AD98" s="41" t="s">
        <v>142</v>
      </c>
      <c r="AE98" s="41" t="s">
        <v>276</v>
      </c>
      <c r="AF98" s="42">
        <v>12571</v>
      </c>
      <c r="AG98" s="42">
        <v>12571</v>
      </c>
      <c r="AH98" s="42">
        <v>0</v>
      </c>
      <c r="AI98" s="42">
        <v>0</v>
      </c>
      <c r="AJ98" s="42">
        <v>0</v>
      </c>
      <c r="AK98" s="42">
        <v>0</v>
      </c>
      <c r="AL98" s="42">
        <v>0</v>
      </c>
      <c r="AM98" s="42">
        <v>0</v>
      </c>
      <c r="AN98" s="42">
        <v>12571</v>
      </c>
      <c r="AO98" s="42">
        <v>12571</v>
      </c>
      <c r="AP98" s="42">
        <v>42266</v>
      </c>
      <c r="AQ98" s="42">
        <v>0</v>
      </c>
      <c r="AR98" s="42">
        <v>0</v>
      </c>
      <c r="AS98" s="42">
        <v>0</v>
      </c>
      <c r="AT98" s="42">
        <v>42266</v>
      </c>
      <c r="AU98" s="42">
        <v>0</v>
      </c>
      <c r="AV98" s="42">
        <v>0</v>
      </c>
      <c r="AW98" s="42">
        <v>0</v>
      </c>
      <c r="AX98" s="42">
        <v>0</v>
      </c>
      <c r="AY98" s="42">
        <v>0</v>
      </c>
      <c r="AZ98" s="42">
        <v>0</v>
      </c>
      <c r="BA98" s="42">
        <v>0</v>
      </c>
      <c r="BB98" s="42">
        <v>0</v>
      </c>
      <c r="BC98" s="42">
        <v>0</v>
      </c>
      <c r="BD98" s="42">
        <v>0</v>
      </c>
      <c r="BE98" s="42">
        <v>0</v>
      </c>
      <c r="BF98" s="42">
        <v>0</v>
      </c>
      <c r="BG98" s="42">
        <v>0</v>
      </c>
      <c r="BH98" s="42">
        <v>0</v>
      </c>
      <c r="BI98" s="42">
        <v>0</v>
      </c>
      <c r="BJ98" s="42">
        <v>12571</v>
      </c>
      <c r="BK98" s="42">
        <v>12571</v>
      </c>
      <c r="BL98" s="42">
        <v>0</v>
      </c>
      <c r="BM98" s="42">
        <v>0</v>
      </c>
      <c r="BN98" s="42">
        <v>0</v>
      </c>
      <c r="BO98" s="42">
        <v>0</v>
      </c>
      <c r="BP98" s="42">
        <v>0</v>
      </c>
      <c r="BQ98" s="42">
        <v>0</v>
      </c>
      <c r="BR98" s="42">
        <v>12571</v>
      </c>
      <c r="BS98" s="42">
        <v>12571</v>
      </c>
      <c r="BT98" s="42">
        <v>42266</v>
      </c>
      <c r="BU98" s="42">
        <v>0</v>
      </c>
      <c r="BV98" s="42">
        <v>0</v>
      </c>
      <c r="BW98" s="42">
        <v>0</v>
      </c>
      <c r="BX98" s="42">
        <v>12571</v>
      </c>
      <c r="BY98" s="42">
        <v>0</v>
      </c>
      <c r="BZ98" s="42">
        <v>0</v>
      </c>
      <c r="CA98" s="42">
        <v>0</v>
      </c>
      <c r="CB98" s="42">
        <v>0</v>
      </c>
      <c r="CC98" s="42">
        <v>0</v>
      </c>
      <c r="CD98" s="42">
        <v>0</v>
      </c>
      <c r="CE98" s="42">
        <v>0</v>
      </c>
      <c r="CF98" s="42">
        <v>0</v>
      </c>
      <c r="CG98" s="42">
        <v>0</v>
      </c>
      <c r="CH98" s="42">
        <v>0</v>
      </c>
      <c r="CI98" s="42">
        <v>0</v>
      </c>
      <c r="CJ98" s="42">
        <v>0</v>
      </c>
      <c r="CK98" s="42">
        <v>0</v>
      </c>
      <c r="CL98" s="42">
        <v>0</v>
      </c>
      <c r="CM98" s="42">
        <v>0</v>
      </c>
      <c r="CN98" s="42">
        <v>12571</v>
      </c>
      <c r="CO98" s="42">
        <v>0</v>
      </c>
      <c r="CP98" s="42">
        <v>0</v>
      </c>
      <c r="CQ98" s="42">
        <v>0</v>
      </c>
      <c r="CR98" s="42">
        <v>12571</v>
      </c>
      <c r="CS98" s="42">
        <v>42266</v>
      </c>
      <c r="CT98" s="42">
        <v>0</v>
      </c>
      <c r="CU98" s="42">
        <v>0</v>
      </c>
      <c r="CV98" s="42">
        <v>0</v>
      </c>
      <c r="CW98" s="42">
        <v>12571</v>
      </c>
      <c r="CX98" s="42">
        <v>0</v>
      </c>
      <c r="CY98" s="42">
        <v>0</v>
      </c>
      <c r="CZ98" s="42">
        <v>0</v>
      </c>
      <c r="DA98" s="42">
        <v>0</v>
      </c>
      <c r="DB98" s="42">
        <v>0</v>
      </c>
      <c r="DC98" s="42">
        <v>12571</v>
      </c>
      <c r="DD98" s="42">
        <v>0</v>
      </c>
      <c r="DE98" s="42">
        <v>0</v>
      </c>
      <c r="DF98" s="42">
        <v>0</v>
      </c>
      <c r="DG98" s="42">
        <v>12571</v>
      </c>
      <c r="DH98" s="42">
        <v>42266</v>
      </c>
      <c r="DI98" s="42">
        <v>0</v>
      </c>
      <c r="DJ98" s="42">
        <v>0</v>
      </c>
      <c r="DK98" s="42">
        <v>0</v>
      </c>
      <c r="DL98" s="42">
        <v>12571</v>
      </c>
      <c r="DM98" s="42">
        <v>0</v>
      </c>
      <c r="DN98" s="42">
        <v>0</v>
      </c>
      <c r="DO98" s="42">
        <v>0</v>
      </c>
      <c r="DP98" s="42">
        <v>0</v>
      </c>
      <c r="DQ98" s="42">
        <v>0</v>
      </c>
      <c r="DR98" s="43" t="s">
        <v>117</v>
      </c>
    </row>
    <row r="99" spans="1:122" ht="45.75" customHeight="1">
      <c r="A99" s="52"/>
      <c r="B99" s="44"/>
      <c r="C99" s="45" t="s">
        <v>84</v>
      </c>
      <c r="D99" s="46" t="s">
        <v>269</v>
      </c>
      <c r="E99" s="46" t="s">
        <v>86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7"/>
      <c r="AD99" s="48"/>
      <c r="AE99" s="48"/>
      <c r="AF99" s="49">
        <v>0</v>
      </c>
      <c r="AG99" s="49">
        <v>0</v>
      </c>
      <c r="AH99" s="49">
        <v>0</v>
      </c>
      <c r="AI99" s="49">
        <v>0</v>
      </c>
      <c r="AJ99" s="49">
        <v>0</v>
      </c>
      <c r="AK99" s="49">
        <v>0</v>
      </c>
      <c r="AL99" s="49">
        <v>0</v>
      </c>
      <c r="AM99" s="49">
        <v>0</v>
      </c>
      <c r="AN99" s="49">
        <v>0</v>
      </c>
      <c r="AO99" s="49">
        <v>0</v>
      </c>
      <c r="AP99" s="49">
        <v>0</v>
      </c>
      <c r="AQ99" s="49">
        <v>0</v>
      </c>
      <c r="AR99" s="49">
        <v>0</v>
      </c>
      <c r="AS99" s="49">
        <v>0</v>
      </c>
      <c r="AT99" s="49">
        <v>0</v>
      </c>
      <c r="AU99" s="49">
        <v>0</v>
      </c>
      <c r="AV99" s="49">
        <v>0</v>
      </c>
      <c r="AW99" s="49">
        <v>0</v>
      </c>
      <c r="AX99" s="49">
        <v>0</v>
      </c>
      <c r="AY99" s="49">
        <v>0</v>
      </c>
      <c r="AZ99" s="49">
        <v>0</v>
      </c>
      <c r="BA99" s="49">
        <v>0</v>
      </c>
      <c r="BB99" s="49">
        <v>0</v>
      </c>
      <c r="BC99" s="49">
        <v>0</v>
      </c>
      <c r="BD99" s="49">
        <v>0</v>
      </c>
      <c r="BE99" s="49">
        <v>0</v>
      </c>
      <c r="BF99" s="49">
        <v>0</v>
      </c>
      <c r="BG99" s="49">
        <v>0</v>
      </c>
      <c r="BH99" s="49">
        <v>0</v>
      </c>
      <c r="BI99" s="49">
        <v>0</v>
      </c>
      <c r="BJ99" s="49">
        <v>0</v>
      </c>
      <c r="BK99" s="49">
        <v>0</v>
      </c>
      <c r="BL99" s="49">
        <v>0</v>
      </c>
      <c r="BM99" s="49">
        <v>0</v>
      </c>
      <c r="BN99" s="49">
        <v>0</v>
      </c>
      <c r="BO99" s="49">
        <v>0</v>
      </c>
      <c r="BP99" s="49">
        <v>0</v>
      </c>
      <c r="BQ99" s="49">
        <v>0</v>
      </c>
      <c r="BR99" s="49">
        <v>0</v>
      </c>
      <c r="BS99" s="49">
        <v>0</v>
      </c>
      <c r="BT99" s="49">
        <v>0</v>
      </c>
      <c r="BU99" s="49">
        <v>0</v>
      </c>
      <c r="BV99" s="49">
        <v>0</v>
      </c>
      <c r="BW99" s="49">
        <v>0</v>
      </c>
      <c r="BX99" s="49">
        <v>0</v>
      </c>
      <c r="BY99" s="49">
        <v>0</v>
      </c>
      <c r="BZ99" s="49">
        <v>0</v>
      </c>
      <c r="CA99" s="49">
        <v>0</v>
      </c>
      <c r="CB99" s="49">
        <v>0</v>
      </c>
      <c r="CC99" s="49">
        <v>0</v>
      </c>
      <c r="CD99" s="49">
        <v>0</v>
      </c>
      <c r="CE99" s="49">
        <v>0</v>
      </c>
      <c r="CF99" s="49">
        <v>0</v>
      </c>
      <c r="CG99" s="49">
        <v>0</v>
      </c>
      <c r="CH99" s="49">
        <v>0</v>
      </c>
      <c r="CI99" s="49">
        <v>0</v>
      </c>
      <c r="CJ99" s="49">
        <v>0</v>
      </c>
      <c r="CK99" s="49">
        <v>0</v>
      </c>
      <c r="CL99" s="49">
        <v>0</v>
      </c>
      <c r="CM99" s="49">
        <v>0</v>
      </c>
      <c r="CN99" s="49">
        <v>0</v>
      </c>
      <c r="CO99" s="49">
        <v>0</v>
      </c>
      <c r="CP99" s="49">
        <v>0</v>
      </c>
      <c r="CQ99" s="49">
        <v>0</v>
      </c>
      <c r="CR99" s="49">
        <v>0</v>
      </c>
      <c r="CS99" s="49">
        <v>0</v>
      </c>
      <c r="CT99" s="49">
        <v>0</v>
      </c>
      <c r="CU99" s="49">
        <v>0</v>
      </c>
      <c r="CV99" s="49">
        <v>0</v>
      </c>
      <c r="CW99" s="49">
        <v>0</v>
      </c>
      <c r="CX99" s="49">
        <v>0</v>
      </c>
      <c r="CY99" s="49">
        <v>0</v>
      </c>
      <c r="CZ99" s="49">
        <v>0</v>
      </c>
      <c r="DA99" s="49">
        <v>0</v>
      </c>
      <c r="DB99" s="49">
        <v>0</v>
      </c>
      <c r="DC99" s="49">
        <v>0</v>
      </c>
      <c r="DD99" s="49">
        <v>0</v>
      </c>
      <c r="DE99" s="49">
        <v>0</v>
      </c>
      <c r="DF99" s="49">
        <v>0</v>
      </c>
      <c r="DG99" s="49">
        <v>0</v>
      </c>
      <c r="DH99" s="49">
        <v>0</v>
      </c>
      <c r="DI99" s="49">
        <v>0</v>
      </c>
      <c r="DJ99" s="49">
        <v>0</v>
      </c>
      <c r="DK99" s="49">
        <v>0</v>
      </c>
      <c r="DL99" s="49">
        <v>0</v>
      </c>
      <c r="DM99" s="49">
        <v>0</v>
      </c>
      <c r="DN99" s="49">
        <v>0</v>
      </c>
      <c r="DO99" s="49">
        <v>0</v>
      </c>
      <c r="DP99" s="49">
        <v>0</v>
      </c>
      <c r="DQ99" s="49">
        <v>0</v>
      </c>
      <c r="DR99" s="50" t="s">
        <v>117</v>
      </c>
    </row>
    <row r="100" spans="1:122" ht="57.75" customHeight="1">
      <c r="A100" s="51" t="s">
        <v>277</v>
      </c>
      <c r="B100" s="38" t="s">
        <v>278</v>
      </c>
      <c r="C100" s="39" t="s">
        <v>84</v>
      </c>
      <c r="D100" s="40" t="s">
        <v>269</v>
      </c>
      <c r="E100" s="40" t="s">
        <v>86</v>
      </c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 t="s">
        <v>131</v>
      </c>
      <c r="AD100" s="41" t="s">
        <v>132</v>
      </c>
      <c r="AE100" s="41" t="s">
        <v>200</v>
      </c>
      <c r="AF100" s="42">
        <v>6117</v>
      </c>
      <c r="AG100" s="42">
        <v>0</v>
      </c>
      <c r="AH100" s="42">
        <v>0</v>
      </c>
      <c r="AI100" s="42">
        <v>0</v>
      </c>
      <c r="AJ100" s="42">
        <v>0</v>
      </c>
      <c r="AK100" s="42">
        <v>0</v>
      </c>
      <c r="AL100" s="42">
        <v>0</v>
      </c>
      <c r="AM100" s="42">
        <v>0</v>
      </c>
      <c r="AN100" s="42">
        <v>6117</v>
      </c>
      <c r="AO100" s="42">
        <v>0</v>
      </c>
      <c r="AP100" s="42">
        <v>0</v>
      </c>
      <c r="AQ100" s="42">
        <v>0</v>
      </c>
      <c r="AR100" s="42">
        <v>0</v>
      </c>
      <c r="AS100" s="42">
        <v>0</v>
      </c>
      <c r="AT100" s="42">
        <v>0</v>
      </c>
      <c r="AU100" s="42">
        <v>0</v>
      </c>
      <c r="AV100" s="42">
        <v>0</v>
      </c>
      <c r="AW100" s="42">
        <v>0</v>
      </c>
      <c r="AX100" s="42">
        <v>0</v>
      </c>
      <c r="AY100" s="42">
        <v>0</v>
      </c>
      <c r="AZ100" s="42">
        <v>0</v>
      </c>
      <c r="BA100" s="42">
        <v>0</v>
      </c>
      <c r="BB100" s="42">
        <v>0</v>
      </c>
      <c r="BC100" s="42">
        <v>0</v>
      </c>
      <c r="BD100" s="42">
        <v>0</v>
      </c>
      <c r="BE100" s="42">
        <v>0</v>
      </c>
      <c r="BF100" s="42">
        <v>0</v>
      </c>
      <c r="BG100" s="42">
        <v>0</v>
      </c>
      <c r="BH100" s="42">
        <v>0</v>
      </c>
      <c r="BI100" s="42">
        <v>0</v>
      </c>
      <c r="BJ100" s="42">
        <v>6117</v>
      </c>
      <c r="BK100" s="42">
        <v>0</v>
      </c>
      <c r="BL100" s="42">
        <v>0</v>
      </c>
      <c r="BM100" s="42">
        <v>0</v>
      </c>
      <c r="BN100" s="42">
        <v>0</v>
      </c>
      <c r="BO100" s="42">
        <v>0</v>
      </c>
      <c r="BP100" s="42">
        <v>0</v>
      </c>
      <c r="BQ100" s="42">
        <v>0</v>
      </c>
      <c r="BR100" s="42">
        <v>6117</v>
      </c>
      <c r="BS100" s="42">
        <v>0</v>
      </c>
      <c r="BT100" s="42">
        <v>0</v>
      </c>
      <c r="BU100" s="42">
        <v>0</v>
      </c>
      <c r="BV100" s="42">
        <v>0</v>
      </c>
      <c r="BW100" s="42">
        <v>0</v>
      </c>
      <c r="BX100" s="42">
        <v>6117</v>
      </c>
      <c r="BY100" s="42">
        <v>0</v>
      </c>
      <c r="BZ100" s="42">
        <v>0</v>
      </c>
      <c r="CA100" s="42">
        <v>0</v>
      </c>
      <c r="CB100" s="42">
        <v>0</v>
      </c>
      <c r="CC100" s="42">
        <v>0</v>
      </c>
      <c r="CD100" s="42">
        <v>0</v>
      </c>
      <c r="CE100" s="42">
        <v>0</v>
      </c>
      <c r="CF100" s="42">
        <v>0</v>
      </c>
      <c r="CG100" s="42">
        <v>0</v>
      </c>
      <c r="CH100" s="42">
        <v>0</v>
      </c>
      <c r="CI100" s="42">
        <v>0</v>
      </c>
      <c r="CJ100" s="42">
        <v>0</v>
      </c>
      <c r="CK100" s="42">
        <v>0</v>
      </c>
      <c r="CL100" s="42">
        <v>0</v>
      </c>
      <c r="CM100" s="42">
        <v>0</v>
      </c>
      <c r="CN100" s="42">
        <v>6117</v>
      </c>
      <c r="CO100" s="42">
        <v>0</v>
      </c>
      <c r="CP100" s="42">
        <v>0</v>
      </c>
      <c r="CQ100" s="42">
        <v>0</v>
      </c>
      <c r="CR100" s="42">
        <v>6117</v>
      </c>
      <c r="CS100" s="42">
        <v>0</v>
      </c>
      <c r="CT100" s="42">
        <v>0</v>
      </c>
      <c r="CU100" s="42">
        <v>0</v>
      </c>
      <c r="CV100" s="42">
        <v>0</v>
      </c>
      <c r="CW100" s="42">
        <v>6117</v>
      </c>
      <c r="CX100" s="42">
        <v>0</v>
      </c>
      <c r="CY100" s="42">
        <v>0</v>
      </c>
      <c r="CZ100" s="42">
        <v>0</v>
      </c>
      <c r="DA100" s="42">
        <v>0</v>
      </c>
      <c r="DB100" s="42">
        <v>0</v>
      </c>
      <c r="DC100" s="42">
        <v>6117</v>
      </c>
      <c r="DD100" s="42">
        <v>0</v>
      </c>
      <c r="DE100" s="42">
        <v>0</v>
      </c>
      <c r="DF100" s="42">
        <v>0</v>
      </c>
      <c r="DG100" s="42">
        <v>6117</v>
      </c>
      <c r="DH100" s="42">
        <v>0</v>
      </c>
      <c r="DI100" s="42">
        <v>0</v>
      </c>
      <c r="DJ100" s="42">
        <v>0</v>
      </c>
      <c r="DK100" s="42">
        <v>0</v>
      </c>
      <c r="DL100" s="42">
        <v>6117</v>
      </c>
      <c r="DM100" s="42">
        <v>0</v>
      </c>
      <c r="DN100" s="42">
        <v>0</v>
      </c>
      <c r="DO100" s="42">
        <v>0</v>
      </c>
      <c r="DP100" s="42">
        <v>0</v>
      </c>
      <c r="DQ100" s="42">
        <v>0</v>
      </c>
      <c r="DR100" s="43" t="s">
        <v>106</v>
      </c>
    </row>
    <row r="101" spans="1:122" ht="51" customHeight="1">
      <c r="A101" s="51" t="s">
        <v>279</v>
      </c>
      <c r="B101" s="38" t="s">
        <v>280</v>
      </c>
      <c r="C101" s="39" t="s">
        <v>84</v>
      </c>
      <c r="D101" s="40" t="s">
        <v>269</v>
      </c>
      <c r="E101" s="40" t="s">
        <v>86</v>
      </c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 t="s">
        <v>30</v>
      </c>
      <c r="AD101" s="41" t="s">
        <v>215</v>
      </c>
      <c r="AE101" s="41" t="s">
        <v>125</v>
      </c>
      <c r="AF101" s="42">
        <v>9546</v>
      </c>
      <c r="AG101" s="42">
        <v>9546</v>
      </c>
      <c r="AH101" s="42">
        <v>0</v>
      </c>
      <c r="AI101" s="42">
        <v>0</v>
      </c>
      <c r="AJ101" s="42">
        <v>0</v>
      </c>
      <c r="AK101" s="42">
        <v>0</v>
      </c>
      <c r="AL101" s="42">
        <v>0</v>
      </c>
      <c r="AM101" s="42">
        <v>0</v>
      </c>
      <c r="AN101" s="42">
        <v>9546</v>
      </c>
      <c r="AO101" s="42">
        <v>9546</v>
      </c>
      <c r="AP101" s="42">
        <v>10600</v>
      </c>
      <c r="AQ101" s="42">
        <v>0</v>
      </c>
      <c r="AR101" s="42">
        <v>0</v>
      </c>
      <c r="AS101" s="42">
        <v>0</v>
      </c>
      <c r="AT101" s="42">
        <v>10600</v>
      </c>
      <c r="AU101" s="42">
        <v>0</v>
      </c>
      <c r="AV101" s="42">
        <v>0</v>
      </c>
      <c r="AW101" s="42">
        <v>0</v>
      </c>
      <c r="AX101" s="42">
        <v>0</v>
      </c>
      <c r="AY101" s="42">
        <v>0</v>
      </c>
      <c r="AZ101" s="42">
        <v>0</v>
      </c>
      <c r="BA101" s="42">
        <v>0</v>
      </c>
      <c r="BB101" s="42">
        <v>0</v>
      </c>
      <c r="BC101" s="42">
        <v>0</v>
      </c>
      <c r="BD101" s="42">
        <v>0</v>
      </c>
      <c r="BE101" s="42">
        <v>0</v>
      </c>
      <c r="BF101" s="42">
        <v>0</v>
      </c>
      <c r="BG101" s="42">
        <v>0</v>
      </c>
      <c r="BH101" s="42">
        <v>0</v>
      </c>
      <c r="BI101" s="42">
        <v>0</v>
      </c>
      <c r="BJ101" s="42">
        <v>9546</v>
      </c>
      <c r="BK101" s="42">
        <v>9546</v>
      </c>
      <c r="BL101" s="42">
        <v>0</v>
      </c>
      <c r="BM101" s="42">
        <v>0</v>
      </c>
      <c r="BN101" s="42">
        <v>0</v>
      </c>
      <c r="BO101" s="42">
        <v>0</v>
      </c>
      <c r="BP101" s="42">
        <v>0</v>
      </c>
      <c r="BQ101" s="42">
        <v>0</v>
      </c>
      <c r="BR101" s="42">
        <v>9546</v>
      </c>
      <c r="BS101" s="42">
        <v>9546</v>
      </c>
      <c r="BT101" s="42">
        <v>10600</v>
      </c>
      <c r="BU101" s="42">
        <v>0</v>
      </c>
      <c r="BV101" s="42">
        <v>0</v>
      </c>
      <c r="BW101" s="42">
        <v>0</v>
      </c>
      <c r="BX101" s="42">
        <v>9546</v>
      </c>
      <c r="BY101" s="42">
        <v>0</v>
      </c>
      <c r="BZ101" s="42">
        <v>0</v>
      </c>
      <c r="CA101" s="42">
        <v>0</v>
      </c>
      <c r="CB101" s="42">
        <v>0</v>
      </c>
      <c r="CC101" s="42">
        <v>0</v>
      </c>
      <c r="CD101" s="42">
        <v>0</v>
      </c>
      <c r="CE101" s="42">
        <v>0</v>
      </c>
      <c r="CF101" s="42">
        <v>0</v>
      </c>
      <c r="CG101" s="42">
        <v>0</v>
      </c>
      <c r="CH101" s="42">
        <v>0</v>
      </c>
      <c r="CI101" s="42">
        <v>0</v>
      </c>
      <c r="CJ101" s="42">
        <v>0</v>
      </c>
      <c r="CK101" s="42">
        <v>0</v>
      </c>
      <c r="CL101" s="42">
        <v>0</v>
      </c>
      <c r="CM101" s="42">
        <v>0</v>
      </c>
      <c r="CN101" s="42">
        <v>9546</v>
      </c>
      <c r="CO101" s="42">
        <v>0</v>
      </c>
      <c r="CP101" s="42">
        <v>0</v>
      </c>
      <c r="CQ101" s="42">
        <v>0</v>
      </c>
      <c r="CR101" s="42">
        <v>9546</v>
      </c>
      <c r="CS101" s="42">
        <v>10600</v>
      </c>
      <c r="CT101" s="42">
        <v>0</v>
      </c>
      <c r="CU101" s="42">
        <v>0</v>
      </c>
      <c r="CV101" s="42">
        <v>0</v>
      </c>
      <c r="CW101" s="42">
        <v>9546</v>
      </c>
      <c r="CX101" s="42">
        <v>0</v>
      </c>
      <c r="CY101" s="42">
        <v>0</v>
      </c>
      <c r="CZ101" s="42">
        <v>0</v>
      </c>
      <c r="DA101" s="42">
        <v>0</v>
      </c>
      <c r="DB101" s="42">
        <v>0</v>
      </c>
      <c r="DC101" s="42">
        <v>9546</v>
      </c>
      <c r="DD101" s="42">
        <v>0</v>
      </c>
      <c r="DE101" s="42">
        <v>0</v>
      </c>
      <c r="DF101" s="42">
        <v>0</v>
      </c>
      <c r="DG101" s="42">
        <v>9546</v>
      </c>
      <c r="DH101" s="42">
        <v>10600</v>
      </c>
      <c r="DI101" s="42">
        <v>0</v>
      </c>
      <c r="DJ101" s="42">
        <v>0</v>
      </c>
      <c r="DK101" s="42">
        <v>0</v>
      </c>
      <c r="DL101" s="42">
        <v>9546</v>
      </c>
      <c r="DM101" s="42">
        <v>0</v>
      </c>
      <c r="DN101" s="42">
        <v>0</v>
      </c>
      <c r="DO101" s="42">
        <v>0</v>
      </c>
      <c r="DP101" s="42">
        <v>0</v>
      </c>
      <c r="DQ101" s="42">
        <v>0</v>
      </c>
      <c r="DR101" s="43" t="s">
        <v>106</v>
      </c>
    </row>
    <row r="102" spans="1:122" ht="58.5" customHeight="1">
      <c r="A102" s="34" t="s">
        <v>281</v>
      </c>
      <c r="B102" s="35" t="s">
        <v>282</v>
      </c>
      <c r="C102" s="36" t="s">
        <v>70</v>
      </c>
      <c r="D102" s="36" t="s">
        <v>70</v>
      </c>
      <c r="E102" s="36" t="s">
        <v>70</v>
      </c>
      <c r="F102" s="36" t="s">
        <v>70</v>
      </c>
      <c r="G102" s="36" t="s">
        <v>70</v>
      </c>
      <c r="H102" s="36" t="s">
        <v>70</v>
      </c>
      <c r="I102" s="36" t="s">
        <v>70</v>
      </c>
      <c r="J102" s="36" t="s">
        <v>70</v>
      </c>
      <c r="K102" s="36" t="s">
        <v>70</v>
      </c>
      <c r="L102" s="36" t="s">
        <v>70</v>
      </c>
      <c r="M102" s="36" t="s">
        <v>70</v>
      </c>
      <c r="N102" s="36" t="s">
        <v>70</v>
      </c>
      <c r="O102" s="36" t="s">
        <v>70</v>
      </c>
      <c r="P102" s="36" t="s">
        <v>70</v>
      </c>
      <c r="Q102" s="36" t="s">
        <v>70</v>
      </c>
      <c r="R102" s="36" t="s">
        <v>70</v>
      </c>
      <c r="S102" s="36" t="s">
        <v>70</v>
      </c>
      <c r="T102" s="36" t="s">
        <v>70</v>
      </c>
      <c r="U102" s="36" t="s">
        <v>70</v>
      </c>
      <c r="V102" s="36" t="s">
        <v>70</v>
      </c>
      <c r="W102" s="36" t="s">
        <v>70</v>
      </c>
      <c r="X102" s="36" t="s">
        <v>70</v>
      </c>
      <c r="Y102" s="36" t="s">
        <v>70</v>
      </c>
      <c r="Z102" s="36" t="s">
        <v>70</v>
      </c>
      <c r="AA102" s="36" t="s">
        <v>70</v>
      </c>
      <c r="AB102" s="36" t="s">
        <v>70</v>
      </c>
      <c r="AC102" s="36" t="s">
        <v>70</v>
      </c>
      <c r="AD102" s="36" t="s">
        <v>70</v>
      </c>
      <c r="AE102" s="36" t="s">
        <v>70</v>
      </c>
      <c r="AF102" s="37">
        <v>293442496</v>
      </c>
      <c r="AG102" s="37">
        <v>278945727.69999999</v>
      </c>
      <c r="AH102" s="37">
        <v>0</v>
      </c>
      <c r="AI102" s="37">
        <v>0</v>
      </c>
      <c r="AJ102" s="37">
        <v>5654300</v>
      </c>
      <c r="AK102" s="37">
        <v>3301518.7</v>
      </c>
      <c r="AL102" s="37">
        <v>0</v>
      </c>
      <c r="AM102" s="37">
        <v>0</v>
      </c>
      <c r="AN102" s="37">
        <v>287788196</v>
      </c>
      <c r="AO102" s="37">
        <v>275644209</v>
      </c>
      <c r="AP102" s="37">
        <v>309111733.5</v>
      </c>
      <c r="AQ102" s="37">
        <v>0</v>
      </c>
      <c r="AR102" s="37">
        <v>8082600</v>
      </c>
      <c r="AS102" s="37">
        <v>0</v>
      </c>
      <c r="AT102" s="37">
        <v>301029133.5</v>
      </c>
      <c r="AU102" s="37">
        <v>272938100</v>
      </c>
      <c r="AV102" s="37">
        <v>0</v>
      </c>
      <c r="AW102" s="37">
        <v>9037400</v>
      </c>
      <c r="AX102" s="37">
        <v>0</v>
      </c>
      <c r="AY102" s="37">
        <v>263900700</v>
      </c>
      <c r="AZ102" s="37">
        <v>259220200</v>
      </c>
      <c r="BA102" s="37">
        <v>0</v>
      </c>
      <c r="BB102" s="37">
        <v>9037400</v>
      </c>
      <c r="BC102" s="37">
        <v>0</v>
      </c>
      <c r="BD102" s="37">
        <v>250182800</v>
      </c>
      <c r="BE102" s="37">
        <v>263987200</v>
      </c>
      <c r="BF102" s="37">
        <v>0</v>
      </c>
      <c r="BG102" s="37">
        <v>9037400</v>
      </c>
      <c r="BH102" s="37">
        <v>0</v>
      </c>
      <c r="BI102" s="37">
        <v>254949800</v>
      </c>
      <c r="BJ102" s="37">
        <v>293442496</v>
      </c>
      <c r="BK102" s="37">
        <v>278945727.69999999</v>
      </c>
      <c r="BL102" s="37">
        <v>0</v>
      </c>
      <c r="BM102" s="37">
        <v>0</v>
      </c>
      <c r="BN102" s="37">
        <v>5654300</v>
      </c>
      <c r="BO102" s="37">
        <v>3301518.7</v>
      </c>
      <c r="BP102" s="37">
        <v>0</v>
      </c>
      <c r="BQ102" s="37">
        <v>0</v>
      </c>
      <c r="BR102" s="37">
        <v>287788196</v>
      </c>
      <c r="BS102" s="37">
        <v>275644209</v>
      </c>
      <c r="BT102" s="37">
        <v>309111733.5</v>
      </c>
      <c r="BU102" s="37">
        <v>0</v>
      </c>
      <c r="BV102" s="37">
        <v>5654300</v>
      </c>
      <c r="BW102" s="37">
        <v>0</v>
      </c>
      <c r="BX102" s="37">
        <v>287788196</v>
      </c>
      <c r="BY102" s="37">
        <v>272938100</v>
      </c>
      <c r="BZ102" s="37">
        <v>0</v>
      </c>
      <c r="CA102" s="37">
        <v>9037400</v>
      </c>
      <c r="CB102" s="37">
        <v>0</v>
      </c>
      <c r="CC102" s="37">
        <v>263900700</v>
      </c>
      <c r="CD102" s="37">
        <v>259220200</v>
      </c>
      <c r="CE102" s="37">
        <v>0</v>
      </c>
      <c r="CF102" s="37">
        <v>9037400</v>
      </c>
      <c r="CG102" s="37">
        <v>0</v>
      </c>
      <c r="CH102" s="37">
        <v>250182800</v>
      </c>
      <c r="CI102" s="37">
        <v>263987200</v>
      </c>
      <c r="CJ102" s="37">
        <v>0</v>
      </c>
      <c r="CK102" s="37">
        <v>9037400</v>
      </c>
      <c r="CL102" s="37">
        <v>0</v>
      </c>
      <c r="CM102" s="37">
        <v>254949800</v>
      </c>
      <c r="CN102" s="37">
        <v>293442496</v>
      </c>
      <c r="CO102" s="37">
        <v>0</v>
      </c>
      <c r="CP102" s="37">
        <v>5609767</v>
      </c>
      <c r="CQ102" s="37">
        <v>0</v>
      </c>
      <c r="CR102" s="37">
        <v>287845313.89999998</v>
      </c>
      <c r="CS102" s="37">
        <v>309111733.5</v>
      </c>
      <c r="CT102" s="37">
        <v>0</v>
      </c>
      <c r="CU102" s="37">
        <v>5654300</v>
      </c>
      <c r="CV102" s="37">
        <v>0</v>
      </c>
      <c r="CW102" s="37">
        <v>287788196</v>
      </c>
      <c r="CX102" s="37">
        <v>272938100</v>
      </c>
      <c r="CY102" s="37">
        <v>0</v>
      </c>
      <c r="CZ102" s="37">
        <v>9037400</v>
      </c>
      <c r="DA102" s="37">
        <v>0</v>
      </c>
      <c r="DB102" s="37">
        <v>263900700</v>
      </c>
      <c r="DC102" s="37">
        <v>293442496</v>
      </c>
      <c r="DD102" s="37">
        <v>0</v>
      </c>
      <c r="DE102" s="37">
        <v>5609767</v>
      </c>
      <c r="DF102" s="37">
        <v>0</v>
      </c>
      <c r="DG102" s="37">
        <v>287845313.89999998</v>
      </c>
      <c r="DH102" s="37">
        <v>309111733.5</v>
      </c>
      <c r="DI102" s="37">
        <v>0</v>
      </c>
      <c r="DJ102" s="37">
        <v>5654300</v>
      </c>
      <c r="DK102" s="37">
        <v>0</v>
      </c>
      <c r="DL102" s="37">
        <v>287788196</v>
      </c>
      <c r="DM102" s="37">
        <v>272938100</v>
      </c>
      <c r="DN102" s="37">
        <v>0</v>
      </c>
      <c r="DO102" s="37">
        <v>9037400</v>
      </c>
      <c r="DP102" s="37">
        <v>0</v>
      </c>
      <c r="DQ102" s="37">
        <v>263900700</v>
      </c>
      <c r="DR102" s="53" t="s">
        <v>71</v>
      </c>
    </row>
    <row r="103" spans="1:122" ht="96.75" customHeight="1">
      <c r="A103" s="51" t="s">
        <v>283</v>
      </c>
      <c r="B103" s="38" t="s">
        <v>284</v>
      </c>
      <c r="C103" s="39" t="s">
        <v>256</v>
      </c>
      <c r="D103" s="40" t="s">
        <v>257</v>
      </c>
      <c r="E103" s="40" t="s">
        <v>285</v>
      </c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 t="s">
        <v>250</v>
      </c>
      <c r="X103" s="40" t="s">
        <v>79</v>
      </c>
      <c r="Y103" s="40" t="s">
        <v>251</v>
      </c>
      <c r="Z103" s="40" t="s">
        <v>286</v>
      </c>
      <c r="AA103" s="40" t="s">
        <v>79</v>
      </c>
      <c r="AB103" s="40" t="s">
        <v>287</v>
      </c>
      <c r="AC103" s="40" t="s">
        <v>29</v>
      </c>
      <c r="AD103" s="41" t="s">
        <v>288</v>
      </c>
      <c r="AE103" s="41" t="s">
        <v>289</v>
      </c>
      <c r="AF103" s="42">
        <v>31945006.199999999</v>
      </c>
      <c r="AG103" s="42">
        <v>30698089.300000001</v>
      </c>
      <c r="AH103" s="42">
        <v>0</v>
      </c>
      <c r="AI103" s="42">
        <v>0</v>
      </c>
      <c r="AJ103" s="42">
        <v>0</v>
      </c>
      <c r="AK103" s="42">
        <v>0</v>
      </c>
      <c r="AL103" s="42">
        <v>0</v>
      </c>
      <c r="AM103" s="42">
        <v>0</v>
      </c>
      <c r="AN103" s="42">
        <v>31945006.199999999</v>
      </c>
      <c r="AO103" s="42">
        <v>30698089.300000001</v>
      </c>
      <c r="AP103" s="42">
        <v>36322480.200000003</v>
      </c>
      <c r="AQ103" s="42">
        <v>0</v>
      </c>
      <c r="AR103" s="42">
        <v>0</v>
      </c>
      <c r="AS103" s="42">
        <v>0</v>
      </c>
      <c r="AT103" s="42">
        <v>36322480.200000003</v>
      </c>
      <c r="AU103" s="42">
        <v>34622000</v>
      </c>
      <c r="AV103" s="42">
        <v>0</v>
      </c>
      <c r="AW103" s="42">
        <v>0</v>
      </c>
      <c r="AX103" s="42">
        <v>0</v>
      </c>
      <c r="AY103" s="42">
        <v>34622000</v>
      </c>
      <c r="AZ103" s="42">
        <v>28823600</v>
      </c>
      <c r="BA103" s="42">
        <v>0</v>
      </c>
      <c r="BB103" s="42">
        <v>0</v>
      </c>
      <c r="BC103" s="42">
        <v>0</v>
      </c>
      <c r="BD103" s="42">
        <v>28823600</v>
      </c>
      <c r="BE103" s="42">
        <v>33541300</v>
      </c>
      <c r="BF103" s="42">
        <v>0</v>
      </c>
      <c r="BG103" s="42">
        <v>0</v>
      </c>
      <c r="BH103" s="42">
        <v>0</v>
      </c>
      <c r="BI103" s="42">
        <v>33541300</v>
      </c>
      <c r="BJ103" s="42">
        <v>31945006.199999999</v>
      </c>
      <c r="BK103" s="42">
        <v>30698089.300000001</v>
      </c>
      <c r="BL103" s="42">
        <v>0</v>
      </c>
      <c r="BM103" s="42">
        <v>0</v>
      </c>
      <c r="BN103" s="42">
        <v>0</v>
      </c>
      <c r="BO103" s="42">
        <v>0</v>
      </c>
      <c r="BP103" s="42">
        <v>0</v>
      </c>
      <c r="BQ103" s="42">
        <v>0</v>
      </c>
      <c r="BR103" s="42">
        <v>31945006.199999999</v>
      </c>
      <c r="BS103" s="42">
        <v>30698089.300000001</v>
      </c>
      <c r="BT103" s="42">
        <v>36322480.200000003</v>
      </c>
      <c r="BU103" s="42">
        <v>0</v>
      </c>
      <c r="BV103" s="42">
        <v>0</v>
      </c>
      <c r="BW103" s="42">
        <v>0</v>
      </c>
      <c r="BX103" s="42">
        <v>31945006.199999999</v>
      </c>
      <c r="BY103" s="42">
        <v>34622000</v>
      </c>
      <c r="BZ103" s="42">
        <v>0</v>
      </c>
      <c r="CA103" s="42">
        <v>0</v>
      </c>
      <c r="CB103" s="42">
        <v>0</v>
      </c>
      <c r="CC103" s="42">
        <v>34622000</v>
      </c>
      <c r="CD103" s="42">
        <v>28823600</v>
      </c>
      <c r="CE103" s="42">
        <v>0</v>
      </c>
      <c r="CF103" s="42">
        <v>0</v>
      </c>
      <c r="CG103" s="42">
        <v>0</v>
      </c>
      <c r="CH103" s="42">
        <v>28823600</v>
      </c>
      <c r="CI103" s="42">
        <v>33541300</v>
      </c>
      <c r="CJ103" s="42">
        <v>0</v>
      </c>
      <c r="CK103" s="42">
        <v>0</v>
      </c>
      <c r="CL103" s="42">
        <v>0</v>
      </c>
      <c r="CM103" s="42">
        <v>33541300</v>
      </c>
      <c r="CN103" s="42">
        <v>31945006.199999999</v>
      </c>
      <c r="CO103" s="42">
        <v>0</v>
      </c>
      <c r="CP103" s="42">
        <v>0</v>
      </c>
      <c r="CQ103" s="42">
        <v>0</v>
      </c>
      <c r="CR103" s="42">
        <v>31945006.199999999</v>
      </c>
      <c r="CS103" s="42">
        <v>36322480.200000003</v>
      </c>
      <c r="CT103" s="42">
        <v>0</v>
      </c>
      <c r="CU103" s="42">
        <v>0</v>
      </c>
      <c r="CV103" s="42">
        <v>0</v>
      </c>
      <c r="CW103" s="42">
        <v>31945006.199999999</v>
      </c>
      <c r="CX103" s="42">
        <v>34622000</v>
      </c>
      <c r="CY103" s="42">
        <v>0</v>
      </c>
      <c r="CZ103" s="42">
        <v>0</v>
      </c>
      <c r="DA103" s="42">
        <v>0</v>
      </c>
      <c r="DB103" s="42">
        <v>34622000</v>
      </c>
      <c r="DC103" s="42">
        <v>31945006.199999999</v>
      </c>
      <c r="DD103" s="42">
        <v>0</v>
      </c>
      <c r="DE103" s="42">
        <v>0</v>
      </c>
      <c r="DF103" s="42">
        <v>0</v>
      </c>
      <c r="DG103" s="42">
        <v>31945006.199999999</v>
      </c>
      <c r="DH103" s="42">
        <v>36322480.200000003</v>
      </c>
      <c r="DI103" s="42">
        <v>0</v>
      </c>
      <c r="DJ103" s="42">
        <v>0</v>
      </c>
      <c r="DK103" s="42">
        <v>0</v>
      </c>
      <c r="DL103" s="42">
        <v>31945006.199999999</v>
      </c>
      <c r="DM103" s="42">
        <v>34622000</v>
      </c>
      <c r="DN103" s="42">
        <v>0</v>
      </c>
      <c r="DO103" s="42">
        <v>0</v>
      </c>
      <c r="DP103" s="42">
        <v>0</v>
      </c>
      <c r="DQ103" s="42">
        <v>34622000</v>
      </c>
      <c r="DR103" s="43" t="s">
        <v>290</v>
      </c>
    </row>
    <row r="104" spans="1:122" ht="51.75" customHeight="1">
      <c r="A104" s="52"/>
      <c r="B104" s="44"/>
      <c r="C104" s="45" t="s">
        <v>291</v>
      </c>
      <c r="D104" s="46" t="s">
        <v>292</v>
      </c>
      <c r="E104" s="46" t="s">
        <v>293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 t="s">
        <v>250</v>
      </c>
      <c r="X104" s="46" t="s">
        <v>79</v>
      </c>
      <c r="Y104" s="46" t="s">
        <v>251</v>
      </c>
      <c r="Z104" s="46"/>
      <c r="AA104" s="46"/>
      <c r="AB104" s="46"/>
      <c r="AC104" s="47"/>
      <c r="AD104" s="48"/>
      <c r="AE104" s="48"/>
      <c r="AF104" s="49">
        <v>0</v>
      </c>
      <c r="AG104" s="49">
        <v>0</v>
      </c>
      <c r="AH104" s="49">
        <v>0</v>
      </c>
      <c r="AI104" s="49">
        <v>0</v>
      </c>
      <c r="AJ104" s="49">
        <v>0</v>
      </c>
      <c r="AK104" s="49">
        <v>0</v>
      </c>
      <c r="AL104" s="49">
        <v>0</v>
      </c>
      <c r="AM104" s="49">
        <v>0</v>
      </c>
      <c r="AN104" s="49">
        <v>0</v>
      </c>
      <c r="AO104" s="49">
        <v>0</v>
      </c>
      <c r="AP104" s="49">
        <v>0</v>
      </c>
      <c r="AQ104" s="49">
        <v>0</v>
      </c>
      <c r="AR104" s="49">
        <v>0</v>
      </c>
      <c r="AS104" s="49">
        <v>0</v>
      </c>
      <c r="AT104" s="49">
        <v>0</v>
      </c>
      <c r="AU104" s="49">
        <v>0</v>
      </c>
      <c r="AV104" s="49">
        <v>0</v>
      </c>
      <c r="AW104" s="49">
        <v>0</v>
      </c>
      <c r="AX104" s="49">
        <v>0</v>
      </c>
      <c r="AY104" s="49">
        <v>0</v>
      </c>
      <c r="AZ104" s="49">
        <v>0</v>
      </c>
      <c r="BA104" s="49">
        <v>0</v>
      </c>
      <c r="BB104" s="49">
        <v>0</v>
      </c>
      <c r="BC104" s="49">
        <v>0</v>
      </c>
      <c r="BD104" s="49">
        <v>0</v>
      </c>
      <c r="BE104" s="49">
        <v>0</v>
      </c>
      <c r="BF104" s="49">
        <v>0</v>
      </c>
      <c r="BG104" s="49">
        <v>0</v>
      </c>
      <c r="BH104" s="49">
        <v>0</v>
      </c>
      <c r="BI104" s="49">
        <v>0</v>
      </c>
      <c r="BJ104" s="49">
        <v>0</v>
      </c>
      <c r="BK104" s="49">
        <v>0</v>
      </c>
      <c r="BL104" s="49">
        <v>0</v>
      </c>
      <c r="BM104" s="49">
        <v>0</v>
      </c>
      <c r="BN104" s="49">
        <v>0</v>
      </c>
      <c r="BO104" s="49">
        <v>0</v>
      </c>
      <c r="BP104" s="49">
        <v>0</v>
      </c>
      <c r="BQ104" s="49">
        <v>0</v>
      </c>
      <c r="BR104" s="49">
        <v>0</v>
      </c>
      <c r="BS104" s="49">
        <v>0</v>
      </c>
      <c r="BT104" s="49">
        <v>0</v>
      </c>
      <c r="BU104" s="49">
        <v>0</v>
      </c>
      <c r="BV104" s="49">
        <v>0</v>
      </c>
      <c r="BW104" s="49">
        <v>0</v>
      </c>
      <c r="BX104" s="49">
        <v>0</v>
      </c>
      <c r="BY104" s="49">
        <v>0</v>
      </c>
      <c r="BZ104" s="49">
        <v>0</v>
      </c>
      <c r="CA104" s="49">
        <v>0</v>
      </c>
      <c r="CB104" s="49">
        <v>0</v>
      </c>
      <c r="CC104" s="49">
        <v>0</v>
      </c>
      <c r="CD104" s="49">
        <v>0</v>
      </c>
      <c r="CE104" s="49">
        <v>0</v>
      </c>
      <c r="CF104" s="49">
        <v>0</v>
      </c>
      <c r="CG104" s="49">
        <v>0</v>
      </c>
      <c r="CH104" s="49">
        <v>0</v>
      </c>
      <c r="CI104" s="49">
        <v>0</v>
      </c>
      <c r="CJ104" s="49">
        <v>0</v>
      </c>
      <c r="CK104" s="49">
        <v>0</v>
      </c>
      <c r="CL104" s="49">
        <v>0</v>
      </c>
      <c r="CM104" s="49">
        <v>0</v>
      </c>
      <c r="CN104" s="49">
        <v>0</v>
      </c>
      <c r="CO104" s="49">
        <v>0</v>
      </c>
      <c r="CP104" s="49">
        <v>0</v>
      </c>
      <c r="CQ104" s="49">
        <v>0</v>
      </c>
      <c r="CR104" s="49">
        <v>0</v>
      </c>
      <c r="CS104" s="49">
        <v>0</v>
      </c>
      <c r="CT104" s="49">
        <v>0</v>
      </c>
      <c r="CU104" s="49">
        <v>0</v>
      </c>
      <c r="CV104" s="49">
        <v>0</v>
      </c>
      <c r="CW104" s="49">
        <v>0</v>
      </c>
      <c r="CX104" s="49">
        <v>0</v>
      </c>
      <c r="CY104" s="49">
        <v>0</v>
      </c>
      <c r="CZ104" s="49">
        <v>0</v>
      </c>
      <c r="DA104" s="49">
        <v>0</v>
      </c>
      <c r="DB104" s="49">
        <v>0</v>
      </c>
      <c r="DC104" s="49">
        <v>0</v>
      </c>
      <c r="DD104" s="49">
        <v>0</v>
      </c>
      <c r="DE104" s="49">
        <v>0</v>
      </c>
      <c r="DF104" s="49">
        <v>0</v>
      </c>
      <c r="DG104" s="49">
        <v>0</v>
      </c>
      <c r="DH104" s="49">
        <v>0</v>
      </c>
      <c r="DI104" s="49">
        <v>0</v>
      </c>
      <c r="DJ104" s="49">
        <v>0</v>
      </c>
      <c r="DK104" s="49">
        <v>0</v>
      </c>
      <c r="DL104" s="49">
        <v>0</v>
      </c>
      <c r="DM104" s="49">
        <v>0</v>
      </c>
      <c r="DN104" s="49">
        <v>0</v>
      </c>
      <c r="DO104" s="49">
        <v>0</v>
      </c>
      <c r="DP104" s="49">
        <v>0</v>
      </c>
      <c r="DQ104" s="49">
        <v>0</v>
      </c>
      <c r="DR104" s="50" t="s">
        <v>290</v>
      </c>
    </row>
    <row r="105" spans="1:122" ht="61.5" customHeight="1">
      <c r="A105" s="52"/>
      <c r="B105" s="44"/>
      <c r="C105" s="45" t="s">
        <v>84</v>
      </c>
      <c r="D105" s="46" t="s">
        <v>294</v>
      </c>
      <c r="E105" s="46" t="s">
        <v>86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  <c r="AD105" s="48"/>
      <c r="AE105" s="48"/>
      <c r="AF105" s="49">
        <v>0</v>
      </c>
      <c r="AG105" s="49">
        <v>0</v>
      </c>
      <c r="AH105" s="49">
        <v>0</v>
      </c>
      <c r="AI105" s="49">
        <v>0</v>
      </c>
      <c r="AJ105" s="49">
        <v>0</v>
      </c>
      <c r="AK105" s="49">
        <v>0</v>
      </c>
      <c r="AL105" s="49">
        <v>0</v>
      </c>
      <c r="AM105" s="49">
        <v>0</v>
      </c>
      <c r="AN105" s="49">
        <v>0</v>
      </c>
      <c r="AO105" s="49">
        <v>0</v>
      </c>
      <c r="AP105" s="49">
        <v>0</v>
      </c>
      <c r="AQ105" s="49">
        <v>0</v>
      </c>
      <c r="AR105" s="49">
        <v>0</v>
      </c>
      <c r="AS105" s="49">
        <v>0</v>
      </c>
      <c r="AT105" s="49">
        <v>0</v>
      </c>
      <c r="AU105" s="49">
        <v>0</v>
      </c>
      <c r="AV105" s="49">
        <v>0</v>
      </c>
      <c r="AW105" s="49">
        <v>0</v>
      </c>
      <c r="AX105" s="49">
        <v>0</v>
      </c>
      <c r="AY105" s="49">
        <v>0</v>
      </c>
      <c r="AZ105" s="49">
        <v>0</v>
      </c>
      <c r="BA105" s="49">
        <v>0</v>
      </c>
      <c r="BB105" s="49">
        <v>0</v>
      </c>
      <c r="BC105" s="49">
        <v>0</v>
      </c>
      <c r="BD105" s="49">
        <v>0</v>
      </c>
      <c r="BE105" s="49">
        <v>0</v>
      </c>
      <c r="BF105" s="49">
        <v>0</v>
      </c>
      <c r="BG105" s="49">
        <v>0</v>
      </c>
      <c r="BH105" s="49">
        <v>0</v>
      </c>
      <c r="BI105" s="49">
        <v>0</v>
      </c>
      <c r="BJ105" s="49">
        <v>0</v>
      </c>
      <c r="BK105" s="49">
        <v>0</v>
      </c>
      <c r="BL105" s="49">
        <v>0</v>
      </c>
      <c r="BM105" s="49">
        <v>0</v>
      </c>
      <c r="BN105" s="49">
        <v>0</v>
      </c>
      <c r="BO105" s="49">
        <v>0</v>
      </c>
      <c r="BP105" s="49">
        <v>0</v>
      </c>
      <c r="BQ105" s="49">
        <v>0</v>
      </c>
      <c r="BR105" s="49">
        <v>0</v>
      </c>
      <c r="BS105" s="49">
        <v>0</v>
      </c>
      <c r="BT105" s="49">
        <v>0</v>
      </c>
      <c r="BU105" s="49">
        <v>0</v>
      </c>
      <c r="BV105" s="49">
        <v>0</v>
      </c>
      <c r="BW105" s="49">
        <v>0</v>
      </c>
      <c r="BX105" s="49">
        <v>0</v>
      </c>
      <c r="BY105" s="49">
        <v>0</v>
      </c>
      <c r="BZ105" s="49">
        <v>0</v>
      </c>
      <c r="CA105" s="49">
        <v>0</v>
      </c>
      <c r="CB105" s="49">
        <v>0</v>
      </c>
      <c r="CC105" s="49">
        <v>0</v>
      </c>
      <c r="CD105" s="49">
        <v>0</v>
      </c>
      <c r="CE105" s="49">
        <v>0</v>
      </c>
      <c r="CF105" s="49">
        <v>0</v>
      </c>
      <c r="CG105" s="49">
        <v>0</v>
      </c>
      <c r="CH105" s="49">
        <v>0</v>
      </c>
      <c r="CI105" s="49">
        <v>0</v>
      </c>
      <c r="CJ105" s="49">
        <v>0</v>
      </c>
      <c r="CK105" s="49">
        <v>0</v>
      </c>
      <c r="CL105" s="49">
        <v>0</v>
      </c>
      <c r="CM105" s="49">
        <v>0</v>
      </c>
      <c r="CN105" s="49">
        <v>0</v>
      </c>
      <c r="CO105" s="49">
        <v>0</v>
      </c>
      <c r="CP105" s="49">
        <v>0</v>
      </c>
      <c r="CQ105" s="49">
        <v>0</v>
      </c>
      <c r="CR105" s="49">
        <v>0</v>
      </c>
      <c r="CS105" s="49">
        <v>0</v>
      </c>
      <c r="CT105" s="49">
        <v>0</v>
      </c>
      <c r="CU105" s="49">
        <v>0</v>
      </c>
      <c r="CV105" s="49">
        <v>0</v>
      </c>
      <c r="CW105" s="49">
        <v>0</v>
      </c>
      <c r="CX105" s="49">
        <v>0</v>
      </c>
      <c r="CY105" s="49">
        <v>0</v>
      </c>
      <c r="CZ105" s="49">
        <v>0</v>
      </c>
      <c r="DA105" s="49">
        <v>0</v>
      </c>
      <c r="DB105" s="49">
        <v>0</v>
      </c>
      <c r="DC105" s="49">
        <v>0</v>
      </c>
      <c r="DD105" s="49">
        <v>0</v>
      </c>
      <c r="DE105" s="49">
        <v>0</v>
      </c>
      <c r="DF105" s="49">
        <v>0</v>
      </c>
      <c r="DG105" s="49">
        <v>0</v>
      </c>
      <c r="DH105" s="49">
        <v>0</v>
      </c>
      <c r="DI105" s="49">
        <v>0</v>
      </c>
      <c r="DJ105" s="49">
        <v>0</v>
      </c>
      <c r="DK105" s="49">
        <v>0</v>
      </c>
      <c r="DL105" s="49">
        <v>0</v>
      </c>
      <c r="DM105" s="49">
        <v>0</v>
      </c>
      <c r="DN105" s="49">
        <v>0</v>
      </c>
      <c r="DO105" s="49">
        <v>0</v>
      </c>
      <c r="DP105" s="49">
        <v>0</v>
      </c>
      <c r="DQ105" s="49">
        <v>0</v>
      </c>
      <c r="DR105" s="50" t="s">
        <v>290</v>
      </c>
    </row>
    <row r="106" spans="1:122" ht="43.5" customHeight="1">
      <c r="A106" s="52"/>
      <c r="B106" s="44"/>
      <c r="C106" s="45" t="s">
        <v>89</v>
      </c>
      <c r="D106" s="46" t="s">
        <v>79</v>
      </c>
      <c r="E106" s="46" t="s">
        <v>123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7"/>
      <c r="AD106" s="48"/>
      <c r="AE106" s="48"/>
      <c r="AF106" s="49">
        <v>8841409.9000000004</v>
      </c>
      <c r="AG106" s="49">
        <v>7740783.2000000002</v>
      </c>
      <c r="AH106" s="49">
        <v>0</v>
      </c>
      <c r="AI106" s="49">
        <v>0</v>
      </c>
      <c r="AJ106" s="49">
        <v>235805</v>
      </c>
      <c r="AK106" s="49">
        <v>171241.8</v>
      </c>
      <c r="AL106" s="49">
        <v>0</v>
      </c>
      <c r="AM106" s="49">
        <v>0</v>
      </c>
      <c r="AN106" s="49">
        <v>8605604.9000000004</v>
      </c>
      <c r="AO106" s="49">
        <v>7569541.4000000004</v>
      </c>
      <c r="AP106" s="49">
        <v>12876923.800000001</v>
      </c>
      <c r="AQ106" s="49">
        <v>0</v>
      </c>
      <c r="AR106" s="49">
        <v>1560428.8</v>
      </c>
      <c r="AS106" s="49">
        <v>0</v>
      </c>
      <c r="AT106" s="49">
        <v>11316495</v>
      </c>
      <c r="AU106" s="49">
        <v>17397400</v>
      </c>
      <c r="AV106" s="49">
        <v>0</v>
      </c>
      <c r="AW106" s="49">
        <v>1924300</v>
      </c>
      <c r="AX106" s="49">
        <v>0</v>
      </c>
      <c r="AY106" s="49">
        <v>15473100</v>
      </c>
      <c r="AZ106" s="49">
        <v>16972700</v>
      </c>
      <c r="BA106" s="49">
        <v>0</v>
      </c>
      <c r="BB106" s="49">
        <v>1924700</v>
      </c>
      <c r="BC106" s="49">
        <v>0</v>
      </c>
      <c r="BD106" s="49">
        <v>15048000</v>
      </c>
      <c r="BE106" s="49">
        <v>16972700</v>
      </c>
      <c r="BF106" s="49">
        <v>0</v>
      </c>
      <c r="BG106" s="49">
        <v>1924700</v>
      </c>
      <c r="BH106" s="49">
        <v>0</v>
      </c>
      <c r="BI106" s="49">
        <v>15048000</v>
      </c>
      <c r="BJ106" s="49">
        <v>8841409.9000000004</v>
      </c>
      <c r="BK106" s="49">
        <v>7740783.2000000002</v>
      </c>
      <c r="BL106" s="49">
        <v>0</v>
      </c>
      <c r="BM106" s="49">
        <v>0</v>
      </c>
      <c r="BN106" s="49">
        <v>235805</v>
      </c>
      <c r="BO106" s="49">
        <v>171241.8</v>
      </c>
      <c r="BP106" s="49">
        <v>0</v>
      </c>
      <c r="BQ106" s="49">
        <v>0</v>
      </c>
      <c r="BR106" s="49">
        <v>8605604.9000000004</v>
      </c>
      <c r="BS106" s="49">
        <v>7569541.4000000004</v>
      </c>
      <c r="BT106" s="49">
        <v>12876923.800000001</v>
      </c>
      <c r="BU106" s="49">
        <v>0</v>
      </c>
      <c r="BV106" s="49">
        <v>235805</v>
      </c>
      <c r="BW106" s="49">
        <v>0</v>
      </c>
      <c r="BX106" s="49">
        <v>8605604.9000000004</v>
      </c>
      <c r="BY106" s="49">
        <v>17397400</v>
      </c>
      <c r="BZ106" s="49">
        <v>0</v>
      </c>
      <c r="CA106" s="49">
        <v>1924300</v>
      </c>
      <c r="CB106" s="49">
        <v>0</v>
      </c>
      <c r="CC106" s="49">
        <v>15473100</v>
      </c>
      <c r="CD106" s="49">
        <v>16972700</v>
      </c>
      <c r="CE106" s="49">
        <v>0</v>
      </c>
      <c r="CF106" s="49">
        <v>1924700</v>
      </c>
      <c r="CG106" s="49">
        <v>0</v>
      </c>
      <c r="CH106" s="49">
        <v>15048000</v>
      </c>
      <c r="CI106" s="49">
        <v>16972700</v>
      </c>
      <c r="CJ106" s="49">
        <v>0</v>
      </c>
      <c r="CK106" s="49">
        <v>1924700</v>
      </c>
      <c r="CL106" s="49">
        <v>0</v>
      </c>
      <c r="CM106" s="49">
        <v>15048000</v>
      </c>
      <c r="CN106" s="49">
        <v>8841409.9000000004</v>
      </c>
      <c r="CO106" s="49">
        <v>0</v>
      </c>
      <c r="CP106" s="49">
        <v>235805</v>
      </c>
      <c r="CQ106" s="49">
        <v>0</v>
      </c>
      <c r="CR106" s="49">
        <v>8605604.9000000004</v>
      </c>
      <c r="CS106" s="49">
        <v>12876923.800000001</v>
      </c>
      <c r="CT106" s="49">
        <v>0</v>
      </c>
      <c r="CU106" s="49">
        <v>235805</v>
      </c>
      <c r="CV106" s="49">
        <v>0</v>
      </c>
      <c r="CW106" s="49">
        <v>8605604.9000000004</v>
      </c>
      <c r="CX106" s="49">
        <v>17397400</v>
      </c>
      <c r="CY106" s="49">
        <v>0</v>
      </c>
      <c r="CZ106" s="49">
        <v>1924300</v>
      </c>
      <c r="DA106" s="49">
        <v>0</v>
      </c>
      <c r="DB106" s="49">
        <v>15473100</v>
      </c>
      <c r="DC106" s="49">
        <v>8841409.9000000004</v>
      </c>
      <c r="DD106" s="49">
        <v>0</v>
      </c>
      <c r="DE106" s="49">
        <v>235805</v>
      </c>
      <c r="DF106" s="49">
        <v>0</v>
      </c>
      <c r="DG106" s="49">
        <v>8605604.9000000004</v>
      </c>
      <c r="DH106" s="49">
        <v>12876923.800000001</v>
      </c>
      <c r="DI106" s="49">
        <v>0</v>
      </c>
      <c r="DJ106" s="49">
        <v>235805</v>
      </c>
      <c r="DK106" s="49">
        <v>0</v>
      </c>
      <c r="DL106" s="49">
        <v>8605604.9000000004</v>
      </c>
      <c r="DM106" s="49">
        <v>17397400</v>
      </c>
      <c r="DN106" s="49">
        <v>0</v>
      </c>
      <c r="DO106" s="49">
        <v>1924300</v>
      </c>
      <c r="DP106" s="49">
        <v>0</v>
      </c>
      <c r="DQ106" s="49">
        <v>15473100</v>
      </c>
      <c r="DR106" s="50" t="s">
        <v>290</v>
      </c>
    </row>
    <row r="107" spans="1:122" ht="48" customHeight="1">
      <c r="A107" s="52"/>
      <c r="B107" s="44"/>
      <c r="C107" s="45" t="s">
        <v>256</v>
      </c>
      <c r="D107" s="46" t="s">
        <v>257</v>
      </c>
      <c r="E107" s="46" t="s">
        <v>285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7"/>
      <c r="AD107" s="48"/>
      <c r="AE107" s="48"/>
      <c r="AF107" s="49">
        <v>12080213.4</v>
      </c>
      <c r="AG107" s="49">
        <v>10778720.800000001</v>
      </c>
      <c r="AH107" s="49">
        <v>0</v>
      </c>
      <c r="AI107" s="49">
        <v>0</v>
      </c>
      <c r="AJ107" s="49">
        <v>0</v>
      </c>
      <c r="AK107" s="49">
        <v>0</v>
      </c>
      <c r="AL107" s="49">
        <v>0</v>
      </c>
      <c r="AM107" s="49">
        <v>0</v>
      </c>
      <c r="AN107" s="49">
        <v>12080213.4</v>
      </c>
      <c r="AO107" s="49">
        <v>10778720.800000001</v>
      </c>
      <c r="AP107" s="49">
        <v>14950202.5</v>
      </c>
      <c r="AQ107" s="49">
        <v>0</v>
      </c>
      <c r="AR107" s="49">
        <v>0</v>
      </c>
      <c r="AS107" s="49">
        <v>0</v>
      </c>
      <c r="AT107" s="49">
        <v>14950202.5</v>
      </c>
      <c r="AU107" s="49">
        <v>12955000</v>
      </c>
      <c r="AV107" s="49">
        <v>0</v>
      </c>
      <c r="AW107" s="49">
        <v>0</v>
      </c>
      <c r="AX107" s="49">
        <v>0</v>
      </c>
      <c r="AY107" s="49">
        <v>12955000</v>
      </c>
      <c r="AZ107" s="49">
        <v>12307700</v>
      </c>
      <c r="BA107" s="49">
        <v>0</v>
      </c>
      <c r="BB107" s="49">
        <v>0</v>
      </c>
      <c r="BC107" s="49">
        <v>0</v>
      </c>
      <c r="BD107" s="49">
        <v>12307700</v>
      </c>
      <c r="BE107" s="49">
        <v>12353800</v>
      </c>
      <c r="BF107" s="49">
        <v>0</v>
      </c>
      <c r="BG107" s="49">
        <v>0</v>
      </c>
      <c r="BH107" s="49">
        <v>0</v>
      </c>
      <c r="BI107" s="49">
        <v>12353800</v>
      </c>
      <c r="BJ107" s="49">
        <v>12080213.4</v>
      </c>
      <c r="BK107" s="49">
        <v>10778720.800000001</v>
      </c>
      <c r="BL107" s="49">
        <v>0</v>
      </c>
      <c r="BM107" s="49">
        <v>0</v>
      </c>
      <c r="BN107" s="49">
        <v>0</v>
      </c>
      <c r="BO107" s="49">
        <v>0</v>
      </c>
      <c r="BP107" s="49">
        <v>0</v>
      </c>
      <c r="BQ107" s="49">
        <v>0</v>
      </c>
      <c r="BR107" s="49">
        <v>12080213.4</v>
      </c>
      <c r="BS107" s="49">
        <v>10778720.800000001</v>
      </c>
      <c r="BT107" s="49">
        <v>14950202.5</v>
      </c>
      <c r="BU107" s="49">
        <v>0</v>
      </c>
      <c r="BV107" s="49">
        <v>0</v>
      </c>
      <c r="BW107" s="49">
        <v>0</v>
      </c>
      <c r="BX107" s="49">
        <v>12080213.4</v>
      </c>
      <c r="BY107" s="49">
        <v>12955000</v>
      </c>
      <c r="BZ107" s="49">
        <v>0</v>
      </c>
      <c r="CA107" s="49">
        <v>0</v>
      </c>
      <c r="CB107" s="49">
        <v>0</v>
      </c>
      <c r="CC107" s="49">
        <v>12955000</v>
      </c>
      <c r="CD107" s="49">
        <v>12307700</v>
      </c>
      <c r="CE107" s="49">
        <v>0</v>
      </c>
      <c r="CF107" s="49">
        <v>0</v>
      </c>
      <c r="CG107" s="49">
        <v>0</v>
      </c>
      <c r="CH107" s="49">
        <v>12307700</v>
      </c>
      <c r="CI107" s="49">
        <v>12353800</v>
      </c>
      <c r="CJ107" s="49">
        <v>0</v>
      </c>
      <c r="CK107" s="49">
        <v>0</v>
      </c>
      <c r="CL107" s="49">
        <v>0</v>
      </c>
      <c r="CM107" s="49">
        <v>12353800</v>
      </c>
      <c r="CN107" s="49">
        <v>12080213.4</v>
      </c>
      <c r="CO107" s="49">
        <v>0</v>
      </c>
      <c r="CP107" s="49">
        <v>0</v>
      </c>
      <c r="CQ107" s="49">
        <v>0</v>
      </c>
      <c r="CR107" s="49">
        <v>12080213.4</v>
      </c>
      <c r="CS107" s="49">
        <v>14950202.5</v>
      </c>
      <c r="CT107" s="49">
        <v>0</v>
      </c>
      <c r="CU107" s="49">
        <v>0</v>
      </c>
      <c r="CV107" s="49">
        <v>0</v>
      </c>
      <c r="CW107" s="49">
        <v>12080213.4</v>
      </c>
      <c r="CX107" s="49">
        <v>12955000</v>
      </c>
      <c r="CY107" s="49">
        <v>0</v>
      </c>
      <c r="CZ107" s="49">
        <v>0</v>
      </c>
      <c r="DA107" s="49">
        <v>0</v>
      </c>
      <c r="DB107" s="49">
        <v>12955000</v>
      </c>
      <c r="DC107" s="49">
        <v>12080213.4</v>
      </c>
      <c r="DD107" s="49">
        <v>0</v>
      </c>
      <c r="DE107" s="49">
        <v>0</v>
      </c>
      <c r="DF107" s="49">
        <v>0</v>
      </c>
      <c r="DG107" s="49">
        <v>12080213.4</v>
      </c>
      <c r="DH107" s="49">
        <v>14950202.5</v>
      </c>
      <c r="DI107" s="49">
        <v>0</v>
      </c>
      <c r="DJ107" s="49">
        <v>0</v>
      </c>
      <c r="DK107" s="49">
        <v>0</v>
      </c>
      <c r="DL107" s="49">
        <v>12080213.4</v>
      </c>
      <c r="DM107" s="49">
        <v>12955000</v>
      </c>
      <c r="DN107" s="49">
        <v>0</v>
      </c>
      <c r="DO107" s="49">
        <v>0</v>
      </c>
      <c r="DP107" s="49">
        <v>0</v>
      </c>
      <c r="DQ107" s="49">
        <v>12955000</v>
      </c>
      <c r="DR107" s="50" t="s">
        <v>290</v>
      </c>
    </row>
    <row r="108" spans="1:122" ht="53.25" customHeight="1">
      <c r="A108" s="52"/>
      <c r="B108" s="44"/>
      <c r="C108" s="45" t="s">
        <v>295</v>
      </c>
      <c r="D108" s="46" t="s">
        <v>79</v>
      </c>
      <c r="E108" s="46" t="s">
        <v>88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7"/>
      <c r="AD108" s="48"/>
      <c r="AE108" s="48"/>
      <c r="AF108" s="49">
        <v>6525600</v>
      </c>
      <c r="AG108" s="49">
        <v>6296840.2999999998</v>
      </c>
      <c r="AH108" s="49">
        <v>0</v>
      </c>
      <c r="AI108" s="49">
        <v>0</v>
      </c>
      <c r="AJ108" s="49">
        <v>0</v>
      </c>
      <c r="AK108" s="49">
        <v>0</v>
      </c>
      <c r="AL108" s="49">
        <v>0</v>
      </c>
      <c r="AM108" s="49">
        <v>0</v>
      </c>
      <c r="AN108" s="49">
        <v>6525600</v>
      </c>
      <c r="AO108" s="49">
        <v>6296840.2999999998</v>
      </c>
      <c r="AP108" s="49">
        <v>6063600</v>
      </c>
      <c r="AQ108" s="49">
        <v>0</v>
      </c>
      <c r="AR108" s="49">
        <v>0</v>
      </c>
      <c r="AS108" s="49">
        <v>0</v>
      </c>
      <c r="AT108" s="49">
        <v>6063600</v>
      </c>
      <c r="AU108" s="49">
        <v>5854800</v>
      </c>
      <c r="AV108" s="49">
        <v>0</v>
      </c>
      <c r="AW108" s="49">
        <v>0</v>
      </c>
      <c r="AX108" s="49">
        <v>0</v>
      </c>
      <c r="AY108" s="49">
        <v>5854800</v>
      </c>
      <c r="AZ108" s="49">
        <v>5233500</v>
      </c>
      <c r="BA108" s="49">
        <v>0</v>
      </c>
      <c r="BB108" s="49">
        <v>0</v>
      </c>
      <c r="BC108" s="49">
        <v>0</v>
      </c>
      <c r="BD108" s="49">
        <v>5233500</v>
      </c>
      <c r="BE108" s="49">
        <v>5218700</v>
      </c>
      <c r="BF108" s="49">
        <v>0</v>
      </c>
      <c r="BG108" s="49">
        <v>0</v>
      </c>
      <c r="BH108" s="49">
        <v>0</v>
      </c>
      <c r="BI108" s="49">
        <v>5218700</v>
      </c>
      <c r="BJ108" s="49">
        <v>6525600</v>
      </c>
      <c r="BK108" s="49">
        <v>6296840.2999999998</v>
      </c>
      <c r="BL108" s="49">
        <v>0</v>
      </c>
      <c r="BM108" s="49">
        <v>0</v>
      </c>
      <c r="BN108" s="49">
        <v>0</v>
      </c>
      <c r="BO108" s="49">
        <v>0</v>
      </c>
      <c r="BP108" s="49">
        <v>0</v>
      </c>
      <c r="BQ108" s="49">
        <v>0</v>
      </c>
      <c r="BR108" s="49">
        <v>6525600</v>
      </c>
      <c r="BS108" s="49">
        <v>6296840.2999999998</v>
      </c>
      <c r="BT108" s="49">
        <v>6063600</v>
      </c>
      <c r="BU108" s="49">
        <v>0</v>
      </c>
      <c r="BV108" s="49">
        <v>0</v>
      </c>
      <c r="BW108" s="49">
        <v>0</v>
      </c>
      <c r="BX108" s="49">
        <v>6525600</v>
      </c>
      <c r="BY108" s="49">
        <v>5854800</v>
      </c>
      <c r="BZ108" s="49">
        <v>0</v>
      </c>
      <c r="CA108" s="49">
        <v>0</v>
      </c>
      <c r="CB108" s="49">
        <v>0</v>
      </c>
      <c r="CC108" s="49">
        <v>5854800</v>
      </c>
      <c r="CD108" s="49">
        <v>5233500</v>
      </c>
      <c r="CE108" s="49">
        <v>0</v>
      </c>
      <c r="CF108" s="49">
        <v>0</v>
      </c>
      <c r="CG108" s="49">
        <v>0</v>
      </c>
      <c r="CH108" s="49">
        <v>5233500</v>
      </c>
      <c r="CI108" s="49">
        <v>5218700</v>
      </c>
      <c r="CJ108" s="49">
        <v>0</v>
      </c>
      <c r="CK108" s="49">
        <v>0</v>
      </c>
      <c r="CL108" s="49">
        <v>0</v>
      </c>
      <c r="CM108" s="49">
        <v>5218700</v>
      </c>
      <c r="CN108" s="49">
        <v>6525600</v>
      </c>
      <c r="CO108" s="49">
        <v>0</v>
      </c>
      <c r="CP108" s="49">
        <v>0</v>
      </c>
      <c r="CQ108" s="49">
        <v>0</v>
      </c>
      <c r="CR108" s="49">
        <v>6525600</v>
      </c>
      <c r="CS108" s="49">
        <v>6063600</v>
      </c>
      <c r="CT108" s="49">
        <v>0</v>
      </c>
      <c r="CU108" s="49">
        <v>0</v>
      </c>
      <c r="CV108" s="49">
        <v>0</v>
      </c>
      <c r="CW108" s="49">
        <v>6525600</v>
      </c>
      <c r="CX108" s="49">
        <v>5854800</v>
      </c>
      <c r="CY108" s="49">
        <v>0</v>
      </c>
      <c r="CZ108" s="49">
        <v>0</v>
      </c>
      <c r="DA108" s="49">
        <v>0</v>
      </c>
      <c r="DB108" s="49">
        <v>5854800</v>
      </c>
      <c r="DC108" s="49">
        <v>6525600</v>
      </c>
      <c r="DD108" s="49">
        <v>0</v>
      </c>
      <c r="DE108" s="49">
        <v>0</v>
      </c>
      <c r="DF108" s="49">
        <v>0</v>
      </c>
      <c r="DG108" s="49">
        <v>6525600</v>
      </c>
      <c r="DH108" s="49">
        <v>6063600</v>
      </c>
      <c r="DI108" s="49">
        <v>0</v>
      </c>
      <c r="DJ108" s="49">
        <v>0</v>
      </c>
      <c r="DK108" s="49">
        <v>0</v>
      </c>
      <c r="DL108" s="49">
        <v>6525600</v>
      </c>
      <c r="DM108" s="49">
        <v>5854800</v>
      </c>
      <c r="DN108" s="49">
        <v>0</v>
      </c>
      <c r="DO108" s="49">
        <v>0</v>
      </c>
      <c r="DP108" s="49">
        <v>0</v>
      </c>
      <c r="DQ108" s="49">
        <v>5854800</v>
      </c>
      <c r="DR108" s="50" t="s">
        <v>290</v>
      </c>
    </row>
    <row r="109" spans="1:122" ht="54" customHeight="1">
      <c r="A109" s="52"/>
      <c r="B109" s="44"/>
      <c r="C109" s="45" t="s">
        <v>89</v>
      </c>
      <c r="D109" s="46" t="s">
        <v>79</v>
      </c>
      <c r="E109" s="46" t="s">
        <v>88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7"/>
      <c r="AD109" s="48"/>
      <c r="AE109" s="48"/>
      <c r="AF109" s="49">
        <v>0</v>
      </c>
      <c r="AG109" s="49">
        <v>0</v>
      </c>
      <c r="AH109" s="49">
        <v>0</v>
      </c>
      <c r="AI109" s="49">
        <v>0</v>
      </c>
      <c r="AJ109" s="49">
        <v>0</v>
      </c>
      <c r="AK109" s="49">
        <v>0</v>
      </c>
      <c r="AL109" s="49">
        <v>0</v>
      </c>
      <c r="AM109" s="49">
        <v>0</v>
      </c>
      <c r="AN109" s="49">
        <v>0</v>
      </c>
      <c r="AO109" s="49">
        <v>0</v>
      </c>
      <c r="AP109" s="49">
        <v>0</v>
      </c>
      <c r="AQ109" s="49">
        <v>0</v>
      </c>
      <c r="AR109" s="49">
        <v>0</v>
      </c>
      <c r="AS109" s="49">
        <v>0</v>
      </c>
      <c r="AT109" s="49">
        <v>0</v>
      </c>
      <c r="AU109" s="49">
        <v>0</v>
      </c>
      <c r="AV109" s="49">
        <v>0</v>
      </c>
      <c r="AW109" s="49">
        <v>0</v>
      </c>
      <c r="AX109" s="49">
        <v>0</v>
      </c>
      <c r="AY109" s="49">
        <v>0</v>
      </c>
      <c r="AZ109" s="49">
        <v>0</v>
      </c>
      <c r="BA109" s="49">
        <v>0</v>
      </c>
      <c r="BB109" s="49">
        <v>0</v>
      </c>
      <c r="BC109" s="49">
        <v>0</v>
      </c>
      <c r="BD109" s="49">
        <v>0</v>
      </c>
      <c r="BE109" s="49">
        <v>0</v>
      </c>
      <c r="BF109" s="49">
        <v>0</v>
      </c>
      <c r="BG109" s="49">
        <v>0</v>
      </c>
      <c r="BH109" s="49">
        <v>0</v>
      </c>
      <c r="BI109" s="49">
        <v>0</v>
      </c>
      <c r="BJ109" s="49">
        <v>0</v>
      </c>
      <c r="BK109" s="49">
        <v>0</v>
      </c>
      <c r="BL109" s="49">
        <v>0</v>
      </c>
      <c r="BM109" s="49">
        <v>0</v>
      </c>
      <c r="BN109" s="49">
        <v>0</v>
      </c>
      <c r="BO109" s="49">
        <v>0</v>
      </c>
      <c r="BP109" s="49">
        <v>0</v>
      </c>
      <c r="BQ109" s="49">
        <v>0</v>
      </c>
      <c r="BR109" s="49">
        <v>0</v>
      </c>
      <c r="BS109" s="49">
        <v>0</v>
      </c>
      <c r="BT109" s="49">
        <v>0</v>
      </c>
      <c r="BU109" s="49">
        <v>0</v>
      </c>
      <c r="BV109" s="49">
        <v>0</v>
      </c>
      <c r="BW109" s="49">
        <v>0</v>
      </c>
      <c r="BX109" s="49">
        <v>0</v>
      </c>
      <c r="BY109" s="49">
        <v>0</v>
      </c>
      <c r="BZ109" s="49">
        <v>0</v>
      </c>
      <c r="CA109" s="49">
        <v>0</v>
      </c>
      <c r="CB109" s="49">
        <v>0</v>
      </c>
      <c r="CC109" s="49">
        <v>0</v>
      </c>
      <c r="CD109" s="49">
        <v>0</v>
      </c>
      <c r="CE109" s="49">
        <v>0</v>
      </c>
      <c r="CF109" s="49">
        <v>0</v>
      </c>
      <c r="CG109" s="49">
        <v>0</v>
      </c>
      <c r="CH109" s="49">
        <v>0</v>
      </c>
      <c r="CI109" s="49">
        <v>0</v>
      </c>
      <c r="CJ109" s="49">
        <v>0</v>
      </c>
      <c r="CK109" s="49">
        <v>0</v>
      </c>
      <c r="CL109" s="49">
        <v>0</v>
      </c>
      <c r="CM109" s="49">
        <v>0</v>
      </c>
      <c r="CN109" s="49">
        <v>0</v>
      </c>
      <c r="CO109" s="49">
        <v>0</v>
      </c>
      <c r="CP109" s="49">
        <v>0</v>
      </c>
      <c r="CQ109" s="49">
        <v>0</v>
      </c>
      <c r="CR109" s="49">
        <v>0</v>
      </c>
      <c r="CS109" s="49">
        <v>0</v>
      </c>
      <c r="CT109" s="49">
        <v>0</v>
      </c>
      <c r="CU109" s="49">
        <v>0</v>
      </c>
      <c r="CV109" s="49">
        <v>0</v>
      </c>
      <c r="CW109" s="49">
        <v>0</v>
      </c>
      <c r="CX109" s="49">
        <v>0</v>
      </c>
      <c r="CY109" s="49">
        <v>0</v>
      </c>
      <c r="CZ109" s="49">
        <v>0</v>
      </c>
      <c r="DA109" s="49">
        <v>0</v>
      </c>
      <c r="DB109" s="49">
        <v>0</v>
      </c>
      <c r="DC109" s="49">
        <v>0</v>
      </c>
      <c r="DD109" s="49">
        <v>0</v>
      </c>
      <c r="DE109" s="49">
        <v>0</v>
      </c>
      <c r="DF109" s="49">
        <v>0</v>
      </c>
      <c r="DG109" s="49">
        <v>0</v>
      </c>
      <c r="DH109" s="49">
        <v>0</v>
      </c>
      <c r="DI109" s="49">
        <v>0</v>
      </c>
      <c r="DJ109" s="49">
        <v>0</v>
      </c>
      <c r="DK109" s="49">
        <v>0</v>
      </c>
      <c r="DL109" s="49">
        <v>0</v>
      </c>
      <c r="DM109" s="49">
        <v>0</v>
      </c>
      <c r="DN109" s="49">
        <v>0</v>
      </c>
      <c r="DO109" s="49">
        <v>0</v>
      </c>
      <c r="DP109" s="49">
        <v>0</v>
      </c>
      <c r="DQ109" s="49">
        <v>0</v>
      </c>
      <c r="DR109" s="50" t="s">
        <v>290</v>
      </c>
    </row>
    <row r="110" spans="1:122" ht="65.25" customHeight="1">
      <c r="A110" s="51" t="s">
        <v>296</v>
      </c>
      <c r="B110" s="38" t="s">
        <v>297</v>
      </c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 t="s">
        <v>29</v>
      </c>
      <c r="AD110" s="41" t="s">
        <v>298</v>
      </c>
      <c r="AE110" s="41" t="s">
        <v>299</v>
      </c>
      <c r="AF110" s="42">
        <v>61637319</v>
      </c>
      <c r="AG110" s="42">
        <v>59959238.399999999</v>
      </c>
      <c r="AH110" s="42">
        <v>0</v>
      </c>
      <c r="AI110" s="42">
        <v>0</v>
      </c>
      <c r="AJ110" s="42">
        <v>0</v>
      </c>
      <c r="AK110" s="42">
        <v>0</v>
      </c>
      <c r="AL110" s="42">
        <v>0</v>
      </c>
      <c r="AM110" s="42">
        <v>0</v>
      </c>
      <c r="AN110" s="42">
        <v>61637319</v>
      </c>
      <c r="AO110" s="42">
        <v>59959238.399999999</v>
      </c>
      <c r="AP110" s="42">
        <v>63559215</v>
      </c>
      <c r="AQ110" s="42">
        <v>0</v>
      </c>
      <c r="AR110" s="42">
        <v>0</v>
      </c>
      <c r="AS110" s="42">
        <v>0</v>
      </c>
      <c r="AT110" s="42">
        <v>63559215</v>
      </c>
      <c r="AU110" s="42">
        <v>56094800</v>
      </c>
      <c r="AV110" s="42">
        <v>0</v>
      </c>
      <c r="AW110" s="42">
        <v>0</v>
      </c>
      <c r="AX110" s="42">
        <v>0</v>
      </c>
      <c r="AY110" s="42">
        <v>56094800</v>
      </c>
      <c r="AZ110" s="42">
        <v>56094800</v>
      </c>
      <c r="BA110" s="42">
        <v>0</v>
      </c>
      <c r="BB110" s="42">
        <v>0</v>
      </c>
      <c r="BC110" s="42">
        <v>0</v>
      </c>
      <c r="BD110" s="42">
        <v>56094800</v>
      </c>
      <c r="BE110" s="42">
        <v>56094800</v>
      </c>
      <c r="BF110" s="42">
        <v>0</v>
      </c>
      <c r="BG110" s="42">
        <v>0</v>
      </c>
      <c r="BH110" s="42">
        <v>0</v>
      </c>
      <c r="BI110" s="42">
        <v>56094800</v>
      </c>
      <c r="BJ110" s="42">
        <v>61637319</v>
      </c>
      <c r="BK110" s="42">
        <v>59959238.399999999</v>
      </c>
      <c r="BL110" s="42">
        <v>0</v>
      </c>
      <c r="BM110" s="42">
        <v>0</v>
      </c>
      <c r="BN110" s="42">
        <v>0</v>
      </c>
      <c r="BO110" s="42">
        <v>0</v>
      </c>
      <c r="BP110" s="42">
        <v>0</v>
      </c>
      <c r="BQ110" s="42">
        <v>0</v>
      </c>
      <c r="BR110" s="42">
        <v>61637319</v>
      </c>
      <c r="BS110" s="42">
        <v>59959238.399999999</v>
      </c>
      <c r="BT110" s="42">
        <v>63559215</v>
      </c>
      <c r="BU110" s="42">
        <v>0</v>
      </c>
      <c r="BV110" s="42">
        <v>0</v>
      </c>
      <c r="BW110" s="42">
        <v>0</v>
      </c>
      <c r="BX110" s="42">
        <v>61637319</v>
      </c>
      <c r="BY110" s="42">
        <v>56094800</v>
      </c>
      <c r="BZ110" s="42">
        <v>0</v>
      </c>
      <c r="CA110" s="42">
        <v>0</v>
      </c>
      <c r="CB110" s="42">
        <v>0</v>
      </c>
      <c r="CC110" s="42">
        <v>56094800</v>
      </c>
      <c r="CD110" s="42">
        <v>56094800</v>
      </c>
      <c r="CE110" s="42">
        <v>0</v>
      </c>
      <c r="CF110" s="42">
        <v>0</v>
      </c>
      <c r="CG110" s="42">
        <v>0</v>
      </c>
      <c r="CH110" s="42">
        <v>56094800</v>
      </c>
      <c r="CI110" s="42">
        <v>56094800</v>
      </c>
      <c r="CJ110" s="42">
        <v>0</v>
      </c>
      <c r="CK110" s="42">
        <v>0</v>
      </c>
      <c r="CL110" s="42">
        <v>0</v>
      </c>
      <c r="CM110" s="42">
        <v>56094800</v>
      </c>
      <c r="CN110" s="42">
        <v>61637319</v>
      </c>
      <c r="CO110" s="42">
        <v>0</v>
      </c>
      <c r="CP110" s="42">
        <v>0</v>
      </c>
      <c r="CQ110" s="42">
        <v>0</v>
      </c>
      <c r="CR110" s="42">
        <v>61637319</v>
      </c>
      <c r="CS110" s="42">
        <v>63559215</v>
      </c>
      <c r="CT110" s="42">
        <v>0</v>
      </c>
      <c r="CU110" s="42">
        <v>0</v>
      </c>
      <c r="CV110" s="42">
        <v>0</v>
      </c>
      <c r="CW110" s="42">
        <v>61637319</v>
      </c>
      <c r="CX110" s="42">
        <v>56094800</v>
      </c>
      <c r="CY110" s="42">
        <v>0</v>
      </c>
      <c r="CZ110" s="42">
        <v>0</v>
      </c>
      <c r="DA110" s="42">
        <v>0</v>
      </c>
      <c r="DB110" s="42">
        <v>56094800</v>
      </c>
      <c r="DC110" s="42">
        <v>61637319</v>
      </c>
      <c r="DD110" s="42">
        <v>0</v>
      </c>
      <c r="DE110" s="42">
        <v>0</v>
      </c>
      <c r="DF110" s="42">
        <v>0</v>
      </c>
      <c r="DG110" s="42">
        <v>61637319</v>
      </c>
      <c r="DH110" s="42">
        <v>63559215</v>
      </c>
      <c r="DI110" s="42">
        <v>0</v>
      </c>
      <c r="DJ110" s="42">
        <v>0</v>
      </c>
      <c r="DK110" s="42">
        <v>0</v>
      </c>
      <c r="DL110" s="42">
        <v>61637319</v>
      </c>
      <c r="DM110" s="42">
        <v>56094800</v>
      </c>
      <c r="DN110" s="42">
        <v>0</v>
      </c>
      <c r="DO110" s="42">
        <v>0</v>
      </c>
      <c r="DP110" s="42">
        <v>0</v>
      </c>
      <c r="DQ110" s="42">
        <v>56094800</v>
      </c>
      <c r="DR110" s="43" t="s">
        <v>300</v>
      </c>
    </row>
    <row r="111" spans="1:122" ht="63" customHeight="1">
      <c r="A111" s="52"/>
      <c r="B111" s="44"/>
      <c r="C111" s="45" t="s">
        <v>256</v>
      </c>
      <c r="D111" s="46" t="s">
        <v>257</v>
      </c>
      <c r="E111" s="46" t="s">
        <v>285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 t="s">
        <v>250</v>
      </c>
      <c r="X111" s="46" t="s">
        <v>79</v>
      </c>
      <c r="Y111" s="46" t="s">
        <v>251</v>
      </c>
      <c r="Z111" s="46" t="s">
        <v>286</v>
      </c>
      <c r="AA111" s="46" t="s">
        <v>79</v>
      </c>
      <c r="AB111" s="46" t="s">
        <v>287</v>
      </c>
      <c r="AC111" s="47"/>
      <c r="AD111" s="48"/>
      <c r="AE111" s="48"/>
      <c r="AF111" s="49">
        <v>4559800</v>
      </c>
      <c r="AG111" s="49">
        <v>4209952</v>
      </c>
      <c r="AH111" s="49">
        <v>0</v>
      </c>
      <c r="AI111" s="49">
        <v>0</v>
      </c>
      <c r="AJ111" s="49">
        <v>0</v>
      </c>
      <c r="AK111" s="49">
        <v>0</v>
      </c>
      <c r="AL111" s="49">
        <v>0</v>
      </c>
      <c r="AM111" s="49">
        <v>0</v>
      </c>
      <c r="AN111" s="49">
        <v>4559800</v>
      </c>
      <c r="AO111" s="49">
        <v>4209952</v>
      </c>
      <c r="AP111" s="49">
        <v>3578915</v>
      </c>
      <c r="AQ111" s="49">
        <v>0</v>
      </c>
      <c r="AR111" s="49">
        <v>0</v>
      </c>
      <c r="AS111" s="49">
        <v>0</v>
      </c>
      <c r="AT111" s="49">
        <v>3578915</v>
      </c>
      <c r="AU111" s="49">
        <v>2425100</v>
      </c>
      <c r="AV111" s="49">
        <v>0</v>
      </c>
      <c r="AW111" s="49">
        <v>0</v>
      </c>
      <c r="AX111" s="49">
        <v>0</v>
      </c>
      <c r="AY111" s="49">
        <v>2425100</v>
      </c>
      <c r="AZ111" s="49">
        <v>2425100</v>
      </c>
      <c r="BA111" s="49">
        <v>0</v>
      </c>
      <c r="BB111" s="49">
        <v>0</v>
      </c>
      <c r="BC111" s="49">
        <v>0</v>
      </c>
      <c r="BD111" s="49">
        <v>2425100</v>
      </c>
      <c r="BE111" s="49">
        <v>2425100</v>
      </c>
      <c r="BF111" s="49">
        <v>0</v>
      </c>
      <c r="BG111" s="49">
        <v>0</v>
      </c>
      <c r="BH111" s="49">
        <v>0</v>
      </c>
      <c r="BI111" s="49">
        <v>2425100</v>
      </c>
      <c r="BJ111" s="49">
        <v>4559800</v>
      </c>
      <c r="BK111" s="49">
        <v>4209952</v>
      </c>
      <c r="BL111" s="49">
        <v>0</v>
      </c>
      <c r="BM111" s="49">
        <v>0</v>
      </c>
      <c r="BN111" s="49">
        <v>0</v>
      </c>
      <c r="BO111" s="49">
        <v>0</v>
      </c>
      <c r="BP111" s="49">
        <v>0</v>
      </c>
      <c r="BQ111" s="49">
        <v>0</v>
      </c>
      <c r="BR111" s="49">
        <v>4559800</v>
      </c>
      <c r="BS111" s="49">
        <v>4209952</v>
      </c>
      <c r="BT111" s="49">
        <v>3578915</v>
      </c>
      <c r="BU111" s="49">
        <v>0</v>
      </c>
      <c r="BV111" s="49">
        <v>0</v>
      </c>
      <c r="BW111" s="49">
        <v>0</v>
      </c>
      <c r="BX111" s="49">
        <v>4559800</v>
      </c>
      <c r="BY111" s="49">
        <v>2425100</v>
      </c>
      <c r="BZ111" s="49">
        <v>0</v>
      </c>
      <c r="CA111" s="49">
        <v>0</v>
      </c>
      <c r="CB111" s="49">
        <v>0</v>
      </c>
      <c r="CC111" s="49">
        <v>2425100</v>
      </c>
      <c r="CD111" s="49">
        <v>2425100</v>
      </c>
      <c r="CE111" s="49">
        <v>0</v>
      </c>
      <c r="CF111" s="49">
        <v>0</v>
      </c>
      <c r="CG111" s="49">
        <v>0</v>
      </c>
      <c r="CH111" s="49">
        <v>2425100</v>
      </c>
      <c r="CI111" s="49">
        <v>2425100</v>
      </c>
      <c r="CJ111" s="49">
        <v>0</v>
      </c>
      <c r="CK111" s="49">
        <v>0</v>
      </c>
      <c r="CL111" s="49">
        <v>0</v>
      </c>
      <c r="CM111" s="49">
        <v>2425100</v>
      </c>
      <c r="CN111" s="49">
        <v>4559800</v>
      </c>
      <c r="CO111" s="49">
        <v>0</v>
      </c>
      <c r="CP111" s="49">
        <v>0</v>
      </c>
      <c r="CQ111" s="49">
        <v>0</v>
      </c>
      <c r="CR111" s="49">
        <v>4559800</v>
      </c>
      <c r="CS111" s="49">
        <v>3578915</v>
      </c>
      <c r="CT111" s="49">
        <v>0</v>
      </c>
      <c r="CU111" s="49">
        <v>0</v>
      </c>
      <c r="CV111" s="49">
        <v>0</v>
      </c>
      <c r="CW111" s="49">
        <v>4559800</v>
      </c>
      <c r="CX111" s="49">
        <v>2425100</v>
      </c>
      <c r="CY111" s="49">
        <v>0</v>
      </c>
      <c r="CZ111" s="49">
        <v>0</v>
      </c>
      <c r="DA111" s="49">
        <v>0</v>
      </c>
      <c r="DB111" s="49">
        <v>2425100</v>
      </c>
      <c r="DC111" s="49">
        <v>4559800</v>
      </c>
      <c r="DD111" s="49">
        <v>0</v>
      </c>
      <c r="DE111" s="49">
        <v>0</v>
      </c>
      <c r="DF111" s="49">
        <v>0</v>
      </c>
      <c r="DG111" s="49">
        <v>4559800</v>
      </c>
      <c r="DH111" s="49">
        <v>3578915</v>
      </c>
      <c r="DI111" s="49">
        <v>0</v>
      </c>
      <c r="DJ111" s="49">
        <v>0</v>
      </c>
      <c r="DK111" s="49">
        <v>0</v>
      </c>
      <c r="DL111" s="49">
        <v>4559800</v>
      </c>
      <c r="DM111" s="49">
        <v>2425100</v>
      </c>
      <c r="DN111" s="49">
        <v>0</v>
      </c>
      <c r="DO111" s="49">
        <v>0</v>
      </c>
      <c r="DP111" s="49">
        <v>0</v>
      </c>
      <c r="DQ111" s="49">
        <v>2425100</v>
      </c>
      <c r="DR111" s="50" t="s">
        <v>300</v>
      </c>
    </row>
    <row r="112" spans="1:122" ht="55.5" customHeight="1">
      <c r="A112" s="52"/>
      <c r="B112" s="44"/>
      <c r="C112" s="45" t="s">
        <v>84</v>
      </c>
      <c r="D112" s="46" t="s">
        <v>294</v>
      </c>
      <c r="E112" s="46" t="s">
        <v>86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 t="s">
        <v>250</v>
      </c>
      <c r="X112" s="46" t="s">
        <v>79</v>
      </c>
      <c r="Y112" s="46" t="s">
        <v>251</v>
      </c>
      <c r="Z112" s="46" t="s">
        <v>286</v>
      </c>
      <c r="AA112" s="46" t="s">
        <v>79</v>
      </c>
      <c r="AB112" s="46" t="s">
        <v>287</v>
      </c>
      <c r="AC112" s="47"/>
      <c r="AD112" s="48"/>
      <c r="AE112" s="48"/>
      <c r="AF112" s="49">
        <v>0</v>
      </c>
      <c r="AG112" s="49">
        <v>0</v>
      </c>
      <c r="AH112" s="49">
        <v>0</v>
      </c>
      <c r="AI112" s="49">
        <v>0</v>
      </c>
      <c r="AJ112" s="49">
        <v>0</v>
      </c>
      <c r="AK112" s="49">
        <v>0</v>
      </c>
      <c r="AL112" s="49">
        <v>0</v>
      </c>
      <c r="AM112" s="49">
        <v>0</v>
      </c>
      <c r="AN112" s="49">
        <v>0</v>
      </c>
      <c r="AO112" s="49">
        <v>0</v>
      </c>
      <c r="AP112" s="49">
        <v>0</v>
      </c>
      <c r="AQ112" s="49">
        <v>0</v>
      </c>
      <c r="AR112" s="49">
        <v>0</v>
      </c>
      <c r="AS112" s="49">
        <v>0</v>
      </c>
      <c r="AT112" s="49">
        <v>0</v>
      </c>
      <c r="AU112" s="49">
        <v>0</v>
      </c>
      <c r="AV112" s="49">
        <v>0</v>
      </c>
      <c r="AW112" s="49">
        <v>0</v>
      </c>
      <c r="AX112" s="49">
        <v>0</v>
      </c>
      <c r="AY112" s="49">
        <v>0</v>
      </c>
      <c r="AZ112" s="49">
        <v>0</v>
      </c>
      <c r="BA112" s="49">
        <v>0</v>
      </c>
      <c r="BB112" s="49">
        <v>0</v>
      </c>
      <c r="BC112" s="49">
        <v>0</v>
      </c>
      <c r="BD112" s="49">
        <v>0</v>
      </c>
      <c r="BE112" s="49">
        <v>0</v>
      </c>
      <c r="BF112" s="49">
        <v>0</v>
      </c>
      <c r="BG112" s="49">
        <v>0</v>
      </c>
      <c r="BH112" s="49">
        <v>0</v>
      </c>
      <c r="BI112" s="49">
        <v>0</v>
      </c>
      <c r="BJ112" s="49">
        <v>0</v>
      </c>
      <c r="BK112" s="49">
        <v>0</v>
      </c>
      <c r="BL112" s="49">
        <v>0</v>
      </c>
      <c r="BM112" s="49">
        <v>0</v>
      </c>
      <c r="BN112" s="49">
        <v>0</v>
      </c>
      <c r="BO112" s="49">
        <v>0</v>
      </c>
      <c r="BP112" s="49">
        <v>0</v>
      </c>
      <c r="BQ112" s="49">
        <v>0</v>
      </c>
      <c r="BR112" s="49">
        <v>0</v>
      </c>
      <c r="BS112" s="49">
        <v>0</v>
      </c>
      <c r="BT112" s="49">
        <v>0</v>
      </c>
      <c r="BU112" s="49">
        <v>0</v>
      </c>
      <c r="BV112" s="49">
        <v>0</v>
      </c>
      <c r="BW112" s="49">
        <v>0</v>
      </c>
      <c r="BX112" s="49">
        <v>0</v>
      </c>
      <c r="BY112" s="49">
        <v>0</v>
      </c>
      <c r="BZ112" s="49">
        <v>0</v>
      </c>
      <c r="CA112" s="49">
        <v>0</v>
      </c>
      <c r="CB112" s="49">
        <v>0</v>
      </c>
      <c r="CC112" s="49">
        <v>0</v>
      </c>
      <c r="CD112" s="49">
        <v>0</v>
      </c>
      <c r="CE112" s="49">
        <v>0</v>
      </c>
      <c r="CF112" s="49">
        <v>0</v>
      </c>
      <c r="CG112" s="49">
        <v>0</v>
      </c>
      <c r="CH112" s="49">
        <v>0</v>
      </c>
      <c r="CI112" s="49">
        <v>0</v>
      </c>
      <c r="CJ112" s="49">
        <v>0</v>
      </c>
      <c r="CK112" s="49">
        <v>0</v>
      </c>
      <c r="CL112" s="49">
        <v>0</v>
      </c>
      <c r="CM112" s="49">
        <v>0</v>
      </c>
      <c r="CN112" s="49">
        <v>0</v>
      </c>
      <c r="CO112" s="49">
        <v>0</v>
      </c>
      <c r="CP112" s="49">
        <v>0</v>
      </c>
      <c r="CQ112" s="49">
        <v>0</v>
      </c>
      <c r="CR112" s="49">
        <v>0</v>
      </c>
      <c r="CS112" s="49">
        <v>0</v>
      </c>
      <c r="CT112" s="49">
        <v>0</v>
      </c>
      <c r="CU112" s="49">
        <v>0</v>
      </c>
      <c r="CV112" s="49">
        <v>0</v>
      </c>
      <c r="CW112" s="49">
        <v>0</v>
      </c>
      <c r="CX112" s="49">
        <v>0</v>
      </c>
      <c r="CY112" s="49">
        <v>0</v>
      </c>
      <c r="CZ112" s="49">
        <v>0</v>
      </c>
      <c r="DA112" s="49">
        <v>0</v>
      </c>
      <c r="DB112" s="49">
        <v>0</v>
      </c>
      <c r="DC112" s="49">
        <v>0</v>
      </c>
      <c r="DD112" s="49">
        <v>0</v>
      </c>
      <c r="DE112" s="49">
        <v>0</v>
      </c>
      <c r="DF112" s="49">
        <v>0</v>
      </c>
      <c r="DG112" s="49">
        <v>0</v>
      </c>
      <c r="DH112" s="49">
        <v>0</v>
      </c>
      <c r="DI112" s="49">
        <v>0</v>
      </c>
      <c r="DJ112" s="49">
        <v>0</v>
      </c>
      <c r="DK112" s="49">
        <v>0</v>
      </c>
      <c r="DL112" s="49">
        <v>0</v>
      </c>
      <c r="DM112" s="49">
        <v>0</v>
      </c>
      <c r="DN112" s="49">
        <v>0</v>
      </c>
      <c r="DO112" s="49">
        <v>0</v>
      </c>
      <c r="DP112" s="49">
        <v>0</v>
      </c>
      <c r="DQ112" s="49">
        <v>0</v>
      </c>
      <c r="DR112" s="50" t="s">
        <v>300</v>
      </c>
    </row>
    <row r="113" spans="1:122" ht="54.75" customHeight="1">
      <c r="A113" s="52"/>
      <c r="B113" s="44"/>
      <c r="C113" s="45" t="s">
        <v>89</v>
      </c>
      <c r="D113" s="46" t="s">
        <v>79</v>
      </c>
      <c r="E113" s="46" t="s">
        <v>123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 t="s">
        <v>286</v>
      </c>
      <c r="AA113" s="46" t="s">
        <v>79</v>
      </c>
      <c r="AB113" s="46" t="s">
        <v>287</v>
      </c>
      <c r="AC113" s="47"/>
      <c r="AD113" s="48"/>
      <c r="AE113" s="48"/>
      <c r="AF113" s="49">
        <v>35557291.100000001</v>
      </c>
      <c r="AG113" s="49">
        <v>33288698.5</v>
      </c>
      <c r="AH113" s="49">
        <v>0</v>
      </c>
      <c r="AI113" s="49">
        <v>0</v>
      </c>
      <c r="AJ113" s="49">
        <v>5373762</v>
      </c>
      <c r="AK113" s="49">
        <v>3085543.9</v>
      </c>
      <c r="AL113" s="49">
        <v>0</v>
      </c>
      <c r="AM113" s="49">
        <v>0</v>
      </c>
      <c r="AN113" s="49">
        <v>30183529.100000001</v>
      </c>
      <c r="AO113" s="49">
        <v>30203154.600000001</v>
      </c>
      <c r="AP113" s="49">
        <v>39324000</v>
      </c>
      <c r="AQ113" s="49">
        <v>0</v>
      </c>
      <c r="AR113" s="49">
        <v>5745800</v>
      </c>
      <c r="AS113" s="49">
        <v>0</v>
      </c>
      <c r="AT113" s="49">
        <v>33578200</v>
      </c>
      <c r="AU113" s="49">
        <v>32182000</v>
      </c>
      <c r="AV113" s="49">
        <v>0</v>
      </c>
      <c r="AW113" s="49">
        <v>6372100</v>
      </c>
      <c r="AX113" s="49">
        <v>0</v>
      </c>
      <c r="AY113" s="49">
        <v>25809900</v>
      </c>
      <c r="AZ113" s="49">
        <v>32182000</v>
      </c>
      <c r="BA113" s="49">
        <v>0</v>
      </c>
      <c r="BB113" s="49">
        <v>6373200</v>
      </c>
      <c r="BC113" s="49">
        <v>0</v>
      </c>
      <c r="BD113" s="49">
        <v>25808800</v>
      </c>
      <c r="BE113" s="49">
        <v>32182000</v>
      </c>
      <c r="BF113" s="49">
        <v>0</v>
      </c>
      <c r="BG113" s="49">
        <v>6373200</v>
      </c>
      <c r="BH113" s="49">
        <v>0</v>
      </c>
      <c r="BI113" s="49">
        <v>25808800</v>
      </c>
      <c r="BJ113" s="49">
        <v>35557291.100000001</v>
      </c>
      <c r="BK113" s="49">
        <v>33288698.5</v>
      </c>
      <c r="BL113" s="49">
        <v>0</v>
      </c>
      <c r="BM113" s="49">
        <v>0</v>
      </c>
      <c r="BN113" s="49">
        <v>5373762</v>
      </c>
      <c r="BO113" s="49">
        <v>3085543.9</v>
      </c>
      <c r="BP113" s="49">
        <v>0</v>
      </c>
      <c r="BQ113" s="49">
        <v>0</v>
      </c>
      <c r="BR113" s="49">
        <v>30183529.100000001</v>
      </c>
      <c r="BS113" s="49">
        <v>30203154.600000001</v>
      </c>
      <c r="BT113" s="49">
        <v>39324000</v>
      </c>
      <c r="BU113" s="49">
        <v>0</v>
      </c>
      <c r="BV113" s="49">
        <v>5373762</v>
      </c>
      <c r="BW113" s="49">
        <v>0</v>
      </c>
      <c r="BX113" s="49">
        <v>30183529.100000001</v>
      </c>
      <c r="BY113" s="49">
        <v>32182000</v>
      </c>
      <c r="BZ113" s="49">
        <v>0</v>
      </c>
      <c r="CA113" s="49">
        <v>6372100</v>
      </c>
      <c r="CB113" s="49">
        <v>0</v>
      </c>
      <c r="CC113" s="49">
        <v>25809900</v>
      </c>
      <c r="CD113" s="49">
        <v>32182000</v>
      </c>
      <c r="CE113" s="49">
        <v>0</v>
      </c>
      <c r="CF113" s="49">
        <v>6373200</v>
      </c>
      <c r="CG113" s="49">
        <v>0</v>
      </c>
      <c r="CH113" s="49">
        <v>25808800</v>
      </c>
      <c r="CI113" s="49">
        <v>32182000</v>
      </c>
      <c r="CJ113" s="49">
        <v>0</v>
      </c>
      <c r="CK113" s="49">
        <v>6373200</v>
      </c>
      <c r="CL113" s="49">
        <v>0</v>
      </c>
      <c r="CM113" s="49">
        <v>25808800</v>
      </c>
      <c r="CN113" s="49">
        <v>35557291.100000001</v>
      </c>
      <c r="CO113" s="49">
        <v>0</v>
      </c>
      <c r="CP113" s="49">
        <v>5329229</v>
      </c>
      <c r="CQ113" s="49">
        <v>0</v>
      </c>
      <c r="CR113" s="49">
        <v>30228062.100000001</v>
      </c>
      <c r="CS113" s="49">
        <v>39324000</v>
      </c>
      <c r="CT113" s="49">
        <v>0</v>
      </c>
      <c r="CU113" s="49">
        <v>5373762</v>
      </c>
      <c r="CV113" s="49">
        <v>0</v>
      </c>
      <c r="CW113" s="49">
        <v>30183529.100000001</v>
      </c>
      <c r="CX113" s="49">
        <v>32182000</v>
      </c>
      <c r="CY113" s="49">
        <v>0</v>
      </c>
      <c r="CZ113" s="49">
        <v>6372100</v>
      </c>
      <c r="DA113" s="49">
        <v>0</v>
      </c>
      <c r="DB113" s="49">
        <v>25809900</v>
      </c>
      <c r="DC113" s="49">
        <v>35557291.100000001</v>
      </c>
      <c r="DD113" s="49">
        <v>0</v>
      </c>
      <c r="DE113" s="49">
        <v>5329229</v>
      </c>
      <c r="DF113" s="49">
        <v>0</v>
      </c>
      <c r="DG113" s="49">
        <v>30228062.100000001</v>
      </c>
      <c r="DH113" s="49">
        <v>39324000</v>
      </c>
      <c r="DI113" s="49">
        <v>0</v>
      </c>
      <c r="DJ113" s="49">
        <v>5373762</v>
      </c>
      <c r="DK113" s="49">
        <v>0</v>
      </c>
      <c r="DL113" s="49">
        <v>30183529.100000001</v>
      </c>
      <c r="DM113" s="49">
        <v>32182000</v>
      </c>
      <c r="DN113" s="49">
        <v>0</v>
      </c>
      <c r="DO113" s="49">
        <v>6372100</v>
      </c>
      <c r="DP113" s="49">
        <v>0</v>
      </c>
      <c r="DQ113" s="49">
        <v>25809900</v>
      </c>
      <c r="DR113" s="50" t="s">
        <v>300</v>
      </c>
    </row>
    <row r="114" spans="1:122" ht="49.5" customHeight="1">
      <c r="A114" s="52"/>
      <c r="B114" s="44"/>
      <c r="C114" s="45" t="s">
        <v>256</v>
      </c>
      <c r="D114" s="46" t="s">
        <v>257</v>
      </c>
      <c r="E114" s="46" t="s">
        <v>285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7"/>
      <c r="AD114" s="48"/>
      <c r="AE114" s="48"/>
      <c r="AF114" s="49">
        <v>16161894</v>
      </c>
      <c r="AG114" s="49">
        <v>15955547.1</v>
      </c>
      <c r="AH114" s="49">
        <v>0</v>
      </c>
      <c r="AI114" s="49">
        <v>0</v>
      </c>
      <c r="AJ114" s="49">
        <v>0</v>
      </c>
      <c r="AK114" s="49">
        <v>0</v>
      </c>
      <c r="AL114" s="49">
        <v>0</v>
      </c>
      <c r="AM114" s="49">
        <v>0</v>
      </c>
      <c r="AN114" s="49">
        <v>16161894</v>
      </c>
      <c r="AO114" s="49">
        <v>15955547.1</v>
      </c>
      <c r="AP114" s="49">
        <v>18685330</v>
      </c>
      <c r="AQ114" s="49">
        <v>0</v>
      </c>
      <c r="AR114" s="49">
        <v>0</v>
      </c>
      <c r="AS114" s="49">
        <v>0</v>
      </c>
      <c r="AT114" s="49">
        <v>18685330</v>
      </c>
      <c r="AU114" s="49">
        <v>16183300</v>
      </c>
      <c r="AV114" s="49">
        <v>0</v>
      </c>
      <c r="AW114" s="49">
        <v>0</v>
      </c>
      <c r="AX114" s="49">
        <v>0</v>
      </c>
      <c r="AY114" s="49">
        <v>16183300</v>
      </c>
      <c r="AZ114" s="49">
        <v>16183200</v>
      </c>
      <c r="BA114" s="49">
        <v>0</v>
      </c>
      <c r="BB114" s="49">
        <v>0</v>
      </c>
      <c r="BC114" s="49">
        <v>0</v>
      </c>
      <c r="BD114" s="49">
        <v>16183200</v>
      </c>
      <c r="BE114" s="49">
        <v>16183200</v>
      </c>
      <c r="BF114" s="49">
        <v>0</v>
      </c>
      <c r="BG114" s="49">
        <v>0</v>
      </c>
      <c r="BH114" s="49">
        <v>0</v>
      </c>
      <c r="BI114" s="49">
        <v>16183200</v>
      </c>
      <c r="BJ114" s="49">
        <v>16161894</v>
      </c>
      <c r="BK114" s="49">
        <v>15955547.1</v>
      </c>
      <c r="BL114" s="49">
        <v>0</v>
      </c>
      <c r="BM114" s="49">
        <v>0</v>
      </c>
      <c r="BN114" s="49">
        <v>0</v>
      </c>
      <c r="BO114" s="49">
        <v>0</v>
      </c>
      <c r="BP114" s="49">
        <v>0</v>
      </c>
      <c r="BQ114" s="49">
        <v>0</v>
      </c>
      <c r="BR114" s="49">
        <v>16161894</v>
      </c>
      <c r="BS114" s="49">
        <v>15955547.1</v>
      </c>
      <c r="BT114" s="49">
        <v>18685330</v>
      </c>
      <c r="BU114" s="49">
        <v>0</v>
      </c>
      <c r="BV114" s="49">
        <v>0</v>
      </c>
      <c r="BW114" s="49">
        <v>0</v>
      </c>
      <c r="BX114" s="49">
        <v>16161894</v>
      </c>
      <c r="BY114" s="49">
        <v>16183300</v>
      </c>
      <c r="BZ114" s="49">
        <v>0</v>
      </c>
      <c r="CA114" s="49">
        <v>0</v>
      </c>
      <c r="CB114" s="49">
        <v>0</v>
      </c>
      <c r="CC114" s="49">
        <v>16183300</v>
      </c>
      <c r="CD114" s="49">
        <v>16183200</v>
      </c>
      <c r="CE114" s="49">
        <v>0</v>
      </c>
      <c r="CF114" s="49">
        <v>0</v>
      </c>
      <c r="CG114" s="49">
        <v>0</v>
      </c>
      <c r="CH114" s="49">
        <v>16183200</v>
      </c>
      <c r="CI114" s="49">
        <v>16183200</v>
      </c>
      <c r="CJ114" s="49">
        <v>0</v>
      </c>
      <c r="CK114" s="49">
        <v>0</v>
      </c>
      <c r="CL114" s="49">
        <v>0</v>
      </c>
      <c r="CM114" s="49">
        <v>16183200</v>
      </c>
      <c r="CN114" s="49">
        <v>16161894</v>
      </c>
      <c r="CO114" s="49">
        <v>0</v>
      </c>
      <c r="CP114" s="49">
        <v>0</v>
      </c>
      <c r="CQ114" s="49">
        <v>0</v>
      </c>
      <c r="CR114" s="49">
        <v>16161894</v>
      </c>
      <c r="CS114" s="49">
        <v>18685330</v>
      </c>
      <c r="CT114" s="49">
        <v>0</v>
      </c>
      <c r="CU114" s="49">
        <v>0</v>
      </c>
      <c r="CV114" s="49">
        <v>0</v>
      </c>
      <c r="CW114" s="49">
        <v>16161894</v>
      </c>
      <c r="CX114" s="49">
        <v>16183300</v>
      </c>
      <c r="CY114" s="49">
        <v>0</v>
      </c>
      <c r="CZ114" s="49">
        <v>0</v>
      </c>
      <c r="DA114" s="49">
        <v>0</v>
      </c>
      <c r="DB114" s="49">
        <v>16183300</v>
      </c>
      <c r="DC114" s="49">
        <v>16161894</v>
      </c>
      <c r="DD114" s="49">
        <v>0</v>
      </c>
      <c r="DE114" s="49">
        <v>0</v>
      </c>
      <c r="DF114" s="49">
        <v>0</v>
      </c>
      <c r="DG114" s="49">
        <v>16161894</v>
      </c>
      <c r="DH114" s="49">
        <v>18685330</v>
      </c>
      <c r="DI114" s="49">
        <v>0</v>
      </c>
      <c r="DJ114" s="49">
        <v>0</v>
      </c>
      <c r="DK114" s="49">
        <v>0</v>
      </c>
      <c r="DL114" s="49">
        <v>16161894</v>
      </c>
      <c r="DM114" s="49">
        <v>16183300</v>
      </c>
      <c r="DN114" s="49">
        <v>0</v>
      </c>
      <c r="DO114" s="49">
        <v>0</v>
      </c>
      <c r="DP114" s="49">
        <v>0</v>
      </c>
      <c r="DQ114" s="49">
        <v>16183300</v>
      </c>
      <c r="DR114" s="50" t="s">
        <v>300</v>
      </c>
    </row>
    <row r="115" spans="1:122" ht="51" customHeight="1">
      <c r="A115" s="52"/>
      <c r="B115" s="44"/>
      <c r="C115" s="45" t="s">
        <v>89</v>
      </c>
      <c r="D115" s="46" t="s">
        <v>79</v>
      </c>
      <c r="E115" s="46" t="s">
        <v>88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7"/>
      <c r="AD115" s="48"/>
      <c r="AE115" s="48"/>
      <c r="AF115" s="49">
        <v>0</v>
      </c>
      <c r="AG115" s="49">
        <v>0</v>
      </c>
      <c r="AH115" s="49">
        <v>0</v>
      </c>
      <c r="AI115" s="49">
        <v>0</v>
      </c>
      <c r="AJ115" s="49">
        <v>0</v>
      </c>
      <c r="AK115" s="49">
        <v>0</v>
      </c>
      <c r="AL115" s="49">
        <v>0</v>
      </c>
      <c r="AM115" s="49">
        <v>0</v>
      </c>
      <c r="AN115" s="49">
        <v>0</v>
      </c>
      <c r="AO115" s="49">
        <v>0</v>
      </c>
      <c r="AP115" s="49">
        <v>0</v>
      </c>
      <c r="AQ115" s="49">
        <v>0</v>
      </c>
      <c r="AR115" s="49">
        <v>0</v>
      </c>
      <c r="AS115" s="49">
        <v>0</v>
      </c>
      <c r="AT115" s="49">
        <v>0</v>
      </c>
      <c r="AU115" s="49">
        <v>0</v>
      </c>
      <c r="AV115" s="49">
        <v>0</v>
      </c>
      <c r="AW115" s="49">
        <v>0</v>
      </c>
      <c r="AX115" s="49">
        <v>0</v>
      </c>
      <c r="AY115" s="49">
        <v>0</v>
      </c>
      <c r="AZ115" s="49">
        <v>0</v>
      </c>
      <c r="BA115" s="49">
        <v>0</v>
      </c>
      <c r="BB115" s="49">
        <v>0</v>
      </c>
      <c r="BC115" s="49">
        <v>0</v>
      </c>
      <c r="BD115" s="49">
        <v>0</v>
      </c>
      <c r="BE115" s="49">
        <v>0</v>
      </c>
      <c r="BF115" s="49">
        <v>0</v>
      </c>
      <c r="BG115" s="49">
        <v>0</v>
      </c>
      <c r="BH115" s="49">
        <v>0</v>
      </c>
      <c r="BI115" s="49">
        <v>0</v>
      </c>
      <c r="BJ115" s="49">
        <v>0</v>
      </c>
      <c r="BK115" s="49">
        <v>0</v>
      </c>
      <c r="BL115" s="49">
        <v>0</v>
      </c>
      <c r="BM115" s="49">
        <v>0</v>
      </c>
      <c r="BN115" s="49">
        <v>0</v>
      </c>
      <c r="BO115" s="49">
        <v>0</v>
      </c>
      <c r="BP115" s="49">
        <v>0</v>
      </c>
      <c r="BQ115" s="49">
        <v>0</v>
      </c>
      <c r="BR115" s="49">
        <v>0</v>
      </c>
      <c r="BS115" s="49">
        <v>0</v>
      </c>
      <c r="BT115" s="49">
        <v>0</v>
      </c>
      <c r="BU115" s="49">
        <v>0</v>
      </c>
      <c r="BV115" s="49">
        <v>0</v>
      </c>
      <c r="BW115" s="49">
        <v>0</v>
      </c>
      <c r="BX115" s="49">
        <v>0</v>
      </c>
      <c r="BY115" s="49">
        <v>0</v>
      </c>
      <c r="BZ115" s="49">
        <v>0</v>
      </c>
      <c r="CA115" s="49">
        <v>0</v>
      </c>
      <c r="CB115" s="49">
        <v>0</v>
      </c>
      <c r="CC115" s="49">
        <v>0</v>
      </c>
      <c r="CD115" s="49">
        <v>0</v>
      </c>
      <c r="CE115" s="49">
        <v>0</v>
      </c>
      <c r="CF115" s="49">
        <v>0</v>
      </c>
      <c r="CG115" s="49">
        <v>0</v>
      </c>
      <c r="CH115" s="49">
        <v>0</v>
      </c>
      <c r="CI115" s="49">
        <v>0</v>
      </c>
      <c r="CJ115" s="49">
        <v>0</v>
      </c>
      <c r="CK115" s="49">
        <v>0</v>
      </c>
      <c r="CL115" s="49">
        <v>0</v>
      </c>
      <c r="CM115" s="49">
        <v>0</v>
      </c>
      <c r="CN115" s="49">
        <v>0</v>
      </c>
      <c r="CO115" s="49">
        <v>0</v>
      </c>
      <c r="CP115" s="49">
        <v>0</v>
      </c>
      <c r="CQ115" s="49">
        <v>0</v>
      </c>
      <c r="CR115" s="49">
        <v>0</v>
      </c>
      <c r="CS115" s="49">
        <v>0</v>
      </c>
      <c r="CT115" s="49">
        <v>0</v>
      </c>
      <c r="CU115" s="49">
        <v>0</v>
      </c>
      <c r="CV115" s="49">
        <v>0</v>
      </c>
      <c r="CW115" s="49">
        <v>0</v>
      </c>
      <c r="CX115" s="49">
        <v>0</v>
      </c>
      <c r="CY115" s="49">
        <v>0</v>
      </c>
      <c r="CZ115" s="49">
        <v>0</v>
      </c>
      <c r="DA115" s="49">
        <v>0</v>
      </c>
      <c r="DB115" s="49">
        <v>0</v>
      </c>
      <c r="DC115" s="49">
        <v>0</v>
      </c>
      <c r="DD115" s="49">
        <v>0</v>
      </c>
      <c r="DE115" s="49">
        <v>0</v>
      </c>
      <c r="DF115" s="49">
        <v>0</v>
      </c>
      <c r="DG115" s="49">
        <v>0</v>
      </c>
      <c r="DH115" s="49">
        <v>0</v>
      </c>
      <c r="DI115" s="49">
        <v>0</v>
      </c>
      <c r="DJ115" s="49">
        <v>0</v>
      </c>
      <c r="DK115" s="49">
        <v>0</v>
      </c>
      <c r="DL115" s="49">
        <v>0</v>
      </c>
      <c r="DM115" s="49">
        <v>0</v>
      </c>
      <c r="DN115" s="49">
        <v>0</v>
      </c>
      <c r="DO115" s="49">
        <v>0</v>
      </c>
      <c r="DP115" s="49">
        <v>0</v>
      </c>
      <c r="DQ115" s="49">
        <v>0</v>
      </c>
      <c r="DR115" s="50" t="s">
        <v>300</v>
      </c>
    </row>
    <row r="116" spans="1:122" ht="42.75" customHeight="1">
      <c r="A116" s="52"/>
      <c r="B116" s="44"/>
      <c r="C116" s="45" t="s">
        <v>291</v>
      </c>
      <c r="D116" s="46" t="s">
        <v>292</v>
      </c>
      <c r="E116" s="46" t="s">
        <v>293</v>
      </c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7"/>
      <c r="AD116" s="48"/>
      <c r="AE116" s="48"/>
      <c r="AF116" s="49">
        <v>0</v>
      </c>
      <c r="AG116" s="49">
        <v>0</v>
      </c>
      <c r="AH116" s="49">
        <v>0</v>
      </c>
      <c r="AI116" s="49">
        <v>0</v>
      </c>
      <c r="AJ116" s="49">
        <v>0</v>
      </c>
      <c r="AK116" s="49">
        <v>0</v>
      </c>
      <c r="AL116" s="49">
        <v>0</v>
      </c>
      <c r="AM116" s="49">
        <v>0</v>
      </c>
      <c r="AN116" s="49">
        <v>0</v>
      </c>
      <c r="AO116" s="49">
        <v>0</v>
      </c>
      <c r="AP116" s="49">
        <v>0</v>
      </c>
      <c r="AQ116" s="49">
        <v>0</v>
      </c>
      <c r="AR116" s="49">
        <v>0</v>
      </c>
      <c r="AS116" s="49">
        <v>0</v>
      </c>
      <c r="AT116" s="49">
        <v>0</v>
      </c>
      <c r="AU116" s="49">
        <v>0</v>
      </c>
      <c r="AV116" s="49">
        <v>0</v>
      </c>
      <c r="AW116" s="49">
        <v>0</v>
      </c>
      <c r="AX116" s="49">
        <v>0</v>
      </c>
      <c r="AY116" s="49">
        <v>0</v>
      </c>
      <c r="AZ116" s="49">
        <v>0</v>
      </c>
      <c r="BA116" s="49">
        <v>0</v>
      </c>
      <c r="BB116" s="49">
        <v>0</v>
      </c>
      <c r="BC116" s="49">
        <v>0</v>
      </c>
      <c r="BD116" s="49">
        <v>0</v>
      </c>
      <c r="BE116" s="49">
        <v>0</v>
      </c>
      <c r="BF116" s="49">
        <v>0</v>
      </c>
      <c r="BG116" s="49">
        <v>0</v>
      </c>
      <c r="BH116" s="49">
        <v>0</v>
      </c>
      <c r="BI116" s="49">
        <v>0</v>
      </c>
      <c r="BJ116" s="49">
        <v>0</v>
      </c>
      <c r="BK116" s="49">
        <v>0</v>
      </c>
      <c r="BL116" s="49">
        <v>0</v>
      </c>
      <c r="BM116" s="49">
        <v>0</v>
      </c>
      <c r="BN116" s="49">
        <v>0</v>
      </c>
      <c r="BO116" s="49">
        <v>0</v>
      </c>
      <c r="BP116" s="49">
        <v>0</v>
      </c>
      <c r="BQ116" s="49">
        <v>0</v>
      </c>
      <c r="BR116" s="49">
        <v>0</v>
      </c>
      <c r="BS116" s="49">
        <v>0</v>
      </c>
      <c r="BT116" s="49">
        <v>0</v>
      </c>
      <c r="BU116" s="49">
        <v>0</v>
      </c>
      <c r="BV116" s="49">
        <v>0</v>
      </c>
      <c r="BW116" s="49">
        <v>0</v>
      </c>
      <c r="BX116" s="49">
        <v>0</v>
      </c>
      <c r="BY116" s="49">
        <v>0</v>
      </c>
      <c r="BZ116" s="49">
        <v>0</v>
      </c>
      <c r="CA116" s="49">
        <v>0</v>
      </c>
      <c r="CB116" s="49">
        <v>0</v>
      </c>
      <c r="CC116" s="49">
        <v>0</v>
      </c>
      <c r="CD116" s="49">
        <v>0</v>
      </c>
      <c r="CE116" s="49">
        <v>0</v>
      </c>
      <c r="CF116" s="49">
        <v>0</v>
      </c>
      <c r="CG116" s="49">
        <v>0</v>
      </c>
      <c r="CH116" s="49">
        <v>0</v>
      </c>
      <c r="CI116" s="49">
        <v>0</v>
      </c>
      <c r="CJ116" s="49">
        <v>0</v>
      </c>
      <c r="CK116" s="49">
        <v>0</v>
      </c>
      <c r="CL116" s="49">
        <v>0</v>
      </c>
      <c r="CM116" s="49">
        <v>0</v>
      </c>
      <c r="CN116" s="49">
        <v>0</v>
      </c>
      <c r="CO116" s="49">
        <v>0</v>
      </c>
      <c r="CP116" s="49">
        <v>0</v>
      </c>
      <c r="CQ116" s="49">
        <v>0</v>
      </c>
      <c r="CR116" s="49">
        <v>0</v>
      </c>
      <c r="CS116" s="49">
        <v>0</v>
      </c>
      <c r="CT116" s="49">
        <v>0</v>
      </c>
      <c r="CU116" s="49">
        <v>0</v>
      </c>
      <c r="CV116" s="49">
        <v>0</v>
      </c>
      <c r="CW116" s="49">
        <v>0</v>
      </c>
      <c r="CX116" s="49">
        <v>0</v>
      </c>
      <c r="CY116" s="49">
        <v>0</v>
      </c>
      <c r="CZ116" s="49">
        <v>0</v>
      </c>
      <c r="DA116" s="49">
        <v>0</v>
      </c>
      <c r="DB116" s="49">
        <v>0</v>
      </c>
      <c r="DC116" s="49">
        <v>0</v>
      </c>
      <c r="DD116" s="49">
        <v>0</v>
      </c>
      <c r="DE116" s="49">
        <v>0</v>
      </c>
      <c r="DF116" s="49">
        <v>0</v>
      </c>
      <c r="DG116" s="49">
        <v>0</v>
      </c>
      <c r="DH116" s="49">
        <v>0</v>
      </c>
      <c r="DI116" s="49">
        <v>0</v>
      </c>
      <c r="DJ116" s="49">
        <v>0</v>
      </c>
      <c r="DK116" s="49">
        <v>0</v>
      </c>
      <c r="DL116" s="49">
        <v>0</v>
      </c>
      <c r="DM116" s="49">
        <v>0</v>
      </c>
      <c r="DN116" s="49">
        <v>0</v>
      </c>
      <c r="DO116" s="49">
        <v>0</v>
      </c>
      <c r="DP116" s="49">
        <v>0</v>
      </c>
      <c r="DQ116" s="49">
        <v>0</v>
      </c>
      <c r="DR116" s="50" t="s">
        <v>300</v>
      </c>
    </row>
    <row r="117" spans="1:122" ht="45" customHeight="1">
      <c r="A117" s="52"/>
      <c r="B117" s="44"/>
      <c r="C117" s="45" t="s">
        <v>84</v>
      </c>
      <c r="D117" s="46" t="s">
        <v>174</v>
      </c>
      <c r="E117" s="46" t="s">
        <v>86</v>
      </c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7"/>
      <c r="AD117" s="48"/>
      <c r="AE117" s="48"/>
      <c r="AF117" s="49">
        <v>0</v>
      </c>
      <c r="AG117" s="49">
        <v>0</v>
      </c>
      <c r="AH117" s="49">
        <v>0</v>
      </c>
      <c r="AI117" s="49">
        <v>0</v>
      </c>
      <c r="AJ117" s="49">
        <v>0</v>
      </c>
      <c r="AK117" s="49">
        <v>0</v>
      </c>
      <c r="AL117" s="49">
        <v>0</v>
      </c>
      <c r="AM117" s="49">
        <v>0</v>
      </c>
      <c r="AN117" s="49">
        <v>0</v>
      </c>
      <c r="AO117" s="49">
        <v>0</v>
      </c>
      <c r="AP117" s="49">
        <v>0</v>
      </c>
      <c r="AQ117" s="49">
        <v>0</v>
      </c>
      <c r="AR117" s="49">
        <v>0</v>
      </c>
      <c r="AS117" s="49">
        <v>0</v>
      </c>
      <c r="AT117" s="49">
        <v>0</v>
      </c>
      <c r="AU117" s="49">
        <v>0</v>
      </c>
      <c r="AV117" s="49">
        <v>0</v>
      </c>
      <c r="AW117" s="49">
        <v>0</v>
      </c>
      <c r="AX117" s="49">
        <v>0</v>
      </c>
      <c r="AY117" s="49">
        <v>0</v>
      </c>
      <c r="AZ117" s="49">
        <v>0</v>
      </c>
      <c r="BA117" s="49">
        <v>0</v>
      </c>
      <c r="BB117" s="49">
        <v>0</v>
      </c>
      <c r="BC117" s="49">
        <v>0</v>
      </c>
      <c r="BD117" s="49">
        <v>0</v>
      </c>
      <c r="BE117" s="49">
        <v>0</v>
      </c>
      <c r="BF117" s="49">
        <v>0</v>
      </c>
      <c r="BG117" s="49">
        <v>0</v>
      </c>
      <c r="BH117" s="49">
        <v>0</v>
      </c>
      <c r="BI117" s="49">
        <v>0</v>
      </c>
      <c r="BJ117" s="49">
        <v>0</v>
      </c>
      <c r="BK117" s="49">
        <v>0</v>
      </c>
      <c r="BL117" s="49">
        <v>0</v>
      </c>
      <c r="BM117" s="49">
        <v>0</v>
      </c>
      <c r="BN117" s="49">
        <v>0</v>
      </c>
      <c r="BO117" s="49">
        <v>0</v>
      </c>
      <c r="BP117" s="49">
        <v>0</v>
      </c>
      <c r="BQ117" s="49">
        <v>0</v>
      </c>
      <c r="BR117" s="49">
        <v>0</v>
      </c>
      <c r="BS117" s="49">
        <v>0</v>
      </c>
      <c r="BT117" s="49">
        <v>0</v>
      </c>
      <c r="BU117" s="49">
        <v>0</v>
      </c>
      <c r="BV117" s="49">
        <v>0</v>
      </c>
      <c r="BW117" s="49">
        <v>0</v>
      </c>
      <c r="BX117" s="49">
        <v>0</v>
      </c>
      <c r="BY117" s="49">
        <v>0</v>
      </c>
      <c r="BZ117" s="49">
        <v>0</v>
      </c>
      <c r="CA117" s="49">
        <v>0</v>
      </c>
      <c r="CB117" s="49">
        <v>0</v>
      </c>
      <c r="CC117" s="49">
        <v>0</v>
      </c>
      <c r="CD117" s="49">
        <v>0</v>
      </c>
      <c r="CE117" s="49">
        <v>0</v>
      </c>
      <c r="CF117" s="49">
        <v>0</v>
      </c>
      <c r="CG117" s="49">
        <v>0</v>
      </c>
      <c r="CH117" s="49">
        <v>0</v>
      </c>
      <c r="CI117" s="49">
        <v>0</v>
      </c>
      <c r="CJ117" s="49">
        <v>0</v>
      </c>
      <c r="CK117" s="49">
        <v>0</v>
      </c>
      <c r="CL117" s="49">
        <v>0</v>
      </c>
      <c r="CM117" s="49">
        <v>0</v>
      </c>
      <c r="CN117" s="49">
        <v>0</v>
      </c>
      <c r="CO117" s="49">
        <v>0</v>
      </c>
      <c r="CP117" s="49">
        <v>0</v>
      </c>
      <c r="CQ117" s="49">
        <v>0</v>
      </c>
      <c r="CR117" s="49">
        <v>0</v>
      </c>
      <c r="CS117" s="49">
        <v>0</v>
      </c>
      <c r="CT117" s="49">
        <v>0</v>
      </c>
      <c r="CU117" s="49">
        <v>0</v>
      </c>
      <c r="CV117" s="49">
        <v>0</v>
      </c>
      <c r="CW117" s="49">
        <v>0</v>
      </c>
      <c r="CX117" s="49">
        <v>0</v>
      </c>
      <c r="CY117" s="49">
        <v>0</v>
      </c>
      <c r="CZ117" s="49">
        <v>0</v>
      </c>
      <c r="DA117" s="49">
        <v>0</v>
      </c>
      <c r="DB117" s="49">
        <v>0</v>
      </c>
      <c r="DC117" s="49">
        <v>0</v>
      </c>
      <c r="DD117" s="49">
        <v>0</v>
      </c>
      <c r="DE117" s="49">
        <v>0</v>
      </c>
      <c r="DF117" s="49">
        <v>0</v>
      </c>
      <c r="DG117" s="49">
        <v>0</v>
      </c>
      <c r="DH117" s="49">
        <v>0</v>
      </c>
      <c r="DI117" s="49">
        <v>0</v>
      </c>
      <c r="DJ117" s="49">
        <v>0</v>
      </c>
      <c r="DK117" s="49">
        <v>0</v>
      </c>
      <c r="DL117" s="49">
        <v>0</v>
      </c>
      <c r="DM117" s="49">
        <v>0</v>
      </c>
      <c r="DN117" s="49">
        <v>0</v>
      </c>
      <c r="DO117" s="49">
        <v>0</v>
      </c>
      <c r="DP117" s="49">
        <v>0</v>
      </c>
      <c r="DQ117" s="49">
        <v>0</v>
      </c>
      <c r="DR117" s="50" t="s">
        <v>300</v>
      </c>
    </row>
    <row r="118" spans="1:122" ht="46.5" customHeight="1">
      <c r="A118" s="52"/>
      <c r="B118" s="44"/>
      <c r="C118" s="45" t="s">
        <v>295</v>
      </c>
      <c r="D118" s="46" t="s">
        <v>79</v>
      </c>
      <c r="E118" s="46" t="s">
        <v>88</v>
      </c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7"/>
      <c r="AD118" s="48"/>
      <c r="AE118" s="48"/>
      <c r="AF118" s="49">
        <v>14043800</v>
      </c>
      <c r="AG118" s="49">
        <v>13843398.300000001</v>
      </c>
      <c r="AH118" s="49">
        <v>0</v>
      </c>
      <c r="AI118" s="49">
        <v>0</v>
      </c>
      <c r="AJ118" s="49">
        <v>0</v>
      </c>
      <c r="AK118" s="49">
        <v>0</v>
      </c>
      <c r="AL118" s="49">
        <v>0</v>
      </c>
      <c r="AM118" s="49">
        <v>0</v>
      </c>
      <c r="AN118" s="49">
        <v>14043800</v>
      </c>
      <c r="AO118" s="49">
        <v>13843398.300000001</v>
      </c>
      <c r="AP118" s="49">
        <v>14910400</v>
      </c>
      <c r="AQ118" s="49">
        <v>0</v>
      </c>
      <c r="AR118" s="49">
        <v>0</v>
      </c>
      <c r="AS118" s="49">
        <v>0</v>
      </c>
      <c r="AT118" s="49">
        <v>14910400</v>
      </c>
      <c r="AU118" s="49">
        <v>13405800</v>
      </c>
      <c r="AV118" s="49">
        <v>0</v>
      </c>
      <c r="AW118" s="49">
        <v>0</v>
      </c>
      <c r="AX118" s="49">
        <v>0</v>
      </c>
      <c r="AY118" s="49">
        <v>13405800</v>
      </c>
      <c r="AZ118" s="49">
        <v>13405800</v>
      </c>
      <c r="BA118" s="49">
        <v>0</v>
      </c>
      <c r="BB118" s="49">
        <v>0</v>
      </c>
      <c r="BC118" s="49">
        <v>0</v>
      </c>
      <c r="BD118" s="49">
        <v>13405800</v>
      </c>
      <c r="BE118" s="49">
        <v>13405800</v>
      </c>
      <c r="BF118" s="49">
        <v>0</v>
      </c>
      <c r="BG118" s="49">
        <v>0</v>
      </c>
      <c r="BH118" s="49">
        <v>0</v>
      </c>
      <c r="BI118" s="49">
        <v>13405800</v>
      </c>
      <c r="BJ118" s="49">
        <v>14043800</v>
      </c>
      <c r="BK118" s="49">
        <v>13843398.300000001</v>
      </c>
      <c r="BL118" s="49">
        <v>0</v>
      </c>
      <c r="BM118" s="49">
        <v>0</v>
      </c>
      <c r="BN118" s="49">
        <v>0</v>
      </c>
      <c r="BO118" s="49">
        <v>0</v>
      </c>
      <c r="BP118" s="49">
        <v>0</v>
      </c>
      <c r="BQ118" s="49">
        <v>0</v>
      </c>
      <c r="BR118" s="49">
        <v>14043800</v>
      </c>
      <c r="BS118" s="49">
        <v>13843398.300000001</v>
      </c>
      <c r="BT118" s="49">
        <v>14910400</v>
      </c>
      <c r="BU118" s="49">
        <v>0</v>
      </c>
      <c r="BV118" s="49">
        <v>0</v>
      </c>
      <c r="BW118" s="49">
        <v>0</v>
      </c>
      <c r="BX118" s="49">
        <v>14043800</v>
      </c>
      <c r="BY118" s="49">
        <v>13405800</v>
      </c>
      <c r="BZ118" s="49">
        <v>0</v>
      </c>
      <c r="CA118" s="49">
        <v>0</v>
      </c>
      <c r="CB118" s="49">
        <v>0</v>
      </c>
      <c r="CC118" s="49">
        <v>13405800</v>
      </c>
      <c r="CD118" s="49">
        <v>13405800</v>
      </c>
      <c r="CE118" s="49">
        <v>0</v>
      </c>
      <c r="CF118" s="49">
        <v>0</v>
      </c>
      <c r="CG118" s="49">
        <v>0</v>
      </c>
      <c r="CH118" s="49">
        <v>13405800</v>
      </c>
      <c r="CI118" s="49">
        <v>13405800</v>
      </c>
      <c r="CJ118" s="49">
        <v>0</v>
      </c>
      <c r="CK118" s="49">
        <v>0</v>
      </c>
      <c r="CL118" s="49">
        <v>0</v>
      </c>
      <c r="CM118" s="49">
        <v>13405800</v>
      </c>
      <c r="CN118" s="49">
        <v>14043800</v>
      </c>
      <c r="CO118" s="49">
        <v>0</v>
      </c>
      <c r="CP118" s="49">
        <v>0</v>
      </c>
      <c r="CQ118" s="49">
        <v>0</v>
      </c>
      <c r="CR118" s="49">
        <v>14043800</v>
      </c>
      <c r="CS118" s="49">
        <v>14910400</v>
      </c>
      <c r="CT118" s="49">
        <v>0</v>
      </c>
      <c r="CU118" s="49">
        <v>0</v>
      </c>
      <c r="CV118" s="49">
        <v>0</v>
      </c>
      <c r="CW118" s="49">
        <v>14043800</v>
      </c>
      <c r="CX118" s="49">
        <v>13405800</v>
      </c>
      <c r="CY118" s="49">
        <v>0</v>
      </c>
      <c r="CZ118" s="49">
        <v>0</v>
      </c>
      <c r="DA118" s="49">
        <v>0</v>
      </c>
      <c r="DB118" s="49">
        <v>13405800</v>
      </c>
      <c r="DC118" s="49">
        <v>14043800</v>
      </c>
      <c r="DD118" s="49">
        <v>0</v>
      </c>
      <c r="DE118" s="49">
        <v>0</v>
      </c>
      <c r="DF118" s="49">
        <v>0</v>
      </c>
      <c r="DG118" s="49">
        <v>14043800</v>
      </c>
      <c r="DH118" s="49">
        <v>14910400</v>
      </c>
      <c r="DI118" s="49">
        <v>0</v>
      </c>
      <c r="DJ118" s="49">
        <v>0</v>
      </c>
      <c r="DK118" s="49">
        <v>0</v>
      </c>
      <c r="DL118" s="49">
        <v>14043800</v>
      </c>
      <c r="DM118" s="49">
        <v>13405800</v>
      </c>
      <c r="DN118" s="49">
        <v>0</v>
      </c>
      <c r="DO118" s="49">
        <v>0</v>
      </c>
      <c r="DP118" s="49">
        <v>0</v>
      </c>
      <c r="DQ118" s="49">
        <v>13405800</v>
      </c>
      <c r="DR118" s="50" t="s">
        <v>300</v>
      </c>
    </row>
    <row r="119" spans="1:122" ht="45" customHeight="1">
      <c r="A119" s="51" t="s">
        <v>301</v>
      </c>
      <c r="B119" s="38" t="s">
        <v>302</v>
      </c>
      <c r="C119" s="39" t="s">
        <v>89</v>
      </c>
      <c r="D119" s="40" t="s">
        <v>303</v>
      </c>
      <c r="E119" s="40" t="s">
        <v>123</v>
      </c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 t="s">
        <v>304</v>
      </c>
      <c r="AD119" s="41" t="s">
        <v>216</v>
      </c>
      <c r="AE119" s="41" t="s">
        <v>215</v>
      </c>
      <c r="AF119" s="42">
        <v>7041400</v>
      </c>
      <c r="AG119" s="42">
        <v>2010337.1</v>
      </c>
      <c r="AH119" s="42">
        <v>0</v>
      </c>
      <c r="AI119" s="42">
        <v>0</v>
      </c>
      <c r="AJ119" s="42">
        <v>0</v>
      </c>
      <c r="AK119" s="42">
        <v>0</v>
      </c>
      <c r="AL119" s="42">
        <v>0</v>
      </c>
      <c r="AM119" s="42">
        <v>0</v>
      </c>
      <c r="AN119" s="42">
        <v>7041400</v>
      </c>
      <c r="AO119" s="42">
        <v>2010337.1</v>
      </c>
      <c r="AP119" s="42">
        <v>7041400</v>
      </c>
      <c r="AQ119" s="42">
        <v>0</v>
      </c>
      <c r="AR119" s="42">
        <v>0</v>
      </c>
      <c r="AS119" s="42">
        <v>0</v>
      </c>
      <c r="AT119" s="42">
        <v>7041400</v>
      </c>
      <c r="AU119" s="42">
        <v>6327700</v>
      </c>
      <c r="AV119" s="42">
        <v>0</v>
      </c>
      <c r="AW119" s="42">
        <v>0</v>
      </c>
      <c r="AX119" s="42">
        <v>0</v>
      </c>
      <c r="AY119" s="42">
        <v>6327700</v>
      </c>
      <c r="AZ119" s="42">
        <v>0</v>
      </c>
      <c r="BA119" s="42">
        <v>0</v>
      </c>
      <c r="BB119" s="42">
        <v>0</v>
      </c>
      <c r="BC119" s="42">
        <v>0</v>
      </c>
      <c r="BD119" s="42">
        <v>0</v>
      </c>
      <c r="BE119" s="42">
        <v>0</v>
      </c>
      <c r="BF119" s="42">
        <v>0</v>
      </c>
      <c r="BG119" s="42">
        <v>0</v>
      </c>
      <c r="BH119" s="42">
        <v>0</v>
      </c>
      <c r="BI119" s="42">
        <v>0</v>
      </c>
      <c r="BJ119" s="42">
        <v>7041400</v>
      </c>
      <c r="BK119" s="42">
        <v>2010337.1</v>
      </c>
      <c r="BL119" s="42">
        <v>0</v>
      </c>
      <c r="BM119" s="42">
        <v>0</v>
      </c>
      <c r="BN119" s="42">
        <v>0</v>
      </c>
      <c r="BO119" s="42">
        <v>0</v>
      </c>
      <c r="BP119" s="42">
        <v>0</v>
      </c>
      <c r="BQ119" s="42">
        <v>0</v>
      </c>
      <c r="BR119" s="42">
        <v>7041400</v>
      </c>
      <c r="BS119" s="42">
        <v>2010337.1</v>
      </c>
      <c r="BT119" s="42">
        <v>7041400</v>
      </c>
      <c r="BU119" s="42">
        <v>0</v>
      </c>
      <c r="BV119" s="42">
        <v>0</v>
      </c>
      <c r="BW119" s="42">
        <v>0</v>
      </c>
      <c r="BX119" s="42">
        <v>7041400</v>
      </c>
      <c r="BY119" s="42">
        <v>6327700</v>
      </c>
      <c r="BZ119" s="42">
        <v>0</v>
      </c>
      <c r="CA119" s="42">
        <v>0</v>
      </c>
      <c r="CB119" s="42">
        <v>0</v>
      </c>
      <c r="CC119" s="42">
        <v>6327700</v>
      </c>
      <c r="CD119" s="42">
        <v>0</v>
      </c>
      <c r="CE119" s="42">
        <v>0</v>
      </c>
      <c r="CF119" s="42">
        <v>0</v>
      </c>
      <c r="CG119" s="42">
        <v>0</v>
      </c>
      <c r="CH119" s="42">
        <v>0</v>
      </c>
      <c r="CI119" s="42">
        <v>0</v>
      </c>
      <c r="CJ119" s="42">
        <v>0</v>
      </c>
      <c r="CK119" s="42">
        <v>0</v>
      </c>
      <c r="CL119" s="42">
        <v>0</v>
      </c>
      <c r="CM119" s="42">
        <v>0</v>
      </c>
      <c r="CN119" s="42">
        <v>7041400</v>
      </c>
      <c r="CO119" s="42">
        <v>0</v>
      </c>
      <c r="CP119" s="42">
        <v>0</v>
      </c>
      <c r="CQ119" s="42">
        <v>0</v>
      </c>
      <c r="CR119" s="42">
        <v>7041400</v>
      </c>
      <c r="CS119" s="42">
        <v>7041400</v>
      </c>
      <c r="CT119" s="42">
        <v>0</v>
      </c>
      <c r="CU119" s="42">
        <v>0</v>
      </c>
      <c r="CV119" s="42">
        <v>0</v>
      </c>
      <c r="CW119" s="42">
        <v>7041400</v>
      </c>
      <c r="CX119" s="42">
        <v>6327700</v>
      </c>
      <c r="CY119" s="42">
        <v>0</v>
      </c>
      <c r="CZ119" s="42">
        <v>0</v>
      </c>
      <c r="DA119" s="42">
        <v>0</v>
      </c>
      <c r="DB119" s="42">
        <v>6327700</v>
      </c>
      <c r="DC119" s="42">
        <v>7041400</v>
      </c>
      <c r="DD119" s="42">
        <v>0</v>
      </c>
      <c r="DE119" s="42">
        <v>0</v>
      </c>
      <c r="DF119" s="42">
        <v>0</v>
      </c>
      <c r="DG119" s="42">
        <v>7041400</v>
      </c>
      <c r="DH119" s="42">
        <v>7041400</v>
      </c>
      <c r="DI119" s="42">
        <v>0</v>
      </c>
      <c r="DJ119" s="42">
        <v>0</v>
      </c>
      <c r="DK119" s="42">
        <v>0</v>
      </c>
      <c r="DL119" s="42">
        <v>7041400</v>
      </c>
      <c r="DM119" s="42">
        <v>6327700</v>
      </c>
      <c r="DN119" s="42">
        <v>0</v>
      </c>
      <c r="DO119" s="42">
        <v>0</v>
      </c>
      <c r="DP119" s="42">
        <v>0</v>
      </c>
      <c r="DQ119" s="42">
        <v>6327700</v>
      </c>
      <c r="DR119" s="43" t="s">
        <v>305</v>
      </c>
    </row>
    <row r="120" spans="1:122" ht="70.5" customHeight="1">
      <c r="A120" s="65" t="s">
        <v>306</v>
      </c>
      <c r="B120" s="38" t="s">
        <v>307</v>
      </c>
      <c r="C120" s="3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 t="s">
        <v>29</v>
      </c>
      <c r="AD120" s="41" t="s">
        <v>308</v>
      </c>
      <c r="AE120" s="41" t="s">
        <v>309</v>
      </c>
      <c r="AF120" s="42">
        <v>9926600</v>
      </c>
      <c r="AG120" s="42">
        <v>9665747.5999999996</v>
      </c>
      <c r="AH120" s="42">
        <v>0</v>
      </c>
      <c r="AI120" s="42">
        <v>0</v>
      </c>
      <c r="AJ120" s="42">
        <v>0</v>
      </c>
      <c r="AK120" s="42">
        <v>0</v>
      </c>
      <c r="AL120" s="42">
        <v>0</v>
      </c>
      <c r="AM120" s="42">
        <v>0</v>
      </c>
      <c r="AN120" s="42">
        <v>9926600</v>
      </c>
      <c r="AO120" s="42">
        <v>9665747.5999999996</v>
      </c>
      <c r="AP120" s="42">
        <v>9656600</v>
      </c>
      <c r="AQ120" s="42">
        <v>0</v>
      </c>
      <c r="AR120" s="42">
        <v>0</v>
      </c>
      <c r="AS120" s="42">
        <v>0</v>
      </c>
      <c r="AT120" s="42">
        <v>9656600</v>
      </c>
      <c r="AU120" s="42">
        <v>7854000</v>
      </c>
      <c r="AV120" s="42">
        <v>0</v>
      </c>
      <c r="AW120" s="42">
        <v>0</v>
      </c>
      <c r="AX120" s="42">
        <v>0</v>
      </c>
      <c r="AY120" s="42">
        <v>7854000</v>
      </c>
      <c r="AZ120" s="42">
        <v>8134000</v>
      </c>
      <c r="BA120" s="42">
        <v>0</v>
      </c>
      <c r="BB120" s="42">
        <v>0</v>
      </c>
      <c r="BC120" s="42">
        <v>0</v>
      </c>
      <c r="BD120" s="42">
        <v>8134000</v>
      </c>
      <c r="BE120" s="42">
        <v>8134000</v>
      </c>
      <c r="BF120" s="42">
        <v>0</v>
      </c>
      <c r="BG120" s="42">
        <v>0</v>
      </c>
      <c r="BH120" s="42">
        <v>0</v>
      </c>
      <c r="BI120" s="42">
        <v>8134000</v>
      </c>
      <c r="BJ120" s="42">
        <v>9926600</v>
      </c>
      <c r="BK120" s="42">
        <v>9665747.5999999996</v>
      </c>
      <c r="BL120" s="42">
        <v>0</v>
      </c>
      <c r="BM120" s="42">
        <v>0</v>
      </c>
      <c r="BN120" s="42">
        <v>0</v>
      </c>
      <c r="BO120" s="42">
        <v>0</v>
      </c>
      <c r="BP120" s="42">
        <v>0</v>
      </c>
      <c r="BQ120" s="42">
        <v>0</v>
      </c>
      <c r="BR120" s="42">
        <v>9926600</v>
      </c>
      <c r="BS120" s="42">
        <v>9665747.5999999996</v>
      </c>
      <c r="BT120" s="42">
        <v>9656600</v>
      </c>
      <c r="BU120" s="42">
        <v>0</v>
      </c>
      <c r="BV120" s="42">
        <v>0</v>
      </c>
      <c r="BW120" s="42">
        <v>0</v>
      </c>
      <c r="BX120" s="42">
        <v>9926600</v>
      </c>
      <c r="BY120" s="42">
        <v>7854000</v>
      </c>
      <c r="BZ120" s="42">
        <v>0</v>
      </c>
      <c r="CA120" s="42">
        <v>0</v>
      </c>
      <c r="CB120" s="42">
        <v>0</v>
      </c>
      <c r="CC120" s="42">
        <v>7854000</v>
      </c>
      <c r="CD120" s="42">
        <v>8134000</v>
      </c>
      <c r="CE120" s="42">
        <v>0</v>
      </c>
      <c r="CF120" s="42">
        <v>0</v>
      </c>
      <c r="CG120" s="42">
        <v>0</v>
      </c>
      <c r="CH120" s="42">
        <v>8134000</v>
      </c>
      <c r="CI120" s="42">
        <v>8134000</v>
      </c>
      <c r="CJ120" s="42">
        <v>0</v>
      </c>
      <c r="CK120" s="42">
        <v>0</v>
      </c>
      <c r="CL120" s="42">
        <v>0</v>
      </c>
      <c r="CM120" s="42">
        <v>8134000</v>
      </c>
      <c r="CN120" s="42">
        <v>9926600</v>
      </c>
      <c r="CO120" s="42">
        <v>0</v>
      </c>
      <c r="CP120" s="42">
        <v>0</v>
      </c>
      <c r="CQ120" s="42">
        <v>0</v>
      </c>
      <c r="CR120" s="42">
        <v>9926600</v>
      </c>
      <c r="CS120" s="42">
        <v>9656600</v>
      </c>
      <c r="CT120" s="42">
        <v>0</v>
      </c>
      <c r="CU120" s="42">
        <v>0</v>
      </c>
      <c r="CV120" s="42">
        <v>0</v>
      </c>
      <c r="CW120" s="42">
        <v>9926600</v>
      </c>
      <c r="CX120" s="42">
        <v>7854000</v>
      </c>
      <c r="CY120" s="42">
        <v>0</v>
      </c>
      <c r="CZ120" s="42">
        <v>0</v>
      </c>
      <c r="DA120" s="42">
        <v>0</v>
      </c>
      <c r="DB120" s="42">
        <v>7854000</v>
      </c>
      <c r="DC120" s="42">
        <v>9926600</v>
      </c>
      <c r="DD120" s="42">
        <v>0</v>
      </c>
      <c r="DE120" s="42">
        <v>0</v>
      </c>
      <c r="DF120" s="42">
        <v>0</v>
      </c>
      <c r="DG120" s="42">
        <v>9926600</v>
      </c>
      <c r="DH120" s="42">
        <v>9656600</v>
      </c>
      <c r="DI120" s="42">
        <v>0</v>
      </c>
      <c r="DJ120" s="42">
        <v>0</v>
      </c>
      <c r="DK120" s="42">
        <v>0</v>
      </c>
      <c r="DL120" s="42">
        <v>9926600</v>
      </c>
      <c r="DM120" s="42">
        <v>7854000</v>
      </c>
      <c r="DN120" s="42">
        <v>0</v>
      </c>
      <c r="DO120" s="42">
        <v>0</v>
      </c>
      <c r="DP120" s="42">
        <v>0</v>
      </c>
      <c r="DQ120" s="42">
        <v>7854000</v>
      </c>
      <c r="DR120" s="43" t="s">
        <v>310</v>
      </c>
    </row>
    <row r="121" spans="1:122" ht="52.5" customHeight="1">
      <c r="A121" s="66"/>
      <c r="B121" s="44"/>
      <c r="C121" s="45" t="s">
        <v>203</v>
      </c>
      <c r="D121" s="46" t="s">
        <v>79</v>
      </c>
      <c r="E121" s="46" t="s">
        <v>205</v>
      </c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 t="s">
        <v>156</v>
      </c>
      <c r="AA121" s="46" t="s">
        <v>79</v>
      </c>
      <c r="AB121" s="46" t="s">
        <v>150</v>
      </c>
      <c r="AC121" s="47"/>
      <c r="AD121" s="48"/>
      <c r="AE121" s="48"/>
      <c r="AF121" s="49">
        <v>17082200</v>
      </c>
      <c r="AG121" s="49">
        <v>16976791.899999999</v>
      </c>
      <c r="AH121" s="49">
        <v>0</v>
      </c>
      <c r="AI121" s="49">
        <v>0</v>
      </c>
      <c r="AJ121" s="49">
        <v>0</v>
      </c>
      <c r="AK121" s="49">
        <v>0</v>
      </c>
      <c r="AL121" s="49">
        <v>0</v>
      </c>
      <c r="AM121" s="49">
        <v>0</v>
      </c>
      <c r="AN121" s="49">
        <v>17082200</v>
      </c>
      <c r="AO121" s="49">
        <v>16976791.899999999</v>
      </c>
      <c r="AP121" s="49">
        <v>18916200</v>
      </c>
      <c r="AQ121" s="49">
        <v>0</v>
      </c>
      <c r="AR121" s="49">
        <v>300000</v>
      </c>
      <c r="AS121" s="49">
        <v>0</v>
      </c>
      <c r="AT121" s="49">
        <v>18616200</v>
      </c>
      <c r="AU121" s="49">
        <v>15051400</v>
      </c>
      <c r="AV121" s="49">
        <v>0</v>
      </c>
      <c r="AW121" s="49">
        <v>0</v>
      </c>
      <c r="AX121" s="49">
        <v>0</v>
      </c>
      <c r="AY121" s="49">
        <v>15051400</v>
      </c>
      <c r="AZ121" s="49">
        <v>15051400</v>
      </c>
      <c r="BA121" s="49">
        <v>0</v>
      </c>
      <c r="BB121" s="49">
        <v>0</v>
      </c>
      <c r="BC121" s="49">
        <v>0</v>
      </c>
      <c r="BD121" s="49">
        <v>15051400</v>
      </c>
      <c r="BE121" s="49">
        <v>15051400</v>
      </c>
      <c r="BF121" s="49">
        <v>0</v>
      </c>
      <c r="BG121" s="49">
        <v>0</v>
      </c>
      <c r="BH121" s="49">
        <v>0</v>
      </c>
      <c r="BI121" s="49">
        <v>15051400</v>
      </c>
      <c r="BJ121" s="49">
        <v>17082200</v>
      </c>
      <c r="BK121" s="49">
        <v>16976791.899999999</v>
      </c>
      <c r="BL121" s="49">
        <v>0</v>
      </c>
      <c r="BM121" s="49">
        <v>0</v>
      </c>
      <c r="BN121" s="49">
        <v>0</v>
      </c>
      <c r="BO121" s="49">
        <v>0</v>
      </c>
      <c r="BP121" s="49">
        <v>0</v>
      </c>
      <c r="BQ121" s="49">
        <v>0</v>
      </c>
      <c r="BR121" s="49">
        <v>17082200</v>
      </c>
      <c r="BS121" s="49">
        <v>16976791.899999999</v>
      </c>
      <c r="BT121" s="49">
        <v>18916200</v>
      </c>
      <c r="BU121" s="49">
        <v>0</v>
      </c>
      <c r="BV121" s="49">
        <v>0</v>
      </c>
      <c r="BW121" s="49">
        <v>0</v>
      </c>
      <c r="BX121" s="49">
        <v>17082200</v>
      </c>
      <c r="BY121" s="49">
        <v>15051400</v>
      </c>
      <c r="BZ121" s="49">
        <v>0</v>
      </c>
      <c r="CA121" s="49">
        <v>0</v>
      </c>
      <c r="CB121" s="49">
        <v>0</v>
      </c>
      <c r="CC121" s="49">
        <v>15051400</v>
      </c>
      <c r="CD121" s="49">
        <v>15051400</v>
      </c>
      <c r="CE121" s="49">
        <v>0</v>
      </c>
      <c r="CF121" s="49">
        <v>0</v>
      </c>
      <c r="CG121" s="49">
        <v>0</v>
      </c>
      <c r="CH121" s="49">
        <v>15051400</v>
      </c>
      <c r="CI121" s="49">
        <v>15051400</v>
      </c>
      <c r="CJ121" s="49">
        <v>0</v>
      </c>
      <c r="CK121" s="49">
        <v>0</v>
      </c>
      <c r="CL121" s="49">
        <v>0</v>
      </c>
      <c r="CM121" s="49">
        <v>15051400</v>
      </c>
      <c r="CN121" s="49">
        <v>17082200</v>
      </c>
      <c r="CO121" s="49">
        <v>0</v>
      </c>
      <c r="CP121" s="49">
        <v>0</v>
      </c>
      <c r="CQ121" s="49">
        <v>0</v>
      </c>
      <c r="CR121" s="49">
        <v>17082200</v>
      </c>
      <c r="CS121" s="49">
        <v>18916200</v>
      </c>
      <c r="CT121" s="49">
        <v>0</v>
      </c>
      <c r="CU121" s="49">
        <v>0</v>
      </c>
      <c r="CV121" s="49">
        <v>0</v>
      </c>
      <c r="CW121" s="49">
        <v>17082200</v>
      </c>
      <c r="CX121" s="49">
        <v>15051400</v>
      </c>
      <c r="CY121" s="49">
        <v>0</v>
      </c>
      <c r="CZ121" s="49">
        <v>0</v>
      </c>
      <c r="DA121" s="49">
        <v>0</v>
      </c>
      <c r="DB121" s="49">
        <v>15051400</v>
      </c>
      <c r="DC121" s="49">
        <v>17082200</v>
      </c>
      <c r="DD121" s="49">
        <v>0</v>
      </c>
      <c r="DE121" s="49">
        <v>0</v>
      </c>
      <c r="DF121" s="49">
        <v>0</v>
      </c>
      <c r="DG121" s="49">
        <v>17082200</v>
      </c>
      <c r="DH121" s="49">
        <v>18916200</v>
      </c>
      <c r="DI121" s="49">
        <v>0</v>
      </c>
      <c r="DJ121" s="49">
        <v>0</v>
      </c>
      <c r="DK121" s="49">
        <v>0</v>
      </c>
      <c r="DL121" s="49">
        <v>17082200</v>
      </c>
      <c r="DM121" s="49">
        <v>15051400</v>
      </c>
      <c r="DN121" s="49">
        <v>0</v>
      </c>
      <c r="DO121" s="49">
        <v>0</v>
      </c>
      <c r="DP121" s="49">
        <v>0</v>
      </c>
      <c r="DQ121" s="49">
        <v>15051400</v>
      </c>
      <c r="DR121" s="50" t="s">
        <v>310</v>
      </c>
    </row>
    <row r="122" spans="1:122" ht="52.5" customHeight="1">
      <c r="A122" s="66"/>
      <c r="B122" s="44"/>
      <c r="C122" s="45" t="s">
        <v>168</v>
      </c>
      <c r="D122" s="46" t="s">
        <v>311</v>
      </c>
      <c r="E122" s="46" t="s">
        <v>169</v>
      </c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7"/>
      <c r="AD122" s="48"/>
      <c r="AE122" s="48"/>
      <c r="AF122" s="49">
        <v>0</v>
      </c>
      <c r="AG122" s="49">
        <v>0</v>
      </c>
      <c r="AH122" s="49">
        <v>0</v>
      </c>
      <c r="AI122" s="49">
        <v>0</v>
      </c>
      <c r="AJ122" s="49">
        <v>0</v>
      </c>
      <c r="AK122" s="49">
        <v>0</v>
      </c>
      <c r="AL122" s="49">
        <v>0</v>
      </c>
      <c r="AM122" s="49">
        <v>0</v>
      </c>
      <c r="AN122" s="49">
        <v>0</v>
      </c>
      <c r="AO122" s="49">
        <v>0</v>
      </c>
      <c r="AP122" s="49">
        <v>0</v>
      </c>
      <c r="AQ122" s="49">
        <v>0</v>
      </c>
      <c r="AR122" s="49">
        <v>0</v>
      </c>
      <c r="AS122" s="49">
        <v>0</v>
      </c>
      <c r="AT122" s="49">
        <v>0</v>
      </c>
      <c r="AU122" s="49">
        <v>0</v>
      </c>
      <c r="AV122" s="49">
        <v>0</v>
      </c>
      <c r="AW122" s="49">
        <v>0</v>
      </c>
      <c r="AX122" s="49">
        <v>0</v>
      </c>
      <c r="AY122" s="49">
        <v>0</v>
      </c>
      <c r="AZ122" s="49">
        <v>0</v>
      </c>
      <c r="BA122" s="49">
        <v>0</v>
      </c>
      <c r="BB122" s="49">
        <v>0</v>
      </c>
      <c r="BC122" s="49">
        <v>0</v>
      </c>
      <c r="BD122" s="49">
        <v>0</v>
      </c>
      <c r="BE122" s="49">
        <v>0</v>
      </c>
      <c r="BF122" s="49">
        <v>0</v>
      </c>
      <c r="BG122" s="49">
        <v>0</v>
      </c>
      <c r="BH122" s="49">
        <v>0</v>
      </c>
      <c r="BI122" s="49">
        <v>0</v>
      </c>
      <c r="BJ122" s="49">
        <v>0</v>
      </c>
      <c r="BK122" s="49">
        <v>0</v>
      </c>
      <c r="BL122" s="49">
        <v>0</v>
      </c>
      <c r="BM122" s="49">
        <v>0</v>
      </c>
      <c r="BN122" s="49">
        <v>0</v>
      </c>
      <c r="BO122" s="49">
        <v>0</v>
      </c>
      <c r="BP122" s="49">
        <v>0</v>
      </c>
      <c r="BQ122" s="49">
        <v>0</v>
      </c>
      <c r="BR122" s="49">
        <v>0</v>
      </c>
      <c r="BS122" s="49">
        <v>0</v>
      </c>
      <c r="BT122" s="49">
        <v>0</v>
      </c>
      <c r="BU122" s="49">
        <v>0</v>
      </c>
      <c r="BV122" s="49">
        <v>0</v>
      </c>
      <c r="BW122" s="49">
        <v>0</v>
      </c>
      <c r="BX122" s="49">
        <v>0</v>
      </c>
      <c r="BY122" s="49">
        <v>0</v>
      </c>
      <c r="BZ122" s="49">
        <v>0</v>
      </c>
      <c r="CA122" s="49">
        <v>0</v>
      </c>
      <c r="CB122" s="49">
        <v>0</v>
      </c>
      <c r="CC122" s="49">
        <v>0</v>
      </c>
      <c r="CD122" s="49">
        <v>0</v>
      </c>
      <c r="CE122" s="49">
        <v>0</v>
      </c>
      <c r="CF122" s="49">
        <v>0</v>
      </c>
      <c r="CG122" s="49">
        <v>0</v>
      </c>
      <c r="CH122" s="49">
        <v>0</v>
      </c>
      <c r="CI122" s="49">
        <v>0</v>
      </c>
      <c r="CJ122" s="49">
        <v>0</v>
      </c>
      <c r="CK122" s="49">
        <v>0</v>
      </c>
      <c r="CL122" s="49">
        <v>0</v>
      </c>
      <c r="CM122" s="49">
        <v>0</v>
      </c>
      <c r="CN122" s="49">
        <v>0</v>
      </c>
      <c r="CO122" s="49">
        <v>0</v>
      </c>
      <c r="CP122" s="49">
        <v>0</v>
      </c>
      <c r="CQ122" s="49">
        <v>0</v>
      </c>
      <c r="CR122" s="49">
        <v>0</v>
      </c>
      <c r="CS122" s="49">
        <v>0</v>
      </c>
      <c r="CT122" s="49">
        <v>0</v>
      </c>
      <c r="CU122" s="49">
        <v>0</v>
      </c>
      <c r="CV122" s="49">
        <v>0</v>
      </c>
      <c r="CW122" s="49">
        <v>0</v>
      </c>
      <c r="CX122" s="49">
        <v>0</v>
      </c>
      <c r="CY122" s="49">
        <v>0</v>
      </c>
      <c r="CZ122" s="49">
        <v>0</v>
      </c>
      <c r="DA122" s="49">
        <v>0</v>
      </c>
      <c r="DB122" s="49">
        <v>0</v>
      </c>
      <c r="DC122" s="49">
        <v>0</v>
      </c>
      <c r="DD122" s="49">
        <v>0</v>
      </c>
      <c r="DE122" s="49">
        <v>0</v>
      </c>
      <c r="DF122" s="49">
        <v>0</v>
      </c>
      <c r="DG122" s="49">
        <v>0</v>
      </c>
      <c r="DH122" s="49">
        <v>0</v>
      </c>
      <c r="DI122" s="49">
        <v>0</v>
      </c>
      <c r="DJ122" s="49">
        <v>0</v>
      </c>
      <c r="DK122" s="49">
        <v>0</v>
      </c>
      <c r="DL122" s="49">
        <v>0</v>
      </c>
      <c r="DM122" s="49">
        <v>0</v>
      </c>
      <c r="DN122" s="49">
        <v>0</v>
      </c>
      <c r="DO122" s="49">
        <v>0</v>
      </c>
      <c r="DP122" s="49">
        <v>0</v>
      </c>
      <c r="DQ122" s="49">
        <v>0</v>
      </c>
      <c r="DR122" s="50" t="s">
        <v>310</v>
      </c>
    </row>
    <row r="123" spans="1:122" ht="52.5" customHeight="1">
      <c r="A123" s="52"/>
      <c r="B123" s="44"/>
      <c r="C123" s="45" t="s">
        <v>84</v>
      </c>
      <c r="D123" s="46" t="s">
        <v>312</v>
      </c>
      <c r="E123" s="46" t="s">
        <v>86</v>
      </c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7"/>
      <c r="AD123" s="48"/>
      <c r="AE123" s="48"/>
      <c r="AF123" s="49">
        <v>0</v>
      </c>
      <c r="AG123" s="49">
        <v>0</v>
      </c>
      <c r="AH123" s="49">
        <v>0</v>
      </c>
      <c r="AI123" s="49">
        <v>0</v>
      </c>
      <c r="AJ123" s="49">
        <v>0</v>
      </c>
      <c r="AK123" s="49">
        <v>0</v>
      </c>
      <c r="AL123" s="49">
        <v>0</v>
      </c>
      <c r="AM123" s="49">
        <v>0</v>
      </c>
      <c r="AN123" s="49">
        <v>0</v>
      </c>
      <c r="AO123" s="49">
        <v>0</v>
      </c>
      <c r="AP123" s="49">
        <v>0</v>
      </c>
      <c r="AQ123" s="49">
        <v>0</v>
      </c>
      <c r="AR123" s="49">
        <v>0</v>
      </c>
      <c r="AS123" s="49">
        <v>0</v>
      </c>
      <c r="AT123" s="49">
        <v>0</v>
      </c>
      <c r="AU123" s="49">
        <v>0</v>
      </c>
      <c r="AV123" s="49">
        <v>0</v>
      </c>
      <c r="AW123" s="49">
        <v>0</v>
      </c>
      <c r="AX123" s="49">
        <v>0</v>
      </c>
      <c r="AY123" s="49">
        <v>0</v>
      </c>
      <c r="AZ123" s="49">
        <v>0</v>
      </c>
      <c r="BA123" s="49">
        <v>0</v>
      </c>
      <c r="BB123" s="49">
        <v>0</v>
      </c>
      <c r="BC123" s="49">
        <v>0</v>
      </c>
      <c r="BD123" s="49">
        <v>0</v>
      </c>
      <c r="BE123" s="49">
        <v>0</v>
      </c>
      <c r="BF123" s="49">
        <v>0</v>
      </c>
      <c r="BG123" s="49">
        <v>0</v>
      </c>
      <c r="BH123" s="49">
        <v>0</v>
      </c>
      <c r="BI123" s="49">
        <v>0</v>
      </c>
      <c r="BJ123" s="49">
        <v>0</v>
      </c>
      <c r="BK123" s="49">
        <v>0</v>
      </c>
      <c r="BL123" s="49">
        <v>0</v>
      </c>
      <c r="BM123" s="49">
        <v>0</v>
      </c>
      <c r="BN123" s="49">
        <v>0</v>
      </c>
      <c r="BO123" s="49">
        <v>0</v>
      </c>
      <c r="BP123" s="49">
        <v>0</v>
      </c>
      <c r="BQ123" s="49">
        <v>0</v>
      </c>
      <c r="BR123" s="49">
        <v>0</v>
      </c>
      <c r="BS123" s="49">
        <v>0</v>
      </c>
      <c r="BT123" s="49">
        <v>0</v>
      </c>
      <c r="BU123" s="49">
        <v>0</v>
      </c>
      <c r="BV123" s="49">
        <v>0</v>
      </c>
      <c r="BW123" s="49">
        <v>0</v>
      </c>
      <c r="BX123" s="49">
        <v>0</v>
      </c>
      <c r="BY123" s="49">
        <v>0</v>
      </c>
      <c r="BZ123" s="49">
        <v>0</v>
      </c>
      <c r="CA123" s="49">
        <v>0</v>
      </c>
      <c r="CB123" s="49">
        <v>0</v>
      </c>
      <c r="CC123" s="49">
        <v>0</v>
      </c>
      <c r="CD123" s="49">
        <v>0</v>
      </c>
      <c r="CE123" s="49">
        <v>0</v>
      </c>
      <c r="CF123" s="49">
        <v>0</v>
      </c>
      <c r="CG123" s="49">
        <v>0</v>
      </c>
      <c r="CH123" s="49">
        <v>0</v>
      </c>
      <c r="CI123" s="49">
        <v>0</v>
      </c>
      <c r="CJ123" s="49">
        <v>0</v>
      </c>
      <c r="CK123" s="49">
        <v>0</v>
      </c>
      <c r="CL123" s="49">
        <v>0</v>
      </c>
      <c r="CM123" s="49">
        <v>0</v>
      </c>
      <c r="CN123" s="49">
        <v>0</v>
      </c>
      <c r="CO123" s="49">
        <v>0</v>
      </c>
      <c r="CP123" s="49">
        <v>0</v>
      </c>
      <c r="CQ123" s="49">
        <v>0</v>
      </c>
      <c r="CR123" s="49">
        <v>0</v>
      </c>
      <c r="CS123" s="49">
        <v>0</v>
      </c>
      <c r="CT123" s="49">
        <v>0</v>
      </c>
      <c r="CU123" s="49">
        <v>0</v>
      </c>
      <c r="CV123" s="49">
        <v>0</v>
      </c>
      <c r="CW123" s="49">
        <v>0</v>
      </c>
      <c r="CX123" s="49">
        <v>0</v>
      </c>
      <c r="CY123" s="49">
        <v>0</v>
      </c>
      <c r="CZ123" s="49">
        <v>0</v>
      </c>
      <c r="DA123" s="49">
        <v>0</v>
      </c>
      <c r="DB123" s="49">
        <v>0</v>
      </c>
      <c r="DC123" s="49">
        <v>0</v>
      </c>
      <c r="DD123" s="49">
        <v>0</v>
      </c>
      <c r="DE123" s="49">
        <v>0</v>
      </c>
      <c r="DF123" s="49">
        <v>0</v>
      </c>
      <c r="DG123" s="49">
        <v>0</v>
      </c>
      <c r="DH123" s="49">
        <v>0</v>
      </c>
      <c r="DI123" s="49">
        <v>0</v>
      </c>
      <c r="DJ123" s="49">
        <v>0</v>
      </c>
      <c r="DK123" s="49">
        <v>0</v>
      </c>
      <c r="DL123" s="49">
        <v>0</v>
      </c>
      <c r="DM123" s="49">
        <v>0</v>
      </c>
      <c r="DN123" s="49">
        <v>0</v>
      </c>
      <c r="DO123" s="49">
        <v>0</v>
      </c>
      <c r="DP123" s="49">
        <v>0</v>
      </c>
      <c r="DQ123" s="49">
        <v>0</v>
      </c>
      <c r="DR123" s="50" t="s">
        <v>310</v>
      </c>
    </row>
    <row r="124" spans="1:122" ht="48" customHeight="1">
      <c r="A124" s="52"/>
      <c r="B124" s="44"/>
      <c r="C124" s="45" t="s">
        <v>313</v>
      </c>
      <c r="D124" s="46" t="s">
        <v>79</v>
      </c>
      <c r="E124" s="46" t="s">
        <v>265</v>
      </c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  <c r="AD124" s="48"/>
      <c r="AE124" s="48"/>
      <c r="AF124" s="49">
        <v>0</v>
      </c>
      <c r="AG124" s="49">
        <v>0</v>
      </c>
      <c r="AH124" s="49">
        <v>0</v>
      </c>
      <c r="AI124" s="49">
        <v>0</v>
      </c>
      <c r="AJ124" s="49">
        <v>0</v>
      </c>
      <c r="AK124" s="49">
        <v>0</v>
      </c>
      <c r="AL124" s="49">
        <v>0</v>
      </c>
      <c r="AM124" s="49">
        <v>0</v>
      </c>
      <c r="AN124" s="49">
        <v>0</v>
      </c>
      <c r="AO124" s="49">
        <v>0</v>
      </c>
      <c r="AP124" s="49">
        <v>0</v>
      </c>
      <c r="AQ124" s="49">
        <v>0</v>
      </c>
      <c r="AR124" s="49">
        <v>0</v>
      </c>
      <c r="AS124" s="49">
        <v>0</v>
      </c>
      <c r="AT124" s="49">
        <v>0</v>
      </c>
      <c r="AU124" s="49">
        <v>0</v>
      </c>
      <c r="AV124" s="49">
        <v>0</v>
      </c>
      <c r="AW124" s="49">
        <v>0</v>
      </c>
      <c r="AX124" s="49">
        <v>0</v>
      </c>
      <c r="AY124" s="49">
        <v>0</v>
      </c>
      <c r="AZ124" s="49">
        <v>0</v>
      </c>
      <c r="BA124" s="49">
        <v>0</v>
      </c>
      <c r="BB124" s="49">
        <v>0</v>
      </c>
      <c r="BC124" s="49">
        <v>0</v>
      </c>
      <c r="BD124" s="49">
        <v>0</v>
      </c>
      <c r="BE124" s="49">
        <v>0</v>
      </c>
      <c r="BF124" s="49">
        <v>0</v>
      </c>
      <c r="BG124" s="49">
        <v>0</v>
      </c>
      <c r="BH124" s="49">
        <v>0</v>
      </c>
      <c r="BI124" s="49">
        <v>0</v>
      </c>
      <c r="BJ124" s="49">
        <v>0</v>
      </c>
      <c r="BK124" s="49">
        <v>0</v>
      </c>
      <c r="BL124" s="49">
        <v>0</v>
      </c>
      <c r="BM124" s="49">
        <v>0</v>
      </c>
      <c r="BN124" s="49">
        <v>0</v>
      </c>
      <c r="BO124" s="49">
        <v>0</v>
      </c>
      <c r="BP124" s="49">
        <v>0</v>
      </c>
      <c r="BQ124" s="49">
        <v>0</v>
      </c>
      <c r="BR124" s="49">
        <v>0</v>
      </c>
      <c r="BS124" s="49">
        <v>0</v>
      </c>
      <c r="BT124" s="49">
        <v>0</v>
      </c>
      <c r="BU124" s="49">
        <v>0</v>
      </c>
      <c r="BV124" s="49">
        <v>0</v>
      </c>
      <c r="BW124" s="49">
        <v>0</v>
      </c>
      <c r="BX124" s="49">
        <v>0</v>
      </c>
      <c r="BY124" s="49">
        <v>0</v>
      </c>
      <c r="BZ124" s="49">
        <v>0</v>
      </c>
      <c r="CA124" s="49">
        <v>0</v>
      </c>
      <c r="CB124" s="49">
        <v>0</v>
      </c>
      <c r="CC124" s="49">
        <v>0</v>
      </c>
      <c r="CD124" s="49">
        <v>0</v>
      </c>
      <c r="CE124" s="49">
        <v>0</v>
      </c>
      <c r="CF124" s="49">
        <v>0</v>
      </c>
      <c r="CG124" s="49">
        <v>0</v>
      </c>
      <c r="CH124" s="49">
        <v>0</v>
      </c>
      <c r="CI124" s="49">
        <v>0</v>
      </c>
      <c r="CJ124" s="49">
        <v>0</v>
      </c>
      <c r="CK124" s="49">
        <v>0</v>
      </c>
      <c r="CL124" s="49">
        <v>0</v>
      </c>
      <c r="CM124" s="49">
        <v>0</v>
      </c>
      <c r="CN124" s="49">
        <v>0</v>
      </c>
      <c r="CO124" s="49">
        <v>0</v>
      </c>
      <c r="CP124" s="49">
        <v>0</v>
      </c>
      <c r="CQ124" s="49">
        <v>0</v>
      </c>
      <c r="CR124" s="49">
        <v>0</v>
      </c>
      <c r="CS124" s="49">
        <v>0</v>
      </c>
      <c r="CT124" s="49">
        <v>0</v>
      </c>
      <c r="CU124" s="49">
        <v>0</v>
      </c>
      <c r="CV124" s="49">
        <v>0</v>
      </c>
      <c r="CW124" s="49">
        <v>0</v>
      </c>
      <c r="CX124" s="49">
        <v>0</v>
      </c>
      <c r="CY124" s="49">
        <v>0</v>
      </c>
      <c r="CZ124" s="49">
        <v>0</v>
      </c>
      <c r="DA124" s="49">
        <v>0</v>
      </c>
      <c r="DB124" s="49">
        <v>0</v>
      </c>
      <c r="DC124" s="49">
        <v>0</v>
      </c>
      <c r="DD124" s="49">
        <v>0</v>
      </c>
      <c r="DE124" s="49">
        <v>0</v>
      </c>
      <c r="DF124" s="49">
        <v>0</v>
      </c>
      <c r="DG124" s="49">
        <v>0</v>
      </c>
      <c r="DH124" s="49">
        <v>0</v>
      </c>
      <c r="DI124" s="49">
        <v>0</v>
      </c>
      <c r="DJ124" s="49">
        <v>0</v>
      </c>
      <c r="DK124" s="49">
        <v>0</v>
      </c>
      <c r="DL124" s="49">
        <v>0</v>
      </c>
      <c r="DM124" s="49">
        <v>0</v>
      </c>
      <c r="DN124" s="49">
        <v>0</v>
      </c>
      <c r="DO124" s="49">
        <v>0</v>
      </c>
      <c r="DP124" s="49">
        <v>0</v>
      </c>
      <c r="DQ124" s="49">
        <v>0</v>
      </c>
      <c r="DR124" s="50" t="s">
        <v>310</v>
      </c>
    </row>
    <row r="125" spans="1:122" ht="48" customHeight="1">
      <c r="A125" s="52"/>
      <c r="B125" s="44"/>
      <c r="C125" s="45" t="s">
        <v>189</v>
      </c>
      <c r="D125" s="46" t="s">
        <v>190</v>
      </c>
      <c r="E125" s="46" t="s">
        <v>191</v>
      </c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7"/>
      <c r="AD125" s="48"/>
      <c r="AE125" s="48"/>
      <c r="AF125" s="49">
        <v>0</v>
      </c>
      <c r="AG125" s="49">
        <v>0</v>
      </c>
      <c r="AH125" s="49">
        <v>0</v>
      </c>
      <c r="AI125" s="49">
        <v>0</v>
      </c>
      <c r="AJ125" s="49">
        <v>0</v>
      </c>
      <c r="AK125" s="49">
        <v>0</v>
      </c>
      <c r="AL125" s="49">
        <v>0</v>
      </c>
      <c r="AM125" s="49">
        <v>0</v>
      </c>
      <c r="AN125" s="49">
        <v>0</v>
      </c>
      <c r="AO125" s="49">
        <v>0</v>
      </c>
      <c r="AP125" s="49">
        <v>0</v>
      </c>
      <c r="AQ125" s="49">
        <v>0</v>
      </c>
      <c r="AR125" s="49">
        <v>0</v>
      </c>
      <c r="AS125" s="49">
        <v>0</v>
      </c>
      <c r="AT125" s="49">
        <v>0</v>
      </c>
      <c r="AU125" s="49">
        <v>0</v>
      </c>
      <c r="AV125" s="49">
        <v>0</v>
      </c>
      <c r="AW125" s="49">
        <v>0</v>
      </c>
      <c r="AX125" s="49">
        <v>0</v>
      </c>
      <c r="AY125" s="49">
        <v>0</v>
      </c>
      <c r="AZ125" s="49">
        <v>0</v>
      </c>
      <c r="BA125" s="49">
        <v>0</v>
      </c>
      <c r="BB125" s="49">
        <v>0</v>
      </c>
      <c r="BC125" s="49">
        <v>0</v>
      </c>
      <c r="BD125" s="49">
        <v>0</v>
      </c>
      <c r="BE125" s="49">
        <v>0</v>
      </c>
      <c r="BF125" s="49">
        <v>0</v>
      </c>
      <c r="BG125" s="49">
        <v>0</v>
      </c>
      <c r="BH125" s="49">
        <v>0</v>
      </c>
      <c r="BI125" s="49">
        <v>0</v>
      </c>
      <c r="BJ125" s="49">
        <v>0</v>
      </c>
      <c r="BK125" s="49">
        <v>0</v>
      </c>
      <c r="BL125" s="49">
        <v>0</v>
      </c>
      <c r="BM125" s="49">
        <v>0</v>
      </c>
      <c r="BN125" s="49">
        <v>0</v>
      </c>
      <c r="BO125" s="49">
        <v>0</v>
      </c>
      <c r="BP125" s="49">
        <v>0</v>
      </c>
      <c r="BQ125" s="49">
        <v>0</v>
      </c>
      <c r="BR125" s="49">
        <v>0</v>
      </c>
      <c r="BS125" s="49">
        <v>0</v>
      </c>
      <c r="BT125" s="49">
        <v>0</v>
      </c>
      <c r="BU125" s="49">
        <v>0</v>
      </c>
      <c r="BV125" s="49">
        <v>0</v>
      </c>
      <c r="BW125" s="49">
        <v>0</v>
      </c>
      <c r="BX125" s="49">
        <v>0</v>
      </c>
      <c r="BY125" s="49">
        <v>0</v>
      </c>
      <c r="BZ125" s="49">
        <v>0</v>
      </c>
      <c r="CA125" s="49">
        <v>0</v>
      </c>
      <c r="CB125" s="49">
        <v>0</v>
      </c>
      <c r="CC125" s="49">
        <v>0</v>
      </c>
      <c r="CD125" s="49">
        <v>0</v>
      </c>
      <c r="CE125" s="49">
        <v>0</v>
      </c>
      <c r="CF125" s="49">
        <v>0</v>
      </c>
      <c r="CG125" s="49">
        <v>0</v>
      </c>
      <c r="CH125" s="49">
        <v>0</v>
      </c>
      <c r="CI125" s="49">
        <v>0</v>
      </c>
      <c r="CJ125" s="49">
        <v>0</v>
      </c>
      <c r="CK125" s="49">
        <v>0</v>
      </c>
      <c r="CL125" s="49">
        <v>0</v>
      </c>
      <c r="CM125" s="49">
        <v>0</v>
      </c>
      <c r="CN125" s="49">
        <v>0</v>
      </c>
      <c r="CO125" s="49">
        <v>0</v>
      </c>
      <c r="CP125" s="49">
        <v>0</v>
      </c>
      <c r="CQ125" s="49">
        <v>0</v>
      </c>
      <c r="CR125" s="49">
        <v>0</v>
      </c>
      <c r="CS125" s="49">
        <v>0</v>
      </c>
      <c r="CT125" s="49">
        <v>0</v>
      </c>
      <c r="CU125" s="49">
        <v>0</v>
      </c>
      <c r="CV125" s="49">
        <v>0</v>
      </c>
      <c r="CW125" s="49">
        <v>0</v>
      </c>
      <c r="CX125" s="49">
        <v>0</v>
      </c>
      <c r="CY125" s="49">
        <v>0</v>
      </c>
      <c r="CZ125" s="49">
        <v>0</v>
      </c>
      <c r="DA125" s="49">
        <v>0</v>
      </c>
      <c r="DB125" s="49">
        <v>0</v>
      </c>
      <c r="DC125" s="49">
        <v>0</v>
      </c>
      <c r="DD125" s="49">
        <v>0</v>
      </c>
      <c r="DE125" s="49">
        <v>0</v>
      </c>
      <c r="DF125" s="49">
        <v>0</v>
      </c>
      <c r="DG125" s="49">
        <v>0</v>
      </c>
      <c r="DH125" s="49">
        <v>0</v>
      </c>
      <c r="DI125" s="49">
        <v>0</v>
      </c>
      <c r="DJ125" s="49">
        <v>0</v>
      </c>
      <c r="DK125" s="49">
        <v>0</v>
      </c>
      <c r="DL125" s="49">
        <v>0</v>
      </c>
      <c r="DM125" s="49">
        <v>0</v>
      </c>
      <c r="DN125" s="49">
        <v>0</v>
      </c>
      <c r="DO125" s="49">
        <v>0</v>
      </c>
      <c r="DP125" s="49">
        <v>0</v>
      </c>
      <c r="DQ125" s="49">
        <v>0</v>
      </c>
      <c r="DR125" s="50" t="s">
        <v>310</v>
      </c>
    </row>
    <row r="126" spans="1:122" ht="60" customHeight="1">
      <c r="A126" s="52"/>
      <c r="B126" s="44"/>
      <c r="C126" s="45" t="s">
        <v>314</v>
      </c>
      <c r="D126" s="46" t="s">
        <v>79</v>
      </c>
      <c r="E126" s="46" t="s">
        <v>315</v>
      </c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7"/>
      <c r="AD126" s="48"/>
      <c r="AE126" s="48"/>
      <c r="AF126" s="49">
        <v>31560886.600000001</v>
      </c>
      <c r="AG126" s="49">
        <v>31382305.899999999</v>
      </c>
      <c r="AH126" s="49">
        <v>0</v>
      </c>
      <c r="AI126" s="49">
        <v>0</v>
      </c>
      <c r="AJ126" s="49">
        <v>0</v>
      </c>
      <c r="AK126" s="49">
        <v>0</v>
      </c>
      <c r="AL126" s="49">
        <v>0</v>
      </c>
      <c r="AM126" s="49">
        <v>0</v>
      </c>
      <c r="AN126" s="49">
        <v>31560886.600000001</v>
      </c>
      <c r="AO126" s="49">
        <v>31382305.899999999</v>
      </c>
      <c r="AP126" s="49">
        <v>34555449.600000001</v>
      </c>
      <c r="AQ126" s="49">
        <v>0</v>
      </c>
      <c r="AR126" s="49">
        <v>0</v>
      </c>
      <c r="AS126" s="49">
        <v>0</v>
      </c>
      <c r="AT126" s="49">
        <v>34555449.600000001</v>
      </c>
      <c r="AU126" s="49">
        <v>27678900</v>
      </c>
      <c r="AV126" s="49">
        <v>0</v>
      </c>
      <c r="AW126" s="49">
        <v>0</v>
      </c>
      <c r="AX126" s="49">
        <v>0</v>
      </c>
      <c r="AY126" s="49">
        <v>27678900</v>
      </c>
      <c r="AZ126" s="49">
        <v>27678900</v>
      </c>
      <c r="BA126" s="49">
        <v>0</v>
      </c>
      <c r="BB126" s="49">
        <v>0</v>
      </c>
      <c r="BC126" s="49">
        <v>0</v>
      </c>
      <c r="BD126" s="49">
        <v>27678900</v>
      </c>
      <c r="BE126" s="49">
        <v>27678900</v>
      </c>
      <c r="BF126" s="49">
        <v>0</v>
      </c>
      <c r="BG126" s="49">
        <v>0</v>
      </c>
      <c r="BH126" s="49">
        <v>0</v>
      </c>
      <c r="BI126" s="49">
        <v>27678900</v>
      </c>
      <c r="BJ126" s="49">
        <v>31560886.600000001</v>
      </c>
      <c r="BK126" s="49">
        <v>31382305.899999999</v>
      </c>
      <c r="BL126" s="49">
        <v>0</v>
      </c>
      <c r="BM126" s="49">
        <v>0</v>
      </c>
      <c r="BN126" s="49">
        <v>0</v>
      </c>
      <c r="BO126" s="49">
        <v>0</v>
      </c>
      <c r="BP126" s="49">
        <v>0</v>
      </c>
      <c r="BQ126" s="49">
        <v>0</v>
      </c>
      <c r="BR126" s="49">
        <v>31560886.600000001</v>
      </c>
      <c r="BS126" s="49">
        <v>31382305.899999999</v>
      </c>
      <c r="BT126" s="49">
        <v>34555449.600000001</v>
      </c>
      <c r="BU126" s="49">
        <v>0</v>
      </c>
      <c r="BV126" s="49">
        <v>0</v>
      </c>
      <c r="BW126" s="49">
        <v>0</v>
      </c>
      <c r="BX126" s="49">
        <v>31560886.600000001</v>
      </c>
      <c r="BY126" s="49">
        <v>27678900</v>
      </c>
      <c r="BZ126" s="49">
        <v>0</v>
      </c>
      <c r="CA126" s="49">
        <v>0</v>
      </c>
      <c r="CB126" s="49">
        <v>0</v>
      </c>
      <c r="CC126" s="49">
        <v>27678900</v>
      </c>
      <c r="CD126" s="49">
        <v>27678900</v>
      </c>
      <c r="CE126" s="49">
        <v>0</v>
      </c>
      <c r="CF126" s="49">
        <v>0</v>
      </c>
      <c r="CG126" s="49">
        <v>0</v>
      </c>
      <c r="CH126" s="49">
        <v>27678900</v>
      </c>
      <c r="CI126" s="49">
        <v>27678900</v>
      </c>
      <c r="CJ126" s="49">
        <v>0</v>
      </c>
      <c r="CK126" s="49">
        <v>0</v>
      </c>
      <c r="CL126" s="49">
        <v>0</v>
      </c>
      <c r="CM126" s="49">
        <v>27678900</v>
      </c>
      <c r="CN126" s="49">
        <v>31560886.600000001</v>
      </c>
      <c r="CO126" s="49">
        <v>0</v>
      </c>
      <c r="CP126" s="49">
        <v>0</v>
      </c>
      <c r="CQ126" s="49">
        <v>0</v>
      </c>
      <c r="CR126" s="49">
        <v>31560886.600000001</v>
      </c>
      <c r="CS126" s="49">
        <v>34555449.600000001</v>
      </c>
      <c r="CT126" s="49">
        <v>0</v>
      </c>
      <c r="CU126" s="49">
        <v>0</v>
      </c>
      <c r="CV126" s="49">
        <v>0</v>
      </c>
      <c r="CW126" s="49">
        <v>31560886.600000001</v>
      </c>
      <c r="CX126" s="49">
        <v>27678900</v>
      </c>
      <c r="CY126" s="49">
        <v>0</v>
      </c>
      <c r="CZ126" s="49">
        <v>0</v>
      </c>
      <c r="DA126" s="49">
        <v>0</v>
      </c>
      <c r="DB126" s="49">
        <v>27678900</v>
      </c>
      <c r="DC126" s="49">
        <v>31560886.600000001</v>
      </c>
      <c r="DD126" s="49">
        <v>0</v>
      </c>
      <c r="DE126" s="49">
        <v>0</v>
      </c>
      <c r="DF126" s="49">
        <v>0</v>
      </c>
      <c r="DG126" s="49">
        <v>31560886.600000001</v>
      </c>
      <c r="DH126" s="49">
        <v>34555449.600000001</v>
      </c>
      <c r="DI126" s="49">
        <v>0</v>
      </c>
      <c r="DJ126" s="49">
        <v>0</v>
      </c>
      <c r="DK126" s="49">
        <v>0</v>
      </c>
      <c r="DL126" s="49">
        <v>31560886.600000001</v>
      </c>
      <c r="DM126" s="49">
        <v>27678900</v>
      </c>
      <c r="DN126" s="49">
        <v>0</v>
      </c>
      <c r="DO126" s="49">
        <v>0</v>
      </c>
      <c r="DP126" s="49">
        <v>0</v>
      </c>
      <c r="DQ126" s="49">
        <v>27678900</v>
      </c>
      <c r="DR126" s="50" t="s">
        <v>310</v>
      </c>
    </row>
    <row r="127" spans="1:122" ht="57" customHeight="1">
      <c r="A127" s="52"/>
      <c r="B127" s="44"/>
      <c r="C127" s="45" t="s">
        <v>89</v>
      </c>
      <c r="D127" s="46" t="s">
        <v>79</v>
      </c>
      <c r="E127" s="46" t="s">
        <v>123</v>
      </c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7"/>
      <c r="AD127" s="48"/>
      <c r="AE127" s="48"/>
      <c r="AF127" s="49">
        <v>0</v>
      </c>
      <c r="AG127" s="49">
        <v>0</v>
      </c>
      <c r="AH127" s="49">
        <v>0</v>
      </c>
      <c r="AI127" s="49">
        <v>0</v>
      </c>
      <c r="AJ127" s="49">
        <v>0</v>
      </c>
      <c r="AK127" s="49">
        <v>0</v>
      </c>
      <c r="AL127" s="49">
        <v>0</v>
      </c>
      <c r="AM127" s="49">
        <v>0</v>
      </c>
      <c r="AN127" s="49">
        <v>0</v>
      </c>
      <c r="AO127" s="49">
        <v>0</v>
      </c>
      <c r="AP127" s="49">
        <v>0</v>
      </c>
      <c r="AQ127" s="49">
        <v>0</v>
      </c>
      <c r="AR127" s="49">
        <v>0</v>
      </c>
      <c r="AS127" s="49">
        <v>0</v>
      </c>
      <c r="AT127" s="49">
        <v>0</v>
      </c>
      <c r="AU127" s="49">
        <v>0</v>
      </c>
      <c r="AV127" s="49">
        <v>0</v>
      </c>
      <c r="AW127" s="49">
        <v>0</v>
      </c>
      <c r="AX127" s="49">
        <v>0</v>
      </c>
      <c r="AY127" s="49">
        <v>0</v>
      </c>
      <c r="AZ127" s="49">
        <v>0</v>
      </c>
      <c r="BA127" s="49">
        <v>0</v>
      </c>
      <c r="BB127" s="49">
        <v>0</v>
      </c>
      <c r="BC127" s="49">
        <v>0</v>
      </c>
      <c r="BD127" s="49">
        <v>0</v>
      </c>
      <c r="BE127" s="49">
        <v>0</v>
      </c>
      <c r="BF127" s="49">
        <v>0</v>
      </c>
      <c r="BG127" s="49">
        <v>0</v>
      </c>
      <c r="BH127" s="49">
        <v>0</v>
      </c>
      <c r="BI127" s="49">
        <v>0</v>
      </c>
      <c r="BJ127" s="49">
        <v>0</v>
      </c>
      <c r="BK127" s="49">
        <v>0</v>
      </c>
      <c r="BL127" s="49">
        <v>0</v>
      </c>
      <c r="BM127" s="49">
        <v>0</v>
      </c>
      <c r="BN127" s="49">
        <v>0</v>
      </c>
      <c r="BO127" s="49">
        <v>0</v>
      </c>
      <c r="BP127" s="49">
        <v>0</v>
      </c>
      <c r="BQ127" s="49">
        <v>0</v>
      </c>
      <c r="BR127" s="49">
        <v>0</v>
      </c>
      <c r="BS127" s="49">
        <v>0</v>
      </c>
      <c r="BT127" s="49">
        <v>0</v>
      </c>
      <c r="BU127" s="49">
        <v>0</v>
      </c>
      <c r="BV127" s="49">
        <v>0</v>
      </c>
      <c r="BW127" s="49">
        <v>0</v>
      </c>
      <c r="BX127" s="49">
        <v>0</v>
      </c>
      <c r="BY127" s="49">
        <v>0</v>
      </c>
      <c r="BZ127" s="49">
        <v>0</v>
      </c>
      <c r="CA127" s="49">
        <v>0</v>
      </c>
      <c r="CB127" s="49">
        <v>0</v>
      </c>
      <c r="CC127" s="49">
        <v>0</v>
      </c>
      <c r="CD127" s="49">
        <v>0</v>
      </c>
      <c r="CE127" s="49">
        <v>0</v>
      </c>
      <c r="CF127" s="49">
        <v>0</v>
      </c>
      <c r="CG127" s="49">
        <v>0</v>
      </c>
      <c r="CH127" s="49">
        <v>0</v>
      </c>
      <c r="CI127" s="49">
        <v>0</v>
      </c>
      <c r="CJ127" s="49">
        <v>0</v>
      </c>
      <c r="CK127" s="49">
        <v>0</v>
      </c>
      <c r="CL127" s="49">
        <v>0</v>
      </c>
      <c r="CM127" s="49">
        <v>0</v>
      </c>
      <c r="CN127" s="49">
        <v>0</v>
      </c>
      <c r="CO127" s="49">
        <v>0</v>
      </c>
      <c r="CP127" s="49">
        <v>0</v>
      </c>
      <c r="CQ127" s="49">
        <v>0</v>
      </c>
      <c r="CR127" s="49">
        <v>0</v>
      </c>
      <c r="CS127" s="49">
        <v>0</v>
      </c>
      <c r="CT127" s="49">
        <v>0</v>
      </c>
      <c r="CU127" s="49">
        <v>0</v>
      </c>
      <c r="CV127" s="49">
        <v>0</v>
      </c>
      <c r="CW127" s="49">
        <v>0</v>
      </c>
      <c r="CX127" s="49">
        <v>0</v>
      </c>
      <c r="CY127" s="49">
        <v>0</v>
      </c>
      <c r="CZ127" s="49">
        <v>0</v>
      </c>
      <c r="DA127" s="49">
        <v>0</v>
      </c>
      <c r="DB127" s="49">
        <v>0</v>
      </c>
      <c r="DC127" s="49">
        <v>0</v>
      </c>
      <c r="DD127" s="49">
        <v>0</v>
      </c>
      <c r="DE127" s="49">
        <v>0</v>
      </c>
      <c r="DF127" s="49">
        <v>0</v>
      </c>
      <c r="DG127" s="49">
        <v>0</v>
      </c>
      <c r="DH127" s="49">
        <v>0</v>
      </c>
      <c r="DI127" s="49">
        <v>0</v>
      </c>
      <c r="DJ127" s="49">
        <v>0</v>
      </c>
      <c r="DK127" s="49">
        <v>0</v>
      </c>
      <c r="DL127" s="49">
        <v>0</v>
      </c>
      <c r="DM127" s="49">
        <v>0</v>
      </c>
      <c r="DN127" s="49">
        <v>0</v>
      </c>
      <c r="DO127" s="49">
        <v>0</v>
      </c>
      <c r="DP127" s="49">
        <v>0</v>
      </c>
      <c r="DQ127" s="49">
        <v>0</v>
      </c>
      <c r="DR127" s="50" t="s">
        <v>310</v>
      </c>
    </row>
    <row r="128" spans="1:122" ht="47.25" customHeight="1">
      <c r="A128" s="52"/>
      <c r="B128" s="44"/>
      <c r="C128" s="45" t="s">
        <v>203</v>
      </c>
      <c r="D128" s="46" t="s">
        <v>79</v>
      </c>
      <c r="E128" s="46" t="s">
        <v>205</v>
      </c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7"/>
      <c r="AD128" s="48"/>
      <c r="AE128" s="48"/>
      <c r="AF128" s="49">
        <v>10315271.800000001</v>
      </c>
      <c r="AG128" s="49">
        <v>10259478.300000001</v>
      </c>
      <c r="AH128" s="49">
        <v>0</v>
      </c>
      <c r="AI128" s="49">
        <v>0</v>
      </c>
      <c r="AJ128" s="49">
        <v>0</v>
      </c>
      <c r="AK128" s="49">
        <v>0</v>
      </c>
      <c r="AL128" s="49">
        <v>0</v>
      </c>
      <c r="AM128" s="49">
        <v>0</v>
      </c>
      <c r="AN128" s="49">
        <v>10315271.800000001</v>
      </c>
      <c r="AO128" s="49">
        <v>10259478.300000001</v>
      </c>
      <c r="AP128" s="49">
        <v>9803100</v>
      </c>
      <c r="AQ128" s="49">
        <v>0</v>
      </c>
      <c r="AR128" s="49">
        <v>0</v>
      </c>
      <c r="AS128" s="49">
        <v>0</v>
      </c>
      <c r="AT128" s="49">
        <v>9803100</v>
      </c>
      <c r="AU128" s="49">
        <v>7954400</v>
      </c>
      <c r="AV128" s="49">
        <v>0</v>
      </c>
      <c r="AW128" s="49">
        <v>0</v>
      </c>
      <c r="AX128" s="49">
        <v>0</v>
      </c>
      <c r="AY128" s="49">
        <v>7954400</v>
      </c>
      <c r="AZ128" s="49">
        <v>7954400</v>
      </c>
      <c r="BA128" s="49">
        <v>0</v>
      </c>
      <c r="BB128" s="49">
        <v>0</v>
      </c>
      <c r="BC128" s="49">
        <v>0</v>
      </c>
      <c r="BD128" s="49">
        <v>7954400</v>
      </c>
      <c r="BE128" s="49">
        <v>7954400</v>
      </c>
      <c r="BF128" s="49">
        <v>0</v>
      </c>
      <c r="BG128" s="49">
        <v>0</v>
      </c>
      <c r="BH128" s="49">
        <v>0</v>
      </c>
      <c r="BI128" s="49">
        <v>7954400</v>
      </c>
      <c r="BJ128" s="49">
        <v>10315271.800000001</v>
      </c>
      <c r="BK128" s="49">
        <v>10259478.300000001</v>
      </c>
      <c r="BL128" s="49">
        <v>0</v>
      </c>
      <c r="BM128" s="49">
        <v>0</v>
      </c>
      <c r="BN128" s="49">
        <v>0</v>
      </c>
      <c r="BO128" s="49">
        <v>0</v>
      </c>
      <c r="BP128" s="49">
        <v>0</v>
      </c>
      <c r="BQ128" s="49">
        <v>0</v>
      </c>
      <c r="BR128" s="49">
        <v>10315271.800000001</v>
      </c>
      <c r="BS128" s="49">
        <v>10259478.300000001</v>
      </c>
      <c r="BT128" s="49">
        <v>9803100</v>
      </c>
      <c r="BU128" s="49">
        <v>0</v>
      </c>
      <c r="BV128" s="49">
        <v>0</v>
      </c>
      <c r="BW128" s="49">
        <v>0</v>
      </c>
      <c r="BX128" s="49">
        <v>10315271.800000001</v>
      </c>
      <c r="BY128" s="49">
        <v>7954400</v>
      </c>
      <c r="BZ128" s="49">
        <v>0</v>
      </c>
      <c r="CA128" s="49">
        <v>0</v>
      </c>
      <c r="CB128" s="49">
        <v>0</v>
      </c>
      <c r="CC128" s="49">
        <v>7954400</v>
      </c>
      <c r="CD128" s="49">
        <v>7954400</v>
      </c>
      <c r="CE128" s="49">
        <v>0</v>
      </c>
      <c r="CF128" s="49">
        <v>0</v>
      </c>
      <c r="CG128" s="49">
        <v>0</v>
      </c>
      <c r="CH128" s="49">
        <v>7954400</v>
      </c>
      <c r="CI128" s="49">
        <v>7954400</v>
      </c>
      <c r="CJ128" s="49">
        <v>0</v>
      </c>
      <c r="CK128" s="49">
        <v>0</v>
      </c>
      <c r="CL128" s="49">
        <v>0</v>
      </c>
      <c r="CM128" s="49">
        <v>7954400</v>
      </c>
      <c r="CN128" s="49">
        <v>10315271.800000001</v>
      </c>
      <c r="CO128" s="49">
        <v>0</v>
      </c>
      <c r="CP128" s="49">
        <v>0</v>
      </c>
      <c r="CQ128" s="49">
        <v>0</v>
      </c>
      <c r="CR128" s="49">
        <v>10315271.800000001</v>
      </c>
      <c r="CS128" s="49">
        <v>9803100</v>
      </c>
      <c r="CT128" s="49">
        <v>0</v>
      </c>
      <c r="CU128" s="49">
        <v>0</v>
      </c>
      <c r="CV128" s="49">
        <v>0</v>
      </c>
      <c r="CW128" s="49">
        <v>10315271.800000001</v>
      </c>
      <c r="CX128" s="49">
        <v>7954400</v>
      </c>
      <c r="CY128" s="49">
        <v>0</v>
      </c>
      <c r="CZ128" s="49">
        <v>0</v>
      </c>
      <c r="DA128" s="49">
        <v>0</v>
      </c>
      <c r="DB128" s="49">
        <v>7954400</v>
      </c>
      <c r="DC128" s="49">
        <v>10315271.800000001</v>
      </c>
      <c r="DD128" s="49">
        <v>0</v>
      </c>
      <c r="DE128" s="49">
        <v>0</v>
      </c>
      <c r="DF128" s="49">
        <v>0</v>
      </c>
      <c r="DG128" s="49">
        <v>10315271.800000001</v>
      </c>
      <c r="DH128" s="49">
        <v>9803100</v>
      </c>
      <c r="DI128" s="49">
        <v>0</v>
      </c>
      <c r="DJ128" s="49">
        <v>0</v>
      </c>
      <c r="DK128" s="49">
        <v>0</v>
      </c>
      <c r="DL128" s="49">
        <v>10315271.800000001</v>
      </c>
      <c r="DM128" s="49">
        <v>7954400</v>
      </c>
      <c r="DN128" s="49">
        <v>0</v>
      </c>
      <c r="DO128" s="49">
        <v>0</v>
      </c>
      <c r="DP128" s="49">
        <v>0</v>
      </c>
      <c r="DQ128" s="49">
        <v>7954400</v>
      </c>
      <c r="DR128" s="50" t="s">
        <v>310</v>
      </c>
    </row>
    <row r="129" spans="1:122" ht="33" customHeight="1">
      <c r="A129" s="65" t="s">
        <v>316</v>
      </c>
      <c r="B129" s="38" t="s">
        <v>317</v>
      </c>
      <c r="C129" s="39" t="s">
        <v>89</v>
      </c>
      <c r="D129" s="40" t="s">
        <v>79</v>
      </c>
      <c r="E129" s="40" t="s">
        <v>123</v>
      </c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 t="s">
        <v>178</v>
      </c>
      <c r="AD129" s="41" t="s">
        <v>215</v>
      </c>
      <c r="AE129" s="41" t="s">
        <v>152</v>
      </c>
      <c r="AF129" s="42">
        <v>0</v>
      </c>
      <c r="AG129" s="42">
        <v>0</v>
      </c>
      <c r="AH129" s="42">
        <v>0</v>
      </c>
      <c r="AI129" s="42">
        <v>0</v>
      </c>
      <c r="AJ129" s="42">
        <v>0</v>
      </c>
      <c r="AK129" s="42">
        <v>0</v>
      </c>
      <c r="AL129" s="42">
        <v>0</v>
      </c>
      <c r="AM129" s="42">
        <v>0</v>
      </c>
      <c r="AN129" s="42">
        <v>0</v>
      </c>
      <c r="AO129" s="42">
        <v>0</v>
      </c>
      <c r="AP129" s="42">
        <v>0</v>
      </c>
      <c r="AQ129" s="42">
        <v>0</v>
      </c>
      <c r="AR129" s="42">
        <v>0</v>
      </c>
      <c r="AS129" s="42">
        <v>0</v>
      </c>
      <c r="AT129" s="42">
        <v>0</v>
      </c>
      <c r="AU129" s="42">
        <v>0</v>
      </c>
      <c r="AV129" s="42">
        <v>0</v>
      </c>
      <c r="AW129" s="42">
        <v>0</v>
      </c>
      <c r="AX129" s="42">
        <v>0</v>
      </c>
      <c r="AY129" s="42">
        <v>0</v>
      </c>
      <c r="AZ129" s="42">
        <v>0</v>
      </c>
      <c r="BA129" s="42">
        <v>0</v>
      </c>
      <c r="BB129" s="42">
        <v>0</v>
      </c>
      <c r="BC129" s="42">
        <v>0</v>
      </c>
      <c r="BD129" s="42">
        <v>0</v>
      </c>
      <c r="BE129" s="42">
        <v>0</v>
      </c>
      <c r="BF129" s="42">
        <v>0</v>
      </c>
      <c r="BG129" s="42">
        <v>0</v>
      </c>
      <c r="BH129" s="42">
        <v>0</v>
      </c>
      <c r="BI129" s="42">
        <v>0</v>
      </c>
      <c r="BJ129" s="42">
        <v>0</v>
      </c>
      <c r="BK129" s="42">
        <v>0</v>
      </c>
      <c r="BL129" s="42">
        <v>0</v>
      </c>
      <c r="BM129" s="42">
        <v>0</v>
      </c>
      <c r="BN129" s="42">
        <v>0</v>
      </c>
      <c r="BO129" s="42">
        <v>0</v>
      </c>
      <c r="BP129" s="42">
        <v>0</v>
      </c>
      <c r="BQ129" s="42">
        <v>0</v>
      </c>
      <c r="BR129" s="42">
        <v>0</v>
      </c>
      <c r="BS129" s="42">
        <v>0</v>
      </c>
      <c r="BT129" s="42">
        <v>0</v>
      </c>
      <c r="BU129" s="42">
        <v>0</v>
      </c>
      <c r="BV129" s="42">
        <v>0</v>
      </c>
      <c r="BW129" s="42">
        <v>0</v>
      </c>
      <c r="BX129" s="42">
        <v>0</v>
      </c>
      <c r="BY129" s="42">
        <v>0</v>
      </c>
      <c r="BZ129" s="42">
        <v>0</v>
      </c>
      <c r="CA129" s="42">
        <v>0</v>
      </c>
      <c r="CB129" s="42">
        <v>0</v>
      </c>
      <c r="CC129" s="42">
        <v>0</v>
      </c>
      <c r="CD129" s="42">
        <v>0</v>
      </c>
      <c r="CE129" s="42">
        <v>0</v>
      </c>
      <c r="CF129" s="42">
        <v>0</v>
      </c>
      <c r="CG129" s="42">
        <v>0</v>
      </c>
      <c r="CH129" s="42">
        <v>0</v>
      </c>
      <c r="CI129" s="42">
        <v>0</v>
      </c>
      <c r="CJ129" s="42">
        <v>0</v>
      </c>
      <c r="CK129" s="42">
        <v>0</v>
      </c>
      <c r="CL129" s="42">
        <v>0</v>
      </c>
      <c r="CM129" s="42">
        <v>0</v>
      </c>
      <c r="CN129" s="42">
        <v>0</v>
      </c>
      <c r="CO129" s="42">
        <v>0</v>
      </c>
      <c r="CP129" s="42">
        <v>0</v>
      </c>
      <c r="CQ129" s="42">
        <v>0</v>
      </c>
      <c r="CR129" s="42">
        <v>0</v>
      </c>
      <c r="CS129" s="42">
        <v>0</v>
      </c>
      <c r="CT129" s="42">
        <v>0</v>
      </c>
      <c r="CU129" s="42">
        <v>0</v>
      </c>
      <c r="CV129" s="42">
        <v>0</v>
      </c>
      <c r="CW129" s="42">
        <v>0</v>
      </c>
      <c r="CX129" s="42">
        <v>0</v>
      </c>
      <c r="CY129" s="42">
        <v>0</v>
      </c>
      <c r="CZ129" s="42">
        <v>0</v>
      </c>
      <c r="DA129" s="42">
        <v>0</v>
      </c>
      <c r="DB129" s="42">
        <v>0</v>
      </c>
      <c r="DC129" s="42">
        <v>0</v>
      </c>
      <c r="DD129" s="42">
        <v>0</v>
      </c>
      <c r="DE129" s="42">
        <v>0</v>
      </c>
      <c r="DF129" s="42">
        <v>0</v>
      </c>
      <c r="DG129" s="42">
        <v>0</v>
      </c>
      <c r="DH129" s="42">
        <v>0</v>
      </c>
      <c r="DI129" s="42">
        <v>0</v>
      </c>
      <c r="DJ129" s="42">
        <v>0</v>
      </c>
      <c r="DK129" s="42">
        <v>0</v>
      </c>
      <c r="DL129" s="42">
        <v>0</v>
      </c>
      <c r="DM129" s="42">
        <v>0</v>
      </c>
      <c r="DN129" s="42">
        <v>0</v>
      </c>
      <c r="DO129" s="42">
        <v>0</v>
      </c>
      <c r="DP129" s="42">
        <v>0</v>
      </c>
      <c r="DQ129" s="42">
        <v>0</v>
      </c>
      <c r="DR129" s="43" t="s">
        <v>255</v>
      </c>
    </row>
    <row r="130" spans="1:122" ht="29.25" customHeight="1">
      <c r="A130" s="67"/>
      <c r="B130" s="44"/>
      <c r="C130" s="45" t="s">
        <v>318</v>
      </c>
      <c r="D130" s="46" t="s">
        <v>79</v>
      </c>
      <c r="E130" s="46" t="s">
        <v>319</v>
      </c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7"/>
      <c r="AD130" s="48"/>
      <c r="AE130" s="48"/>
      <c r="AF130" s="49">
        <v>570301.19999999995</v>
      </c>
      <c r="AG130" s="49">
        <v>542313.80000000005</v>
      </c>
      <c r="AH130" s="49">
        <v>0</v>
      </c>
      <c r="AI130" s="49">
        <v>0</v>
      </c>
      <c r="AJ130" s="49">
        <v>0</v>
      </c>
      <c r="AK130" s="49">
        <v>0</v>
      </c>
      <c r="AL130" s="49">
        <v>0</v>
      </c>
      <c r="AM130" s="49">
        <v>0</v>
      </c>
      <c r="AN130" s="49">
        <v>570301.19999999995</v>
      </c>
      <c r="AO130" s="49">
        <v>542313.80000000005</v>
      </c>
      <c r="AP130" s="49">
        <v>2699536</v>
      </c>
      <c r="AQ130" s="49">
        <v>0</v>
      </c>
      <c r="AR130" s="49">
        <v>0</v>
      </c>
      <c r="AS130" s="49">
        <v>0</v>
      </c>
      <c r="AT130" s="49">
        <v>2699536</v>
      </c>
      <c r="AU130" s="49">
        <v>0</v>
      </c>
      <c r="AV130" s="49">
        <v>0</v>
      </c>
      <c r="AW130" s="49">
        <v>0</v>
      </c>
      <c r="AX130" s="49">
        <v>0</v>
      </c>
      <c r="AY130" s="49">
        <v>0</v>
      </c>
      <c r="AZ130" s="49">
        <v>0</v>
      </c>
      <c r="BA130" s="49">
        <v>0</v>
      </c>
      <c r="BB130" s="49">
        <v>0</v>
      </c>
      <c r="BC130" s="49">
        <v>0</v>
      </c>
      <c r="BD130" s="49">
        <v>0</v>
      </c>
      <c r="BE130" s="49">
        <v>0</v>
      </c>
      <c r="BF130" s="49">
        <v>0</v>
      </c>
      <c r="BG130" s="49">
        <v>0</v>
      </c>
      <c r="BH130" s="49">
        <v>0</v>
      </c>
      <c r="BI130" s="49">
        <v>0</v>
      </c>
      <c r="BJ130" s="49">
        <v>570301.19999999995</v>
      </c>
      <c r="BK130" s="49">
        <v>542313.80000000005</v>
      </c>
      <c r="BL130" s="49">
        <v>0</v>
      </c>
      <c r="BM130" s="49">
        <v>0</v>
      </c>
      <c r="BN130" s="49">
        <v>0</v>
      </c>
      <c r="BO130" s="49">
        <v>0</v>
      </c>
      <c r="BP130" s="49">
        <v>0</v>
      </c>
      <c r="BQ130" s="49">
        <v>0</v>
      </c>
      <c r="BR130" s="49">
        <v>570301.19999999995</v>
      </c>
      <c r="BS130" s="49">
        <v>542313.80000000005</v>
      </c>
      <c r="BT130" s="49">
        <v>2699536</v>
      </c>
      <c r="BU130" s="49">
        <v>0</v>
      </c>
      <c r="BV130" s="49">
        <v>0</v>
      </c>
      <c r="BW130" s="49">
        <v>0</v>
      </c>
      <c r="BX130" s="49">
        <v>570301.19999999995</v>
      </c>
      <c r="BY130" s="49">
        <v>0</v>
      </c>
      <c r="BZ130" s="49">
        <v>0</v>
      </c>
      <c r="CA130" s="49">
        <v>0</v>
      </c>
      <c r="CB130" s="49">
        <v>0</v>
      </c>
      <c r="CC130" s="49">
        <v>0</v>
      </c>
      <c r="CD130" s="49">
        <v>0</v>
      </c>
      <c r="CE130" s="49">
        <v>0</v>
      </c>
      <c r="CF130" s="49">
        <v>0</v>
      </c>
      <c r="CG130" s="49">
        <v>0</v>
      </c>
      <c r="CH130" s="49">
        <v>0</v>
      </c>
      <c r="CI130" s="49">
        <v>0</v>
      </c>
      <c r="CJ130" s="49">
        <v>0</v>
      </c>
      <c r="CK130" s="49">
        <v>0</v>
      </c>
      <c r="CL130" s="49">
        <v>0</v>
      </c>
      <c r="CM130" s="49">
        <v>0</v>
      </c>
      <c r="CN130" s="49">
        <v>570301.19999999995</v>
      </c>
      <c r="CO130" s="49">
        <v>0</v>
      </c>
      <c r="CP130" s="49">
        <v>0</v>
      </c>
      <c r="CQ130" s="49">
        <v>0</v>
      </c>
      <c r="CR130" s="49">
        <v>570301.19999999995</v>
      </c>
      <c r="CS130" s="49">
        <v>2699536</v>
      </c>
      <c r="CT130" s="49">
        <v>0</v>
      </c>
      <c r="CU130" s="49">
        <v>0</v>
      </c>
      <c r="CV130" s="49">
        <v>0</v>
      </c>
      <c r="CW130" s="49">
        <v>570301.19999999995</v>
      </c>
      <c r="CX130" s="49">
        <v>0</v>
      </c>
      <c r="CY130" s="49">
        <v>0</v>
      </c>
      <c r="CZ130" s="49">
        <v>0</v>
      </c>
      <c r="DA130" s="49">
        <v>0</v>
      </c>
      <c r="DB130" s="49">
        <v>0</v>
      </c>
      <c r="DC130" s="49">
        <v>570301.19999999995</v>
      </c>
      <c r="DD130" s="49">
        <v>0</v>
      </c>
      <c r="DE130" s="49">
        <v>0</v>
      </c>
      <c r="DF130" s="49">
        <v>0</v>
      </c>
      <c r="DG130" s="49">
        <v>570301.19999999995</v>
      </c>
      <c r="DH130" s="49">
        <v>2699536</v>
      </c>
      <c r="DI130" s="49">
        <v>0</v>
      </c>
      <c r="DJ130" s="49">
        <v>0</v>
      </c>
      <c r="DK130" s="49">
        <v>0</v>
      </c>
      <c r="DL130" s="49">
        <v>570301.19999999995</v>
      </c>
      <c r="DM130" s="49">
        <v>0</v>
      </c>
      <c r="DN130" s="49">
        <v>0</v>
      </c>
      <c r="DO130" s="49">
        <v>0</v>
      </c>
      <c r="DP130" s="49">
        <v>0</v>
      </c>
      <c r="DQ130" s="49">
        <v>0</v>
      </c>
      <c r="DR130" s="50" t="s">
        <v>255</v>
      </c>
    </row>
    <row r="131" spans="1:122" ht="49.5" customHeight="1">
      <c r="A131" s="51" t="s">
        <v>320</v>
      </c>
      <c r="B131" s="38" t="s">
        <v>321</v>
      </c>
      <c r="C131" s="39" t="s">
        <v>84</v>
      </c>
      <c r="D131" s="40" t="s">
        <v>79</v>
      </c>
      <c r="E131" s="40" t="s">
        <v>86</v>
      </c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 t="s">
        <v>29</v>
      </c>
      <c r="AD131" s="41" t="s">
        <v>212</v>
      </c>
      <c r="AE131" s="41" t="s">
        <v>105</v>
      </c>
      <c r="AF131" s="42">
        <v>9463500</v>
      </c>
      <c r="AG131" s="42">
        <v>9427878.4000000004</v>
      </c>
      <c r="AH131" s="42">
        <v>0</v>
      </c>
      <c r="AI131" s="42">
        <v>0</v>
      </c>
      <c r="AJ131" s="42">
        <v>0</v>
      </c>
      <c r="AK131" s="42">
        <v>0</v>
      </c>
      <c r="AL131" s="42">
        <v>0</v>
      </c>
      <c r="AM131" s="42">
        <v>0</v>
      </c>
      <c r="AN131" s="42">
        <v>9463500</v>
      </c>
      <c r="AO131" s="42">
        <v>9427878.4000000004</v>
      </c>
      <c r="AP131" s="42">
        <v>2790000</v>
      </c>
      <c r="AQ131" s="42">
        <v>0</v>
      </c>
      <c r="AR131" s="42">
        <v>0</v>
      </c>
      <c r="AS131" s="42">
        <v>0</v>
      </c>
      <c r="AT131" s="42">
        <v>2790000</v>
      </c>
      <c r="AU131" s="42">
        <v>2790000</v>
      </c>
      <c r="AV131" s="42">
        <v>0</v>
      </c>
      <c r="AW131" s="42">
        <v>0</v>
      </c>
      <c r="AX131" s="42">
        <v>0</v>
      </c>
      <c r="AY131" s="42">
        <v>2790000</v>
      </c>
      <c r="AZ131" s="42">
        <v>2790000</v>
      </c>
      <c r="BA131" s="42">
        <v>0</v>
      </c>
      <c r="BB131" s="42">
        <v>0</v>
      </c>
      <c r="BC131" s="42">
        <v>0</v>
      </c>
      <c r="BD131" s="42">
        <v>2790000</v>
      </c>
      <c r="BE131" s="42">
        <v>2790000</v>
      </c>
      <c r="BF131" s="42">
        <v>0</v>
      </c>
      <c r="BG131" s="42">
        <v>0</v>
      </c>
      <c r="BH131" s="42">
        <v>0</v>
      </c>
      <c r="BI131" s="42">
        <v>2790000</v>
      </c>
      <c r="BJ131" s="42">
        <v>9463500</v>
      </c>
      <c r="BK131" s="42">
        <v>9427878.4000000004</v>
      </c>
      <c r="BL131" s="42">
        <v>0</v>
      </c>
      <c r="BM131" s="42">
        <v>0</v>
      </c>
      <c r="BN131" s="42">
        <v>0</v>
      </c>
      <c r="BO131" s="42">
        <v>0</v>
      </c>
      <c r="BP131" s="42">
        <v>0</v>
      </c>
      <c r="BQ131" s="42">
        <v>0</v>
      </c>
      <c r="BR131" s="42">
        <v>9463500</v>
      </c>
      <c r="BS131" s="42">
        <v>9427878.4000000004</v>
      </c>
      <c r="BT131" s="42">
        <v>2790000</v>
      </c>
      <c r="BU131" s="42">
        <v>0</v>
      </c>
      <c r="BV131" s="42">
        <v>0</v>
      </c>
      <c r="BW131" s="42">
        <v>0</v>
      </c>
      <c r="BX131" s="42">
        <v>9463500</v>
      </c>
      <c r="BY131" s="42">
        <v>2790000</v>
      </c>
      <c r="BZ131" s="42">
        <v>0</v>
      </c>
      <c r="CA131" s="42">
        <v>0</v>
      </c>
      <c r="CB131" s="42">
        <v>0</v>
      </c>
      <c r="CC131" s="42">
        <v>2790000</v>
      </c>
      <c r="CD131" s="42">
        <v>2790000</v>
      </c>
      <c r="CE131" s="42">
        <v>0</v>
      </c>
      <c r="CF131" s="42">
        <v>0</v>
      </c>
      <c r="CG131" s="42">
        <v>0</v>
      </c>
      <c r="CH131" s="42">
        <v>2790000</v>
      </c>
      <c r="CI131" s="42">
        <v>2790000</v>
      </c>
      <c r="CJ131" s="42">
        <v>0</v>
      </c>
      <c r="CK131" s="42">
        <v>0</v>
      </c>
      <c r="CL131" s="42">
        <v>0</v>
      </c>
      <c r="CM131" s="42">
        <v>2790000</v>
      </c>
      <c r="CN131" s="42">
        <v>9463500</v>
      </c>
      <c r="CO131" s="42">
        <v>0</v>
      </c>
      <c r="CP131" s="42">
        <v>0</v>
      </c>
      <c r="CQ131" s="42">
        <v>0</v>
      </c>
      <c r="CR131" s="42">
        <v>9463500</v>
      </c>
      <c r="CS131" s="42">
        <v>2790000</v>
      </c>
      <c r="CT131" s="42">
        <v>0</v>
      </c>
      <c r="CU131" s="42">
        <v>0</v>
      </c>
      <c r="CV131" s="42">
        <v>0</v>
      </c>
      <c r="CW131" s="42">
        <v>9463500</v>
      </c>
      <c r="CX131" s="42">
        <v>2790000</v>
      </c>
      <c r="CY131" s="42">
        <v>0</v>
      </c>
      <c r="CZ131" s="42">
        <v>0</v>
      </c>
      <c r="DA131" s="42">
        <v>0</v>
      </c>
      <c r="DB131" s="42">
        <v>2790000</v>
      </c>
      <c r="DC131" s="42">
        <v>9463500</v>
      </c>
      <c r="DD131" s="42">
        <v>0</v>
      </c>
      <c r="DE131" s="42">
        <v>0</v>
      </c>
      <c r="DF131" s="42">
        <v>0</v>
      </c>
      <c r="DG131" s="42">
        <v>9463500</v>
      </c>
      <c r="DH131" s="42">
        <v>2790000</v>
      </c>
      <c r="DI131" s="42">
        <v>0</v>
      </c>
      <c r="DJ131" s="42">
        <v>0</v>
      </c>
      <c r="DK131" s="42">
        <v>0</v>
      </c>
      <c r="DL131" s="42">
        <v>9463500</v>
      </c>
      <c r="DM131" s="42">
        <v>2790000</v>
      </c>
      <c r="DN131" s="42">
        <v>0</v>
      </c>
      <c r="DO131" s="42">
        <v>0</v>
      </c>
      <c r="DP131" s="42">
        <v>0</v>
      </c>
      <c r="DQ131" s="42">
        <v>2790000</v>
      </c>
      <c r="DR131" s="43" t="s">
        <v>106</v>
      </c>
    </row>
    <row r="132" spans="1:122" ht="55.5" customHeight="1">
      <c r="A132" s="65" t="s">
        <v>322</v>
      </c>
      <c r="B132" s="38" t="s">
        <v>323</v>
      </c>
      <c r="C132" s="39" t="s">
        <v>84</v>
      </c>
      <c r="D132" s="40" t="s">
        <v>324</v>
      </c>
      <c r="E132" s="40" t="s">
        <v>86</v>
      </c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 t="s">
        <v>110</v>
      </c>
      <c r="AD132" s="41" t="s">
        <v>325</v>
      </c>
      <c r="AE132" s="41" t="s">
        <v>326</v>
      </c>
      <c r="AF132" s="42">
        <v>1497600</v>
      </c>
      <c r="AG132" s="42">
        <v>1438254.4</v>
      </c>
      <c r="AH132" s="42">
        <v>0</v>
      </c>
      <c r="AI132" s="42">
        <v>0</v>
      </c>
      <c r="AJ132" s="42">
        <v>0</v>
      </c>
      <c r="AK132" s="42">
        <v>0</v>
      </c>
      <c r="AL132" s="42">
        <v>0</v>
      </c>
      <c r="AM132" s="42">
        <v>0</v>
      </c>
      <c r="AN132" s="42">
        <v>1497600</v>
      </c>
      <c r="AO132" s="42">
        <v>1438254.4</v>
      </c>
      <c r="AP132" s="42">
        <v>270500</v>
      </c>
      <c r="AQ132" s="42">
        <v>0</v>
      </c>
      <c r="AR132" s="42">
        <v>0</v>
      </c>
      <c r="AS132" s="42">
        <v>0</v>
      </c>
      <c r="AT132" s="42">
        <v>270500</v>
      </c>
      <c r="AU132" s="42">
        <v>198200</v>
      </c>
      <c r="AV132" s="42">
        <v>0</v>
      </c>
      <c r="AW132" s="42">
        <v>0</v>
      </c>
      <c r="AX132" s="42">
        <v>0</v>
      </c>
      <c r="AY132" s="42">
        <v>198200</v>
      </c>
      <c r="AZ132" s="42">
        <v>198200</v>
      </c>
      <c r="BA132" s="42">
        <v>0</v>
      </c>
      <c r="BB132" s="42">
        <v>0</v>
      </c>
      <c r="BC132" s="42">
        <v>0</v>
      </c>
      <c r="BD132" s="42">
        <v>198200</v>
      </c>
      <c r="BE132" s="42">
        <v>198200</v>
      </c>
      <c r="BF132" s="42">
        <v>0</v>
      </c>
      <c r="BG132" s="42">
        <v>0</v>
      </c>
      <c r="BH132" s="42">
        <v>0</v>
      </c>
      <c r="BI132" s="42">
        <v>198200</v>
      </c>
      <c r="BJ132" s="42">
        <v>1497600</v>
      </c>
      <c r="BK132" s="42">
        <v>1438254.4</v>
      </c>
      <c r="BL132" s="42">
        <v>0</v>
      </c>
      <c r="BM132" s="42">
        <v>0</v>
      </c>
      <c r="BN132" s="42">
        <v>0</v>
      </c>
      <c r="BO132" s="42">
        <v>0</v>
      </c>
      <c r="BP132" s="42">
        <v>0</v>
      </c>
      <c r="BQ132" s="42">
        <v>0</v>
      </c>
      <c r="BR132" s="42">
        <v>1497600</v>
      </c>
      <c r="BS132" s="42">
        <v>1438254.4</v>
      </c>
      <c r="BT132" s="42">
        <v>270500</v>
      </c>
      <c r="BU132" s="42">
        <v>0</v>
      </c>
      <c r="BV132" s="42">
        <v>0</v>
      </c>
      <c r="BW132" s="42">
        <v>0</v>
      </c>
      <c r="BX132" s="42">
        <v>1497600</v>
      </c>
      <c r="BY132" s="42">
        <v>198200</v>
      </c>
      <c r="BZ132" s="42">
        <v>0</v>
      </c>
      <c r="CA132" s="42">
        <v>0</v>
      </c>
      <c r="CB132" s="42">
        <v>0</v>
      </c>
      <c r="CC132" s="42">
        <v>198200</v>
      </c>
      <c r="CD132" s="42">
        <v>198200</v>
      </c>
      <c r="CE132" s="42">
        <v>0</v>
      </c>
      <c r="CF132" s="42">
        <v>0</v>
      </c>
      <c r="CG132" s="42">
        <v>0</v>
      </c>
      <c r="CH132" s="42">
        <v>198200</v>
      </c>
      <c r="CI132" s="42">
        <v>198200</v>
      </c>
      <c r="CJ132" s="42">
        <v>0</v>
      </c>
      <c r="CK132" s="42">
        <v>0</v>
      </c>
      <c r="CL132" s="42">
        <v>0</v>
      </c>
      <c r="CM132" s="42">
        <v>198200</v>
      </c>
      <c r="CN132" s="42">
        <v>1497600</v>
      </c>
      <c r="CO132" s="42">
        <v>0</v>
      </c>
      <c r="CP132" s="42">
        <v>0</v>
      </c>
      <c r="CQ132" s="42">
        <v>0</v>
      </c>
      <c r="CR132" s="42">
        <v>1497600</v>
      </c>
      <c r="CS132" s="42">
        <v>270500</v>
      </c>
      <c r="CT132" s="42">
        <v>0</v>
      </c>
      <c r="CU132" s="42">
        <v>0</v>
      </c>
      <c r="CV132" s="42">
        <v>0</v>
      </c>
      <c r="CW132" s="42">
        <v>1497600</v>
      </c>
      <c r="CX132" s="42">
        <v>198200</v>
      </c>
      <c r="CY132" s="42">
        <v>0</v>
      </c>
      <c r="CZ132" s="42">
        <v>0</v>
      </c>
      <c r="DA132" s="42">
        <v>0</v>
      </c>
      <c r="DB132" s="42">
        <v>198200</v>
      </c>
      <c r="DC132" s="42">
        <v>1497600</v>
      </c>
      <c r="DD132" s="42">
        <v>0</v>
      </c>
      <c r="DE132" s="42">
        <v>0</v>
      </c>
      <c r="DF132" s="42">
        <v>0</v>
      </c>
      <c r="DG132" s="42">
        <v>1497600</v>
      </c>
      <c r="DH132" s="42">
        <v>270500</v>
      </c>
      <c r="DI132" s="42">
        <v>0</v>
      </c>
      <c r="DJ132" s="42">
        <v>0</v>
      </c>
      <c r="DK132" s="42">
        <v>0</v>
      </c>
      <c r="DL132" s="42">
        <v>1497600</v>
      </c>
      <c r="DM132" s="42">
        <v>198200</v>
      </c>
      <c r="DN132" s="42">
        <v>0</v>
      </c>
      <c r="DO132" s="42">
        <v>0</v>
      </c>
      <c r="DP132" s="42">
        <v>0</v>
      </c>
      <c r="DQ132" s="42">
        <v>198200</v>
      </c>
      <c r="DR132" s="43" t="s">
        <v>327</v>
      </c>
    </row>
    <row r="133" spans="1:122" ht="43.5" customHeight="1">
      <c r="A133" s="66"/>
      <c r="B133" s="44"/>
      <c r="C133" s="45" t="s">
        <v>89</v>
      </c>
      <c r="D133" s="46" t="s">
        <v>79</v>
      </c>
      <c r="E133" s="46" t="s">
        <v>88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7"/>
      <c r="AD133" s="48"/>
      <c r="AE133" s="48"/>
      <c r="AF133" s="49">
        <v>0</v>
      </c>
      <c r="AG133" s="49">
        <v>0</v>
      </c>
      <c r="AH133" s="49">
        <v>0</v>
      </c>
      <c r="AI133" s="49">
        <v>0</v>
      </c>
      <c r="AJ133" s="49">
        <v>0</v>
      </c>
      <c r="AK133" s="49">
        <v>0</v>
      </c>
      <c r="AL133" s="49">
        <v>0</v>
      </c>
      <c r="AM133" s="49">
        <v>0</v>
      </c>
      <c r="AN133" s="49">
        <v>0</v>
      </c>
      <c r="AO133" s="49">
        <v>0</v>
      </c>
      <c r="AP133" s="49">
        <v>735000</v>
      </c>
      <c r="AQ133" s="49">
        <v>0</v>
      </c>
      <c r="AR133" s="49">
        <v>0</v>
      </c>
      <c r="AS133" s="49">
        <v>0</v>
      </c>
      <c r="AT133" s="49">
        <v>735000</v>
      </c>
      <c r="AU133" s="49">
        <v>0</v>
      </c>
      <c r="AV133" s="49">
        <v>0</v>
      </c>
      <c r="AW133" s="49">
        <v>0</v>
      </c>
      <c r="AX133" s="49">
        <v>0</v>
      </c>
      <c r="AY133" s="49">
        <v>0</v>
      </c>
      <c r="AZ133" s="49">
        <v>0</v>
      </c>
      <c r="BA133" s="49">
        <v>0</v>
      </c>
      <c r="BB133" s="49">
        <v>0</v>
      </c>
      <c r="BC133" s="49">
        <v>0</v>
      </c>
      <c r="BD133" s="49">
        <v>0</v>
      </c>
      <c r="BE133" s="49">
        <v>0</v>
      </c>
      <c r="BF133" s="49">
        <v>0</v>
      </c>
      <c r="BG133" s="49">
        <v>0</v>
      </c>
      <c r="BH133" s="49">
        <v>0</v>
      </c>
      <c r="BI133" s="49">
        <v>0</v>
      </c>
      <c r="BJ133" s="49">
        <v>0</v>
      </c>
      <c r="BK133" s="49">
        <v>0</v>
      </c>
      <c r="BL133" s="49">
        <v>0</v>
      </c>
      <c r="BM133" s="49">
        <v>0</v>
      </c>
      <c r="BN133" s="49">
        <v>0</v>
      </c>
      <c r="BO133" s="49">
        <v>0</v>
      </c>
      <c r="BP133" s="49">
        <v>0</v>
      </c>
      <c r="BQ133" s="49">
        <v>0</v>
      </c>
      <c r="BR133" s="49">
        <v>0</v>
      </c>
      <c r="BS133" s="49">
        <v>0</v>
      </c>
      <c r="BT133" s="49">
        <v>735000</v>
      </c>
      <c r="BU133" s="49">
        <v>0</v>
      </c>
      <c r="BV133" s="49">
        <v>0</v>
      </c>
      <c r="BW133" s="49">
        <v>0</v>
      </c>
      <c r="BX133" s="49">
        <v>0</v>
      </c>
      <c r="BY133" s="49">
        <v>0</v>
      </c>
      <c r="BZ133" s="49">
        <v>0</v>
      </c>
      <c r="CA133" s="49">
        <v>0</v>
      </c>
      <c r="CB133" s="49">
        <v>0</v>
      </c>
      <c r="CC133" s="49">
        <v>0</v>
      </c>
      <c r="CD133" s="49">
        <v>0</v>
      </c>
      <c r="CE133" s="49">
        <v>0</v>
      </c>
      <c r="CF133" s="49">
        <v>0</v>
      </c>
      <c r="CG133" s="49">
        <v>0</v>
      </c>
      <c r="CH133" s="49">
        <v>0</v>
      </c>
      <c r="CI133" s="49">
        <v>0</v>
      </c>
      <c r="CJ133" s="49">
        <v>0</v>
      </c>
      <c r="CK133" s="49">
        <v>0</v>
      </c>
      <c r="CL133" s="49">
        <v>0</v>
      </c>
      <c r="CM133" s="49">
        <v>0</v>
      </c>
      <c r="CN133" s="49">
        <v>0</v>
      </c>
      <c r="CO133" s="49">
        <v>0</v>
      </c>
      <c r="CP133" s="49">
        <v>0</v>
      </c>
      <c r="CQ133" s="49">
        <v>0</v>
      </c>
      <c r="CR133" s="49">
        <v>0</v>
      </c>
      <c r="CS133" s="49">
        <v>735000</v>
      </c>
      <c r="CT133" s="49">
        <v>0</v>
      </c>
      <c r="CU133" s="49">
        <v>0</v>
      </c>
      <c r="CV133" s="49">
        <v>0</v>
      </c>
      <c r="CW133" s="49">
        <v>0</v>
      </c>
      <c r="CX133" s="49">
        <v>0</v>
      </c>
      <c r="CY133" s="49">
        <v>0</v>
      </c>
      <c r="CZ133" s="49">
        <v>0</v>
      </c>
      <c r="DA133" s="49">
        <v>0</v>
      </c>
      <c r="DB133" s="49">
        <v>0</v>
      </c>
      <c r="DC133" s="49">
        <v>0</v>
      </c>
      <c r="DD133" s="49">
        <v>0</v>
      </c>
      <c r="DE133" s="49">
        <v>0</v>
      </c>
      <c r="DF133" s="49">
        <v>0</v>
      </c>
      <c r="DG133" s="49">
        <v>0</v>
      </c>
      <c r="DH133" s="49">
        <v>735000</v>
      </c>
      <c r="DI133" s="49">
        <v>0</v>
      </c>
      <c r="DJ133" s="49">
        <v>0</v>
      </c>
      <c r="DK133" s="49">
        <v>0</v>
      </c>
      <c r="DL133" s="49">
        <v>0</v>
      </c>
      <c r="DM133" s="49">
        <v>0</v>
      </c>
      <c r="DN133" s="49">
        <v>0</v>
      </c>
      <c r="DO133" s="49">
        <v>0</v>
      </c>
      <c r="DP133" s="49">
        <v>0</v>
      </c>
      <c r="DQ133" s="49">
        <v>0</v>
      </c>
      <c r="DR133" s="50" t="s">
        <v>327</v>
      </c>
    </row>
    <row r="134" spans="1:122" ht="17.25" customHeight="1">
      <c r="A134" s="66"/>
      <c r="B134" s="44"/>
      <c r="C134" s="45" t="s">
        <v>89</v>
      </c>
      <c r="D134" s="46" t="s">
        <v>79</v>
      </c>
      <c r="E134" s="46" t="s">
        <v>109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7"/>
      <c r="AD134" s="48"/>
      <c r="AE134" s="48"/>
      <c r="AF134" s="49">
        <v>0</v>
      </c>
      <c r="AG134" s="49">
        <v>0</v>
      </c>
      <c r="AH134" s="49">
        <v>0</v>
      </c>
      <c r="AI134" s="49">
        <v>0</v>
      </c>
      <c r="AJ134" s="49">
        <v>0</v>
      </c>
      <c r="AK134" s="49">
        <v>0</v>
      </c>
      <c r="AL134" s="49">
        <v>0</v>
      </c>
      <c r="AM134" s="49">
        <v>0</v>
      </c>
      <c r="AN134" s="49">
        <v>0</v>
      </c>
      <c r="AO134" s="49">
        <v>0</v>
      </c>
      <c r="AP134" s="49">
        <v>0</v>
      </c>
      <c r="AQ134" s="49">
        <v>0</v>
      </c>
      <c r="AR134" s="49">
        <v>0</v>
      </c>
      <c r="AS134" s="49">
        <v>0</v>
      </c>
      <c r="AT134" s="49">
        <v>0</v>
      </c>
      <c r="AU134" s="49">
        <v>150000</v>
      </c>
      <c r="AV134" s="49">
        <v>0</v>
      </c>
      <c r="AW134" s="49">
        <v>0</v>
      </c>
      <c r="AX134" s="49">
        <v>0</v>
      </c>
      <c r="AY134" s="49">
        <v>150000</v>
      </c>
      <c r="AZ134" s="49">
        <v>40000</v>
      </c>
      <c r="BA134" s="49">
        <v>0</v>
      </c>
      <c r="BB134" s="49">
        <v>0</v>
      </c>
      <c r="BC134" s="49">
        <v>0</v>
      </c>
      <c r="BD134" s="49">
        <v>40000</v>
      </c>
      <c r="BE134" s="49">
        <v>48000</v>
      </c>
      <c r="BF134" s="49">
        <v>0</v>
      </c>
      <c r="BG134" s="49">
        <v>0</v>
      </c>
      <c r="BH134" s="49">
        <v>0</v>
      </c>
      <c r="BI134" s="49">
        <v>48000</v>
      </c>
      <c r="BJ134" s="49">
        <v>0</v>
      </c>
      <c r="BK134" s="49">
        <v>0</v>
      </c>
      <c r="BL134" s="49">
        <v>0</v>
      </c>
      <c r="BM134" s="49">
        <v>0</v>
      </c>
      <c r="BN134" s="49">
        <v>0</v>
      </c>
      <c r="BO134" s="49">
        <v>0</v>
      </c>
      <c r="BP134" s="49">
        <v>0</v>
      </c>
      <c r="BQ134" s="49">
        <v>0</v>
      </c>
      <c r="BR134" s="49">
        <v>0</v>
      </c>
      <c r="BS134" s="49">
        <v>0</v>
      </c>
      <c r="BT134" s="49">
        <v>0</v>
      </c>
      <c r="BU134" s="49">
        <v>0</v>
      </c>
      <c r="BV134" s="49">
        <v>0</v>
      </c>
      <c r="BW134" s="49">
        <v>0</v>
      </c>
      <c r="BX134" s="49">
        <v>0</v>
      </c>
      <c r="BY134" s="49">
        <v>150000</v>
      </c>
      <c r="BZ134" s="49">
        <v>0</v>
      </c>
      <c r="CA134" s="49">
        <v>0</v>
      </c>
      <c r="CB134" s="49">
        <v>0</v>
      </c>
      <c r="CC134" s="49">
        <v>150000</v>
      </c>
      <c r="CD134" s="49">
        <v>40000</v>
      </c>
      <c r="CE134" s="49">
        <v>0</v>
      </c>
      <c r="CF134" s="49">
        <v>0</v>
      </c>
      <c r="CG134" s="49">
        <v>0</v>
      </c>
      <c r="CH134" s="49">
        <v>40000</v>
      </c>
      <c r="CI134" s="49">
        <v>48000</v>
      </c>
      <c r="CJ134" s="49">
        <v>0</v>
      </c>
      <c r="CK134" s="49">
        <v>0</v>
      </c>
      <c r="CL134" s="49">
        <v>0</v>
      </c>
      <c r="CM134" s="49">
        <v>48000</v>
      </c>
      <c r="CN134" s="49">
        <v>0</v>
      </c>
      <c r="CO134" s="49">
        <v>0</v>
      </c>
      <c r="CP134" s="49">
        <v>0</v>
      </c>
      <c r="CQ134" s="49">
        <v>0</v>
      </c>
      <c r="CR134" s="49">
        <v>0</v>
      </c>
      <c r="CS134" s="49">
        <v>0</v>
      </c>
      <c r="CT134" s="49">
        <v>0</v>
      </c>
      <c r="CU134" s="49">
        <v>0</v>
      </c>
      <c r="CV134" s="49">
        <v>0</v>
      </c>
      <c r="CW134" s="49">
        <v>0</v>
      </c>
      <c r="CX134" s="49">
        <v>150000</v>
      </c>
      <c r="CY134" s="49">
        <v>0</v>
      </c>
      <c r="CZ134" s="49">
        <v>0</v>
      </c>
      <c r="DA134" s="49">
        <v>0</v>
      </c>
      <c r="DB134" s="49">
        <v>150000</v>
      </c>
      <c r="DC134" s="49">
        <v>0</v>
      </c>
      <c r="DD134" s="49">
        <v>0</v>
      </c>
      <c r="DE134" s="49">
        <v>0</v>
      </c>
      <c r="DF134" s="49">
        <v>0</v>
      </c>
      <c r="DG134" s="49">
        <v>0</v>
      </c>
      <c r="DH134" s="49">
        <v>0</v>
      </c>
      <c r="DI134" s="49">
        <v>0</v>
      </c>
      <c r="DJ134" s="49">
        <v>0</v>
      </c>
      <c r="DK134" s="49">
        <v>0</v>
      </c>
      <c r="DL134" s="49">
        <v>0</v>
      </c>
      <c r="DM134" s="49">
        <v>150000</v>
      </c>
      <c r="DN134" s="49">
        <v>0</v>
      </c>
      <c r="DO134" s="49">
        <v>0</v>
      </c>
      <c r="DP134" s="49">
        <v>0</v>
      </c>
      <c r="DQ134" s="49">
        <v>150000</v>
      </c>
      <c r="DR134" s="50" t="s">
        <v>327</v>
      </c>
    </row>
    <row r="135" spans="1:122" ht="47.25" customHeight="1">
      <c r="A135" s="67"/>
      <c r="B135" s="44"/>
      <c r="C135" s="45" t="s">
        <v>328</v>
      </c>
      <c r="D135" s="46" t="s">
        <v>79</v>
      </c>
      <c r="E135" s="46" t="s">
        <v>329</v>
      </c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7"/>
      <c r="AD135" s="48"/>
      <c r="AE135" s="48"/>
      <c r="AF135" s="49">
        <v>2602800</v>
      </c>
      <c r="AG135" s="49">
        <v>2602770.7999999998</v>
      </c>
      <c r="AH135" s="49">
        <v>0</v>
      </c>
      <c r="AI135" s="49">
        <v>0</v>
      </c>
      <c r="AJ135" s="49">
        <v>0</v>
      </c>
      <c r="AK135" s="49">
        <v>0</v>
      </c>
      <c r="AL135" s="49">
        <v>0</v>
      </c>
      <c r="AM135" s="49">
        <v>0</v>
      </c>
      <c r="AN135" s="49">
        <v>2602800</v>
      </c>
      <c r="AO135" s="49">
        <v>2602770.7999999998</v>
      </c>
      <c r="AP135" s="49">
        <v>0</v>
      </c>
      <c r="AQ135" s="49">
        <v>0</v>
      </c>
      <c r="AR135" s="49">
        <v>0</v>
      </c>
      <c r="AS135" s="49">
        <v>0</v>
      </c>
      <c r="AT135" s="49">
        <v>0</v>
      </c>
      <c r="AU135" s="49">
        <v>0</v>
      </c>
      <c r="AV135" s="49">
        <v>0</v>
      </c>
      <c r="AW135" s="49">
        <v>0</v>
      </c>
      <c r="AX135" s="49">
        <v>0</v>
      </c>
      <c r="AY135" s="49">
        <v>0</v>
      </c>
      <c r="AZ135" s="49">
        <v>0</v>
      </c>
      <c r="BA135" s="49">
        <v>0</v>
      </c>
      <c r="BB135" s="49">
        <v>0</v>
      </c>
      <c r="BC135" s="49">
        <v>0</v>
      </c>
      <c r="BD135" s="49">
        <v>0</v>
      </c>
      <c r="BE135" s="49">
        <v>0</v>
      </c>
      <c r="BF135" s="49">
        <v>0</v>
      </c>
      <c r="BG135" s="49">
        <v>0</v>
      </c>
      <c r="BH135" s="49">
        <v>0</v>
      </c>
      <c r="BI135" s="49">
        <v>0</v>
      </c>
      <c r="BJ135" s="49">
        <v>2602800</v>
      </c>
      <c r="BK135" s="49">
        <v>2602770.7999999998</v>
      </c>
      <c r="BL135" s="49">
        <v>0</v>
      </c>
      <c r="BM135" s="49">
        <v>0</v>
      </c>
      <c r="BN135" s="49">
        <v>0</v>
      </c>
      <c r="BO135" s="49">
        <v>0</v>
      </c>
      <c r="BP135" s="49">
        <v>0</v>
      </c>
      <c r="BQ135" s="49">
        <v>0</v>
      </c>
      <c r="BR135" s="49">
        <v>2602800</v>
      </c>
      <c r="BS135" s="49">
        <v>2602770.7999999998</v>
      </c>
      <c r="BT135" s="49">
        <v>0</v>
      </c>
      <c r="BU135" s="49">
        <v>0</v>
      </c>
      <c r="BV135" s="49">
        <v>0</v>
      </c>
      <c r="BW135" s="49">
        <v>0</v>
      </c>
      <c r="BX135" s="49">
        <v>2602800</v>
      </c>
      <c r="BY135" s="49">
        <v>0</v>
      </c>
      <c r="BZ135" s="49">
        <v>0</v>
      </c>
      <c r="CA135" s="49">
        <v>0</v>
      </c>
      <c r="CB135" s="49">
        <v>0</v>
      </c>
      <c r="CC135" s="49">
        <v>0</v>
      </c>
      <c r="CD135" s="49">
        <v>0</v>
      </c>
      <c r="CE135" s="49">
        <v>0</v>
      </c>
      <c r="CF135" s="49">
        <v>0</v>
      </c>
      <c r="CG135" s="49">
        <v>0</v>
      </c>
      <c r="CH135" s="49">
        <v>0</v>
      </c>
      <c r="CI135" s="49">
        <v>0</v>
      </c>
      <c r="CJ135" s="49">
        <v>0</v>
      </c>
      <c r="CK135" s="49">
        <v>0</v>
      </c>
      <c r="CL135" s="49">
        <v>0</v>
      </c>
      <c r="CM135" s="49">
        <v>0</v>
      </c>
      <c r="CN135" s="49">
        <v>2602800</v>
      </c>
      <c r="CO135" s="49">
        <v>0</v>
      </c>
      <c r="CP135" s="49">
        <v>0</v>
      </c>
      <c r="CQ135" s="49">
        <v>0</v>
      </c>
      <c r="CR135" s="49">
        <v>2602800</v>
      </c>
      <c r="CS135" s="49">
        <v>0</v>
      </c>
      <c r="CT135" s="49">
        <v>0</v>
      </c>
      <c r="CU135" s="49">
        <v>0</v>
      </c>
      <c r="CV135" s="49">
        <v>0</v>
      </c>
      <c r="CW135" s="49">
        <v>2602800</v>
      </c>
      <c r="CX135" s="49">
        <v>0</v>
      </c>
      <c r="CY135" s="49">
        <v>0</v>
      </c>
      <c r="CZ135" s="49">
        <v>0</v>
      </c>
      <c r="DA135" s="49">
        <v>0</v>
      </c>
      <c r="DB135" s="49">
        <v>0</v>
      </c>
      <c r="DC135" s="49">
        <v>2602800</v>
      </c>
      <c r="DD135" s="49">
        <v>0</v>
      </c>
      <c r="DE135" s="49">
        <v>0</v>
      </c>
      <c r="DF135" s="49">
        <v>0</v>
      </c>
      <c r="DG135" s="49">
        <v>2602800</v>
      </c>
      <c r="DH135" s="49">
        <v>0</v>
      </c>
      <c r="DI135" s="49">
        <v>0</v>
      </c>
      <c r="DJ135" s="49">
        <v>0</v>
      </c>
      <c r="DK135" s="49">
        <v>0</v>
      </c>
      <c r="DL135" s="49">
        <v>2602800</v>
      </c>
      <c r="DM135" s="49">
        <v>0</v>
      </c>
      <c r="DN135" s="49">
        <v>0</v>
      </c>
      <c r="DO135" s="49">
        <v>0</v>
      </c>
      <c r="DP135" s="49">
        <v>0</v>
      </c>
      <c r="DQ135" s="49">
        <v>0</v>
      </c>
      <c r="DR135" s="50" t="s">
        <v>327</v>
      </c>
    </row>
    <row r="136" spans="1:122" ht="49.5" customHeight="1">
      <c r="A136" s="65" t="s">
        <v>330</v>
      </c>
      <c r="B136" s="38" t="s">
        <v>331</v>
      </c>
      <c r="C136" s="39" t="s">
        <v>256</v>
      </c>
      <c r="D136" s="40" t="s">
        <v>257</v>
      </c>
      <c r="E136" s="40" t="s">
        <v>285</v>
      </c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 t="s">
        <v>250</v>
      </c>
      <c r="X136" s="40" t="s">
        <v>79</v>
      </c>
      <c r="Y136" s="40" t="s">
        <v>251</v>
      </c>
      <c r="Z136" s="40"/>
      <c r="AA136" s="40"/>
      <c r="AB136" s="40"/>
      <c r="AC136" s="40" t="s">
        <v>332</v>
      </c>
      <c r="AD136" s="41" t="s">
        <v>333</v>
      </c>
      <c r="AE136" s="41" t="s">
        <v>334</v>
      </c>
      <c r="AF136" s="42">
        <v>1492992.7</v>
      </c>
      <c r="AG136" s="42">
        <v>1492992.7</v>
      </c>
      <c r="AH136" s="42">
        <v>0</v>
      </c>
      <c r="AI136" s="42">
        <v>0</v>
      </c>
      <c r="AJ136" s="42">
        <v>0</v>
      </c>
      <c r="AK136" s="42">
        <v>0</v>
      </c>
      <c r="AL136" s="42">
        <v>0</v>
      </c>
      <c r="AM136" s="42">
        <v>0</v>
      </c>
      <c r="AN136" s="42">
        <v>1492992.7</v>
      </c>
      <c r="AO136" s="42">
        <v>1492992.7</v>
      </c>
      <c r="AP136" s="42">
        <v>1224800</v>
      </c>
      <c r="AQ136" s="42">
        <v>0</v>
      </c>
      <c r="AR136" s="42">
        <v>0</v>
      </c>
      <c r="AS136" s="42">
        <v>0</v>
      </c>
      <c r="AT136" s="42">
        <v>1224800</v>
      </c>
      <c r="AU136" s="42">
        <v>1224800</v>
      </c>
      <c r="AV136" s="42">
        <v>0</v>
      </c>
      <c r="AW136" s="42">
        <v>0</v>
      </c>
      <c r="AX136" s="42">
        <v>0</v>
      </c>
      <c r="AY136" s="42">
        <v>1224800</v>
      </c>
      <c r="AZ136" s="42">
        <v>1224800</v>
      </c>
      <c r="BA136" s="42">
        <v>0</v>
      </c>
      <c r="BB136" s="42">
        <v>0</v>
      </c>
      <c r="BC136" s="42">
        <v>0</v>
      </c>
      <c r="BD136" s="42">
        <v>1224800</v>
      </c>
      <c r="BE136" s="42">
        <v>1224800</v>
      </c>
      <c r="BF136" s="42">
        <v>0</v>
      </c>
      <c r="BG136" s="42">
        <v>0</v>
      </c>
      <c r="BH136" s="42">
        <v>0</v>
      </c>
      <c r="BI136" s="42">
        <v>1224800</v>
      </c>
      <c r="BJ136" s="42">
        <v>1492992.7</v>
      </c>
      <c r="BK136" s="42">
        <v>1492992.7</v>
      </c>
      <c r="BL136" s="42">
        <v>0</v>
      </c>
      <c r="BM136" s="42">
        <v>0</v>
      </c>
      <c r="BN136" s="42">
        <v>0</v>
      </c>
      <c r="BO136" s="42">
        <v>0</v>
      </c>
      <c r="BP136" s="42">
        <v>0</v>
      </c>
      <c r="BQ136" s="42">
        <v>0</v>
      </c>
      <c r="BR136" s="42">
        <v>1492992.7</v>
      </c>
      <c r="BS136" s="42">
        <v>1492992.7</v>
      </c>
      <c r="BT136" s="42">
        <v>1224800</v>
      </c>
      <c r="BU136" s="42">
        <v>0</v>
      </c>
      <c r="BV136" s="42">
        <v>0</v>
      </c>
      <c r="BW136" s="42">
        <v>0</v>
      </c>
      <c r="BX136" s="42">
        <v>1492992.7</v>
      </c>
      <c r="BY136" s="42">
        <v>1224800</v>
      </c>
      <c r="BZ136" s="42">
        <v>0</v>
      </c>
      <c r="CA136" s="42">
        <v>0</v>
      </c>
      <c r="CB136" s="42">
        <v>0</v>
      </c>
      <c r="CC136" s="42">
        <v>1224800</v>
      </c>
      <c r="CD136" s="42">
        <v>1224800</v>
      </c>
      <c r="CE136" s="42">
        <v>0</v>
      </c>
      <c r="CF136" s="42">
        <v>0</v>
      </c>
      <c r="CG136" s="42">
        <v>0</v>
      </c>
      <c r="CH136" s="42">
        <v>1224800</v>
      </c>
      <c r="CI136" s="42">
        <v>1224800</v>
      </c>
      <c r="CJ136" s="42">
        <v>0</v>
      </c>
      <c r="CK136" s="42">
        <v>0</v>
      </c>
      <c r="CL136" s="42">
        <v>0</v>
      </c>
      <c r="CM136" s="42">
        <v>1224800</v>
      </c>
      <c r="CN136" s="42">
        <v>1492992.7</v>
      </c>
      <c r="CO136" s="42">
        <v>0</v>
      </c>
      <c r="CP136" s="42">
        <v>0</v>
      </c>
      <c r="CQ136" s="42">
        <v>0</v>
      </c>
      <c r="CR136" s="42">
        <v>1492992.7</v>
      </c>
      <c r="CS136" s="42">
        <v>1224800</v>
      </c>
      <c r="CT136" s="42">
        <v>0</v>
      </c>
      <c r="CU136" s="42">
        <v>0</v>
      </c>
      <c r="CV136" s="42">
        <v>0</v>
      </c>
      <c r="CW136" s="42">
        <v>1492992.7</v>
      </c>
      <c r="CX136" s="42">
        <v>1224800</v>
      </c>
      <c r="CY136" s="42">
        <v>0</v>
      </c>
      <c r="CZ136" s="42">
        <v>0</v>
      </c>
      <c r="DA136" s="42">
        <v>0</v>
      </c>
      <c r="DB136" s="42">
        <v>1224800</v>
      </c>
      <c r="DC136" s="42">
        <v>1492992.7</v>
      </c>
      <c r="DD136" s="42">
        <v>0</v>
      </c>
      <c r="DE136" s="42">
        <v>0</v>
      </c>
      <c r="DF136" s="42">
        <v>0</v>
      </c>
      <c r="DG136" s="42">
        <v>1492992.7</v>
      </c>
      <c r="DH136" s="42">
        <v>1224800</v>
      </c>
      <c r="DI136" s="42">
        <v>0</v>
      </c>
      <c r="DJ136" s="42">
        <v>0</v>
      </c>
      <c r="DK136" s="42">
        <v>0</v>
      </c>
      <c r="DL136" s="42">
        <v>1492992.7</v>
      </c>
      <c r="DM136" s="42">
        <v>1224800</v>
      </c>
      <c r="DN136" s="42">
        <v>0</v>
      </c>
      <c r="DO136" s="42">
        <v>0</v>
      </c>
      <c r="DP136" s="42">
        <v>0</v>
      </c>
      <c r="DQ136" s="42">
        <v>1224800</v>
      </c>
      <c r="DR136" s="43" t="s">
        <v>335</v>
      </c>
    </row>
    <row r="137" spans="1:122" ht="48.75" customHeight="1">
      <c r="A137" s="66"/>
      <c r="B137" s="44"/>
      <c r="C137" s="45" t="s">
        <v>84</v>
      </c>
      <c r="D137" s="46" t="s">
        <v>174</v>
      </c>
      <c r="E137" s="46" t="s">
        <v>86</v>
      </c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7"/>
      <c r="AD137" s="48"/>
      <c r="AE137" s="48"/>
      <c r="AF137" s="49">
        <v>0</v>
      </c>
      <c r="AG137" s="49">
        <v>0</v>
      </c>
      <c r="AH137" s="49">
        <v>0</v>
      </c>
      <c r="AI137" s="49">
        <v>0</v>
      </c>
      <c r="AJ137" s="49">
        <v>0</v>
      </c>
      <c r="AK137" s="49">
        <v>0</v>
      </c>
      <c r="AL137" s="49">
        <v>0</v>
      </c>
      <c r="AM137" s="49">
        <v>0</v>
      </c>
      <c r="AN137" s="49">
        <v>0</v>
      </c>
      <c r="AO137" s="49">
        <v>0</v>
      </c>
      <c r="AP137" s="49">
        <v>0</v>
      </c>
      <c r="AQ137" s="49">
        <v>0</v>
      </c>
      <c r="AR137" s="49">
        <v>0</v>
      </c>
      <c r="AS137" s="49">
        <v>0</v>
      </c>
      <c r="AT137" s="49">
        <v>0</v>
      </c>
      <c r="AU137" s="49">
        <v>0</v>
      </c>
      <c r="AV137" s="49">
        <v>0</v>
      </c>
      <c r="AW137" s="49">
        <v>0</v>
      </c>
      <c r="AX137" s="49">
        <v>0</v>
      </c>
      <c r="AY137" s="49">
        <v>0</v>
      </c>
      <c r="AZ137" s="49">
        <v>0</v>
      </c>
      <c r="BA137" s="49">
        <v>0</v>
      </c>
      <c r="BB137" s="49">
        <v>0</v>
      </c>
      <c r="BC137" s="49">
        <v>0</v>
      </c>
      <c r="BD137" s="49">
        <v>0</v>
      </c>
      <c r="BE137" s="49">
        <v>0</v>
      </c>
      <c r="BF137" s="49">
        <v>0</v>
      </c>
      <c r="BG137" s="49">
        <v>0</v>
      </c>
      <c r="BH137" s="49">
        <v>0</v>
      </c>
      <c r="BI137" s="49">
        <v>0</v>
      </c>
      <c r="BJ137" s="49">
        <v>0</v>
      </c>
      <c r="BK137" s="49">
        <v>0</v>
      </c>
      <c r="BL137" s="49">
        <v>0</v>
      </c>
      <c r="BM137" s="49">
        <v>0</v>
      </c>
      <c r="BN137" s="49">
        <v>0</v>
      </c>
      <c r="BO137" s="49">
        <v>0</v>
      </c>
      <c r="BP137" s="49">
        <v>0</v>
      </c>
      <c r="BQ137" s="49">
        <v>0</v>
      </c>
      <c r="BR137" s="49">
        <v>0</v>
      </c>
      <c r="BS137" s="49">
        <v>0</v>
      </c>
      <c r="BT137" s="49">
        <v>0</v>
      </c>
      <c r="BU137" s="49">
        <v>0</v>
      </c>
      <c r="BV137" s="49">
        <v>0</v>
      </c>
      <c r="BW137" s="49">
        <v>0</v>
      </c>
      <c r="BX137" s="49">
        <v>0</v>
      </c>
      <c r="BY137" s="49">
        <v>0</v>
      </c>
      <c r="BZ137" s="49">
        <v>0</v>
      </c>
      <c r="CA137" s="49">
        <v>0</v>
      </c>
      <c r="CB137" s="49">
        <v>0</v>
      </c>
      <c r="CC137" s="49">
        <v>0</v>
      </c>
      <c r="CD137" s="49">
        <v>0</v>
      </c>
      <c r="CE137" s="49">
        <v>0</v>
      </c>
      <c r="CF137" s="49">
        <v>0</v>
      </c>
      <c r="CG137" s="49">
        <v>0</v>
      </c>
      <c r="CH137" s="49">
        <v>0</v>
      </c>
      <c r="CI137" s="49">
        <v>0</v>
      </c>
      <c r="CJ137" s="49">
        <v>0</v>
      </c>
      <c r="CK137" s="49">
        <v>0</v>
      </c>
      <c r="CL137" s="49">
        <v>0</v>
      </c>
      <c r="CM137" s="49">
        <v>0</v>
      </c>
      <c r="CN137" s="49">
        <v>0</v>
      </c>
      <c r="CO137" s="49">
        <v>0</v>
      </c>
      <c r="CP137" s="49">
        <v>0</v>
      </c>
      <c r="CQ137" s="49">
        <v>0</v>
      </c>
      <c r="CR137" s="49">
        <v>0</v>
      </c>
      <c r="CS137" s="49">
        <v>0</v>
      </c>
      <c r="CT137" s="49">
        <v>0</v>
      </c>
      <c r="CU137" s="49">
        <v>0</v>
      </c>
      <c r="CV137" s="49">
        <v>0</v>
      </c>
      <c r="CW137" s="49">
        <v>0</v>
      </c>
      <c r="CX137" s="49">
        <v>0</v>
      </c>
      <c r="CY137" s="49">
        <v>0</v>
      </c>
      <c r="CZ137" s="49">
        <v>0</v>
      </c>
      <c r="DA137" s="49">
        <v>0</v>
      </c>
      <c r="DB137" s="49">
        <v>0</v>
      </c>
      <c r="DC137" s="49">
        <v>0</v>
      </c>
      <c r="DD137" s="49">
        <v>0</v>
      </c>
      <c r="DE137" s="49">
        <v>0</v>
      </c>
      <c r="DF137" s="49">
        <v>0</v>
      </c>
      <c r="DG137" s="49">
        <v>0</v>
      </c>
      <c r="DH137" s="49">
        <v>0</v>
      </c>
      <c r="DI137" s="49">
        <v>0</v>
      </c>
      <c r="DJ137" s="49">
        <v>0</v>
      </c>
      <c r="DK137" s="49">
        <v>0</v>
      </c>
      <c r="DL137" s="49">
        <v>0</v>
      </c>
      <c r="DM137" s="49">
        <v>0</v>
      </c>
      <c r="DN137" s="49">
        <v>0</v>
      </c>
      <c r="DO137" s="49">
        <v>0</v>
      </c>
      <c r="DP137" s="49">
        <v>0</v>
      </c>
      <c r="DQ137" s="49">
        <v>0</v>
      </c>
      <c r="DR137" s="50" t="s">
        <v>335</v>
      </c>
    </row>
    <row r="138" spans="1:122" ht="65.25" customHeight="1">
      <c r="A138" s="66"/>
      <c r="B138" s="44"/>
      <c r="C138" s="45" t="s">
        <v>295</v>
      </c>
      <c r="D138" s="46" t="s">
        <v>79</v>
      </c>
      <c r="E138" s="46" t="s">
        <v>88</v>
      </c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7"/>
      <c r="AD138" s="48"/>
      <c r="AE138" s="48"/>
      <c r="AF138" s="49">
        <v>346000</v>
      </c>
      <c r="AG138" s="49">
        <v>346000</v>
      </c>
      <c r="AH138" s="49">
        <v>0</v>
      </c>
      <c r="AI138" s="49">
        <v>0</v>
      </c>
      <c r="AJ138" s="49">
        <v>0</v>
      </c>
      <c r="AK138" s="49">
        <v>0</v>
      </c>
      <c r="AL138" s="49">
        <v>0</v>
      </c>
      <c r="AM138" s="49">
        <v>0</v>
      </c>
      <c r="AN138" s="49">
        <v>346000</v>
      </c>
      <c r="AO138" s="49">
        <v>346000</v>
      </c>
      <c r="AP138" s="49">
        <v>400000</v>
      </c>
      <c r="AQ138" s="49">
        <v>0</v>
      </c>
      <c r="AR138" s="49">
        <v>0</v>
      </c>
      <c r="AS138" s="49">
        <v>0</v>
      </c>
      <c r="AT138" s="49">
        <v>400000</v>
      </c>
      <c r="AU138" s="49">
        <v>451600</v>
      </c>
      <c r="AV138" s="49">
        <v>0</v>
      </c>
      <c r="AW138" s="49">
        <v>0</v>
      </c>
      <c r="AX138" s="49">
        <v>0</v>
      </c>
      <c r="AY138" s="49">
        <v>451600</v>
      </c>
      <c r="AZ138" s="49">
        <v>395000</v>
      </c>
      <c r="BA138" s="49">
        <v>0</v>
      </c>
      <c r="BB138" s="49">
        <v>0</v>
      </c>
      <c r="BC138" s="49">
        <v>0</v>
      </c>
      <c r="BD138" s="49">
        <v>395000</v>
      </c>
      <c r="BE138" s="49">
        <v>395000</v>
      </c>
      <c r="BF138" s="49">
        <v>0</v>
      </c>
      <c r="BG138" s="49">
        <v>0</v>
      </c>
      <c r="BH138" s="49">
        <v>0</v>
      </c>
      <c r="BI138" s="49">
        <v>395000</v>
      </c>
      <c r="BJ138" s="49">
        <v>346000</v>
      </c>
      <c r="BK138" s="49">
        <v>346000</v>
      </c>
      <c r="BL138" s="49">
        <v>0</v>
      </c>
      <c r="BM138" s="49">
        <v>0</v>
      </c>
      <c r="BN138" s="49">
        <v>0</v>
      </c>
      <c r="BO138" s="49">
        <v>0</v>
      </c>
      <c r="BP138" s="49">
        <v>0</v>
      </c>
      <c r="BQ138" s="49">
        <v>0</v>
      </c>
      <c r="BR138" s="49">
        <v>346000</v>
      </c>
      <c r="BS138" s="49">
        <v>346000</v>
      </c>
      <c r="BT138" s="49">
        <v>400000</v>
      </c>
      <c r="BU138" s="49">
        <v>0</v>
      </c>
      <c r="BV138" s="49">
        <v>0</v>
      </c>
      <c r="BW138" s="49">
        <v>0</v>
      </c>
      <c r="BX138" s="49">
        <v>346000</v>
      </c>
      <c r="BY138" s="49">
        <v>451600</v>
      </c>
      <c r="BZ138" s="49">
        <v>0</v>
      </c>
      <c r="CA138" s="49">
        <v>0</v>
      </c>
      <c r="CB138" s="49">
        <v>0</v>
      </c>
      <c r="CC138" s="49">
        <v>451600</v>
      </c>
      <c r="CD138" s="49">
        <v>395000</v>
      </c>
      <c r="CE138" s="49">
        <v>0</v>
      </c>
      <c r="CF138" s="49">
        <v>0</v>
      </c>
      <c r="CG138" s="49">
        <v>0</v>
      </c>
      <c r="CH138" s="49">
        <v>395000</v>
      </c>
      <c r="CI138" s="49">
        <v>395000</v>
      </c>
      <c r="CJ138" s="49">
        <v>0</v>
      </c>
      <c r="CK138" s="49">
        <v>0</v>
      </c>
      <c r="CL138" s="49">
        <v>0</v>
      </c>
      <c r="CM138" s="49">
        <v>395000</v>
      </c>
      <c r="CN138" s="49">
        <v>346000</v>
      </c>
      <c r="CO138" s="49">
        <v>0</v>
      </c>
      <c r="CP138" s="49">
        <v>0</v>
      </c>
      <c r="CQ138" s="49">
        <v>0</v>
      </c>
      <c r="CR138" s="49">
        <v>346000</v>
      </c>
      <c r="CS138" s="49">
        <v>400000</v>
      </c>
      <c r="CT138" s="49">
        <v>0</v>
      </c>
      <c r="CU138" s="49">
        <v>0</v>
      </c>
      <c r="CV138" s="49">
        <v>0</v>
      </c>
      <c r="CW138" s="49">
        <v>346000</v>
      </c>
      <c r="CX138" s="49">
        <v>451600</v>
      </c>
      <c r="CY138" s="49">
        <v>0</v>
      </c>
      <c r="CZ138" s="49">
        <v>0</v>
      </c>
      <c r="DA138" s="49">
        <v>0</v>
      </c>
      <c r="DB138" s="49">
        <v>451600</v>
      </c>
      <c r="DC138" s="49">
        <v>346000</v>
      </c>
      <c r="DD138" s="49">
        <v>0</v>
      </c>
      <c r="DE138" s="49">
        <v>0</v>
      </c>
      <c r="DF138" s="49">
        <v>0</v>
      </c>
      <c r="DG138" s="49">
        <v>346000</v>
      </c>
      <c r="DH138" s="49">
        <v>400000</v>
      </c>
      <c r="DI138" s="49">
        <v>0</v>
      </c>
      <c r="DJ138" s="49">
        <v>0</v>
      </c>
      <c r="DK138" s="49">
        <v>0</v>
      </c>
      <c r="DL138" s="49">
        <v>346000</v>
      </c>
      <c r="DM138" s="49">
        <v>451600</v>
      </c>
      <c r="DN138" s="49">
        <v>0</v>
      </c>
      <c r="DO138" s="49">
        <v>0</v>
      </c>
      <c r="DP138" s="49">
        <v>0</v>
      </c>
      <c r="DQ138" s="49">
        <v>451600</v>
      </c>
      <c r="DR138" s="50" t="s">
        <v>335</v>
      </c>
    </row>
    <row r="139" spans="1:122" ht="51.75" customHeight="1">
      <c r="A139" s="66"/>
      <c r="B139" s="44"/>
      <c r="C139" s="45" t="s">
        <v>295</v>
      </c>
      <c r="D139" s="46" t="s">
        <v>79</v>
      </c>
      <c r="E139" s="46" t="s">
        <v>336</v>
      </c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7"/>
      <c r="AD139" s="48"/>
      <c r="AE139" s="48"/>
      <c r="AF139" s="49">
        <v>555815</v>
      </c>
      <c r="AG139" s="49">
        <v>555815</v>
      </c>
      <c r="AH139" s="49">
        <v>0</v>
      </c>
      <c r="AI139" s="49">
        <v>0</v>
      </c>
      <c r="AJ139" s="49">
        <v>44733</v>
      </c>
      <c r="AK139" s="49">
        <v>44733</v>
      </c>
      <c r="AL139" s="49">
        <v>0</v>
      </c>
      <c r="AM139" s="49">
        <v>0</v>
      </c>
      <c r="AN139" s="49">
        <v>511082</v>
      </c>
      <c r="AO139" s="49">
        <v>511082</v>
      </c>
      <c r="AP139" s="49">
        <v>1028001.4</v>
      </c>
      <c r="AQ139" s="49">
        <v>0</v>
      </c>
      <c r="AR139" s="49">
        <v>476371.20000000001</v>
      </c>
      <c r="AS139" s="49">
        <v>0</v>
      </c>
      <c r="AT139" s="49">
        <v>551630.19999999995</v>
      </c>
      <c r="AU139" s="49">
        <v>1310300</v>
      </c>
      <c r="AV139" s="49">
        <v>0</v>
      </c>
      <c r="AW139" s="49">
        <v>741000</v>
      </c>
      <c r="AX139" s="49">
        <v>0</v>
      </c>
      <c r="AY139" s="49">
        <v>569300</v>
      </c>
      <c r="AZ139" s="49">
        <v>1308800</v>
      </c>
      <c r="BA139" s="49">
        <v>0</v>
      </c>
      <c r="BB139" s="49">
        <v>739500</v>
      </c>
      <c r="BC139" s="49">
        <v>0</v>
      </c>
      <c r="BD139" s="49">
        <v>569300</v>
      </c>
      <c r="BE139" s="49">
        <v>1308800</v>
      </c>
      <c r="BF139" s="49">
        <v>0</v>
      </c>
      <c r="BG139" s="49">
        <v>739500</v>
      </c>
      <c r="BH139" s="49">
        <v>0</v>
      </c>
      <c r="BI139" s="49">
        <v>569300</v>
      </c>
      <c r="BJ139" s="49">
        <v>555815</v>
      </c>
      <c r="BK139" s="49">
        <v>555815</v>
      </c>
      <c r="BL139" s="49">
        <v>0</v>
      </c>
      <c r="BM139" s="49">
        <v>0</v>
      </c>
      <c r="BN139" s="49">
        <v>44733</v>
      </c>
      <c r="BO139" s="49">
        <v>44733</v>
      </c>
      <c r="BP139" s="49">
        <v>0</v>
      </c>
      <c r="BQ139" s="49">
        <v>0</v>
      </c>
      <c r="BR139" s="49">
        <v>511082</v>
      </c>
      <c r="BS139" s="49">
        <v>511082</v>
      </c>
      <c r="BT139" s="49">
        <v>1028001.4</v>
      </c>
      <c r="BU139" s="49">
        <v>0</v>
      </c>
      <c r="BV139" s="49">
        <v>44733</v>
      </c>
      <c r="BW139" s="49">
        <v>0</v>
      </c>
      <c r="BX139" s="49">
        <v>511082</v>
      </c>
      <c r="BY139" s="49">
        <v>1310300</v>
      </c>
      <c r="BZ139" s="49">
        <v>0</v>
      </c>
      <c r="CA139" s="49">
        <v>741000</v>
      </c>
      <c r="CB139" s="49">
        <v>0</v>
      </c>
      <c r="CC139" s="49">
        <v>569300</v>
      </c>
      <c r="CD139" s="49">
        <v>1308800</v>
      </c>
      <c r="CE139" s="49">
        <v>0</v>
      </c>
      <c r="CF139" s="49">
        <v>739500</v>
      </c>
      <c r="CG139" s="49">
        <v>0</v>
      </c>
      <c r="CH139" s="49">
        <v>569300</v>
      </c>
      <c r="CI139" s="49">
        <v>1308800</v>
      </c>
      <c r="CJ139" s="49">
        <v>0</v>
      </c>
      <c r="CK139" s="49">
        <v>739500</v>
      </c>
      <c r="CL139" s="49">
        <v>0</v>
      </c>
      <c r="CM139" s="49">
        <v>569300</v>
      </c>
      <c r="CN139" s="49">
        <v>555815</v>
      </c>
      <c r="CO139" s="49">
        <v>0</v>
      </c>
      <c r="CP139" s="49">
        <v>44733</v>
      </c>
      <c r="CQ139" s="49">
        <v>0</v>
      </c>
      <c r="CR139" s="49">
        <v>511082</v>
      </c>
      <c r="CS139" s="49">
        <v>1028001.4</v>
      </c>
      <c r="CT139" s="49">
        <v>0</v>
      </c>
      <c r="CU139" s="49">
        <v>44733</v>
      </c>
      <c r="CV139" s="49">
        <v>0</v>
      </c>
      <c r="CW139" s="49">
        <v>511082</v>
      </c>
      <c r="CX139" s="49">
        <v>1310300</v>
      </c>
      <c r="CY139" s="49">
        <v>0</v>
      </c>
      <c r="CZ139" s="49">
        <v>741000</v>
      </c>
      <c r="DA139" s="49">
        <v>0</v>
      </c>
      <c r="DB139" s="49">
        <v>569300</v>
      </c>
      <c r="DC139" s="49">
        <v>555815</v>
      </c>
      <c r="DD139" s="49">
        <v>0</v>
      </c>
      <c r="DE139" s="49">
        <v>44733</v>
      </c>
      <c r="DF139" s="49">
        <v>0</v>
      </c>
      <c r="DG139" s="49">
        <v>511082</v>
      </c>
      <c r="DH139" s="49">
        <v>1028001.4</v>
      </c>
      <c r="DI139" s="49">
        <v>0</v>
      </c>
      <c r="DJ139" s="49">
        <v>44733</v>
      </c>
      <c r="DK139" s="49">
        <v>0</v>
      </c>
      <c r="DL139" s="49">
        <v>511082</v>
      </c>
      <c r="DM139" s="49">
        <v>1310300</v>
      </c>
      <c r="DN139" s="49">
        <v>0</v>
      </c>
      <c r="DO139" s="49">
        <v>741000</v>
      </c>
      <c r="DP139" s="49">
        <v>0</v>
      </c>
      <c r="DQ139" s="49">
        <v>569300</v>
      </c>
      <c r="DR139" s="50" t="s">
        <v>335</v>
      </c>
    </row>
    <row r="140" spans="1:122" ht="49.5" customHeight="1">
      <c r="A140" s="66"/>
      <c r="B140" s="44"/>
      <c r="C140" s="45" t="s">
        <v>89</v>
      </c>
      <c r="D140" s="46" t="s">
        <v>79</v>
      </c>
      <c r="E140" s="46" t="s">
        <v>88</v>
      </c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7"/>
      <c r="AD140" s="48"/>
      <c r="AE140" s="48"/>
      <c r="AF140" s="49">
        <v>0</v>
      </c>
      <c r="AG140" s="49">
        <v>0</v>
      </c>
      <c r="AH140" s="49">
        <v>0</v>
      </c>
      <c r="AI140" s="49">
        <v>0</v>
      </c>
      <c r="AJ140" s="49">
        <v>0</v>
      </c>
      <c r="AK140" s="49">
        <v>0</v>
      </c>
      <c r="AL140" s="49">
        <v>0</v>
      </c>
      <c r="AM140" s="49">
        <v>0</v>
      </c>
      <c r="AN140" s="49">
        <v>0</v>
      </c>
      <c r="AO140" s="49">
        <v>0</v>
      </c>
      <c r="AP140" s="49">
        <v>0</v>
      </c>
      <c r="AQ140" s="49">
        <v>0</v>
      </c>
      <c r="AR140" s="49">
        <v>0</v>
      </c>
      <c r="AS140" s="49">
        <v>0</v>
      </c>
      <c r="AT140" s="49">
        <v>0</v>
      </c>
      <c r="AU140" s="49">
        <v>0</v>
      </c>
      <c r="AV140" s="49">
        <v>0</v>
      </c>
      <c r="AW140" s="49">
        <v>0</v>
      </c>
      <c r="AX140" s="49">
        <v>0</v>
      </c>
      <c r="AY140" s="49">
        <v>0</v>
      </c>
      <c r="AZ140" s="49">
        <v>0</v>
      </c>
      <c r="BA140" s="49">
        <v>0</v>
      </c>
      <c r="BB140" s="49">
        <v>0</v>
      </c>
      <c r="BC140" s="49">
        <v>0</v>
      </c>
      <c r="BD140" s="49">
        <v>0</v>
      </c>
      <c r="BE140" s="49">
        <v>0</v>
      </c>
      <c r="BF140" s="49">
        <v>0</v>
      </c>
      <c r="BG140" s="49">
        <v>0</v>
      </c>
      <c r="BH140" s="49">
        <v>0</v>
      </c>
      <c r="BI140" s="49">
        <v>0</v>
      </c>
      <c r="BJ140" s="49">
        <v>0</v>
      </c>
      <c r="BK140" s="49">
        <v>0</v>
      </c>
      <c r="BL140" s="49">
        <v>0</v>
      </c>
      <c r="BM140" s="49">
        <v>0</v>
      </c>
      <c r="BN140" s="49">
        <v>0</v>
      </c>
      <c r="BO140" s="49">
        <v>0</v>
      </c>
      <c r="BP140" s="49">
        <v>0</v>
      </c>
      <c r="BQ140" s="49">
        <v>0</v>
      </c>
      <c r="BR140" s="49">
        <v>0</v>
      </c>
      <c r="BS140" s="49">
        <v>0</v>
      </c>
      <c r="BT140" s="49">
        <v>0</v>
      </c>
      <c r="BU140" s="49">
        <v>0</v>
      </c>
      <c r="BV140" s="49">
        <v>0</v>
      </c>
      <c r="BW140" s="49">
        <v>0</v>
      </c>
      <c r="BX140" s="49">
        <v>0</v>
      </c>
      <c r="BY140" s="49">
        <v>0</v>
      </c>
      <c r="BZ140" s="49">
        <v>0</v>
      </c>
      <c r="CA140" s="49">
        <v>0</v>
      </c>
      <c r="CB140" s="49">
        <v>0</v>
      </c>
      <c r="CC140" s="49">
        <v>0</v>
      </c>
      <c r="CD140" s="49">
        <v>0</v>
      </c>
      <c r="CE140" s="49">
        <v>0</v>
      </c>
      <c r="CF140" s="49">
        <v>0</v>
      </c>
      <c r="CG140" s="49">
        <v>0</v>
      </c>
      <c r="CH140" s="49">
        <v>0</v>
      </c>
      <c r="CI140" s="49">
        <v>0</v>
      </c>
      <c r="CJ140" s="49">
        <v>0</v>
      </c>
      <c r="CK140" s="49">
        <v>0</v>
      </c>
      <c r="CL140" s="49">
        <v>0</v>
      </c>
      <c r="CM140" s="49">
        <v>0</v>
      </c>
      <c r="CN140" s="49">
        <v>0</v>
      </c>
      <c r="CO140" s="49">
        <v>0</v>
      </c>
      <c r="CP140" s="49">
        <v>0</v>
      </c>
      <c r="CQ140" s="49">
        <v>0</v>
      </c>
      <c r="CR140" s="49">
        <v>0</v>
      </c>
      <c r="CS140" s="49">
        <v>0</v>
      </c>
      <c r="CT140" s="49">
        <v>0</v>
      </c>
      <c r="CU140" s="49">
        <v>0</v>
      </c>
      <c r="CV140" s="49">
        <v>0</v>
      </c>
      <c r="CW140" s="49">
        <v>0</v>
      </c>
      <c r="CX140" s="49">
        <v>0</v>
      </c>
      <c r="CY140" s="49">
        <v>0</v>
      </c>
      <c r="CZ140" s="49">
        <v>0</v>
      </c>
      <c r="DA140" s="49">
        <v>0</v>
      </c>
      <c r="DB140" s="49">
        <v>0</v>
      </c>
      <c r="DC140" s="49">
        <v>0</v>
      </c>
      <c r="DD140" s="49">
        <v>0</v>
      </c>
      <c r="DE140" s="49">
        <v>0</v>
      </c>
      <c r="DF140" s="49">
        <v>0</v>
      </c>
      <c r="DG140" s="49">
        <v>0</v>
      </c>
      <c r="DH140" s="49">
        <v>0</v>
      </c>
      <c r="DI140" s="49">
        <v>0</v>
      </c>
      <c r="DJ140" s="49">
        <v>0</v>
      </c>
      <c r="DK140" s="49">
        <v>0</v>
      </c>
      <c r="DL140" s="49">
        <v>0</v>
      </c>
      <c r="DM140" s="49">
        <v>0</v>
      </c>
      <c r="DN140" s="49">
        <v>0</v>
      </c>
      <c r="DO140" s="49">
        <v>0</v>
      </c>
      <c r="DP140" s="49">
        <v>0</v>
      </c>
      <c r="DQ140" s="49">
        <v>0</v>
      </c>
      <c r="DR140" s="50" t="s">
        <v>335</v>
      </c>
    </row>
    <row r="141" spans="1:122" ht="38.25" customHeight="1">
      <c r="A141" s="52"/>
      <c r="B141" s="44"/>
      <c r="C141" s="45" t="s">
        <v>89</v>
      </c>
      <c r="D141" s="46" t="s">
        <v>79</v>
      </c>
      <c r="E141" s="46" t="s">
        <v>123</v>
      </c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7"/>
      <c r="AD141" s="48"/>
      <c r="AE141" s="48"/>
      <c r="AF141" s="49">
        <v>97455.1</v>
      </c>
      <c r="AG141" s="49">
        <v>91990.9</v>
      </c>
      <c r="AH141" s="49">
        <v>0</v>
      </c>
      <c r="AI141" s="49">
        <v>0</v>
      </c>
      <c r="AJ141" s="49">
        <v>0</v>
      </c>
      <c r="AK141" s="49">
        <v>0</v>
      </c>
      <c r="AL141" s="49">
        <v>0</v>
      </c>
      <c r="AM141" s="49">
        <v>0</v>
      </c>
      <c r="AN141" s="49">
        <v>97455.1</v>
      </c>
      <c r="AO141" s="49">
        <v>91990.9</v>
      </c>
      <c r="AP141" s="49">
        <v>97780</v>
      </c>
      <c r="AQ141" s="49">
        <v>0</v>
      </c>
      <c r="AR141" s="49">
        <v>0</v>
      </c>
      <c r="AS141" s="49">
        <v>0</v>
      </c>
      <c r="AT141" s="49">
        <v>97780</v>
      </c>
      <c r="AU141" s="49">
        <v>82300</v>
      </c>
      <c r="AV141" s="49">
        <v>0</v>
      </c>
      <c r="AW141" s="49">
        <v>0</v>
      </c>
      <c r="AX141" s="49">
        <v>0</v>
      </c>
      <c r="AY141" s="49">
        <v>82300</v>
      </c>
      <c r="AZ141" s="49">
        <v>72000</v>
      </c>
      <c r="BA141" s="49">
        <v>0</v>
      </c>
      <c r="BB141" s="49">
        <v>0</v>
      </c>
      <c r="BC141" s="49">
        <v>0</v>
      </c>
      <c r="BD141" s="49">
        <v>72000</v>
      </c>
      <c r="BE141" s="49">
        <v>82000</v>
      </c>
      <c r="BF141" s="49">
        <v>0</v>
      </c>
      <c r="BG141" s="49">
        <v>0</v>
      </c>
      <c r="BH141" s="49">
        <v>0</v>
      </c>
      <c r="BI141" s="49">
        <v>82000</v>
      </c>
      <c r="BJ141" s="49">
        <v>97455.1</v>
      </c>
      <c r="BK141" s="49">
        <v>91990.9</v>
      </c>
      <c r="BL141" s="49">
        <v>0</v>
      </c>
      <c r="BM141" s="49">
        <v>0</v>
      </c>
      <c r="BN141" s="49">
        <v>0</v>
      </c>
      <c r="BO141" s="49">
        <v>0</v>
      </c>
      <c r="BP141" s="49">
        <v>0</v>
      </c>
      <c r="BQ141" s="49">
        <v>0</v>
      </c>
      <c r="BR141" s="49">
        <v>97455.1</v>
      </c>
      <c r="BS141" s="49">
        <v>91990.9</v>
      </c>
      <c r="BT141" s="49">
        <v>97780</v>
      </c>
      <c r="BU141" s="49">
        <v>0</v>
      </c>
      <c r="BV141" s="49">
        <v>0</v>
      </c>
      <c r="BW141" s="49">
        <v>0</v>
      </c>
      <c r="BX141" s="49">
        <v>97455.1</v>
      </c>
      <c r="BY141" s="49">
        <v>82300</v>
      </c>
      <c r="BZ141" s="49">
        <v>0</v>
      </c>
      <c r="CA141" s="49">
        <v>0</v>
      </c>
      <c r="CB141" s="49">
        <v>0</v>
      </c>
      <c r="CC141" s="49">
        <v>82300</v>
      </c>
      <c r="CD141" s="49">
        <v>72000</v>
      </c>
      <c r="CE141" s="49">
        <v>0</v>
      </c>
      <c r="CF141" s="49">
        <v>0</v>
      </c>
      <c r="CG141" s="49">
        <v>0</v>
      </c>
      <c r="CH141" s="49">
        <v>72000</v>
      </c>
      <c r="CI141" s="49">
        <v>82000</v>
      </c>
      <c r="CJ141" s="49">
        <v>0</v>
      </c>
      <c r="CK141" s="49">
        <v>0</v>
      </c>
      <c r="CL141" s="49">
        <v>0</v>
      </c>
      <c r="CM141" s="49">
        <v>82000</v>
      </c>
      <c r="CN141" s="49">
        <v>97455.1</v>
      </c>
      <c r="CO141" s="49">
        <v>0</v>
      </c>
      <c r="CP141" s="49">
        <v>0</v>
      </c>
      <c r="CQ141" s="49">
        <v>0</v>
      </c>
      <c r="CR141" s="49">
        <v>34980</v>
      </c>
      <c r="CS141" s="49">
        <v>97780</v>
      </c>
      <c r="CT141" s="49">
        <v>0</v>
      </c>
      <c r="CU141" s="49">
        <v>0</v>
      </c>
      <c r="CV141" s="49">
        <v>0</v>
      </c>
      <c r="CW141" s="49">
        <v>97455.1</v>
      </c>
      <c r="CX141" s="49">
        <v>82300</v>
      </c>
      <c r="CY141" s="49">
        <v>0</v>
      </c>
      <c r="CZ141" s="49">
        <v>0</v>
      </c>
      <c r="DA141" s="49">
        <v>0</v>
      </c>
      <c r="DB141" s="49">
        <v>82300</v>
      </c>
      <c r="DC141" s="49">
        <v>97455.1</v>
      </c>
      <c r="DD141" s="49">
        <v>0</v>
      </c>
      <c r="DE141" s="49">
        <v>0</v>
      </c>
      <c r="DF141" s="49">
        <v>0</v>
      </c>
      <c r="DG141" s="49">
        <v>34980</v>
      </c>
      <c r="DH141" s="49">
        <v>97780</v>
      </c>
      <c r="DI141" s="49">
        <v>0</v>
      </c>
      <c r="DJ141" s="49">
        <v>0</v>
      </c>
      <c r="DK141" s="49">
        <v>0</v>
      </c>
      <c r="DL141" s="49">
        <v>97455.1</v>
      </c>
      <c r="DM141" s="49">
        <v>82300</v>
      </c>
      <c r="DN141" s="49">
        <v>0</v>
      </c>
      <c r="DO141" s="49">
        <v>0</v>
      </c>
      <c r="DP141" s="49">
        <v>0</v>
      </c>
      <c r="DQ141" s="49">
        <v>82300</v>
      </c>
      <c r="DR141" s="50" t="s">
        <v>335</v>
      </c>
    </row>
    <row r="142" spans="1:122" ht="44.25" customHeight="1">
      <c r="A142" s="52"/>
      <c r="B142" s="44"/>
      <c r="C142" s="45" t="s">
        <v>256</v>
      </c>
      <c r="D142" s="46" t="s">
        <v>257</v>
      </c>
      <c r="E142" s="46" t="s">
        <v>285</v>
      </c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7"/>
      <c r="AD142" s="48"/>
      <c r="AE142" s="48"/>
      <c r="AF142" s="49">
        <v>481540</v>
      </c>
      <c r="AG142" s="49">
        <v>325983</v>
      </c>
      <c r="AH142" s="49">
        <v>0</v>
      </c>
      <c r="AI142" s="49">
        <v>0</v>
      </c>
      <c r="AJ142" s="49">
        <v>0</v>
      </c>
      <c r="AK142" s="49">
        <v>0</v>
      </c>
      <c r="AL142" s="49">
        <v>0</v>
      </c>
      <c r="AM142" s="49">
        <v>0</v>
      </c>
      <c r="AN142" s="49">
        <v>481540</v>
      </c>
      <c r="AO142" s="49">
        <v>325983</v>
      </c>
      <c r="AP142" s="49">
        <v>556600</v>
      </c>
      <c r="AQ142" s="49">
        <v>0</v>
      </c>
      <c r="AR142" s="49">
        <v>0</v>
      </c>
      <c r="AS142" s="49">
        <v>0</v>
      </c>
      <c r="AT142" s="49">
        <v>556600</v>
      </c>
      <c r="AU142" s="49">
        <v>356600</v>
      </c>
      <c r="AV142" s="49">
        <v>0</v>
      </c>
      <c r="AW142" s="49">
        <v>0</v>
      </c>
      <c r="AX142" s="49">
        <v>0</v>
      </c>
      <c r="AY142" s="49">
        <v>356600</v>
      </c>
      <c r="AZ142" s="49">
        <v>356600</v>
      </c>
      <c r="BA142" s="49">
        <v>0</v>
      </c>
      <c r="BB142" s="49">
        <v>0</v>
      </c>
      <c r="BC142" s="49">
        <v>0</v>
      </c>
      <c r="BD142" s="49">
        <v>356600</v>
      </c>
      <c r="BE142" s="49">
        <v>356600</v>
      </c>
      <c r="BF142" s="49">
        <v>0</v>
      </c>
      <c r="BG142" s="49">
        <v>0</v>
      </c>
      <c r="BH142" s="49">
        <v>0</v>
      </c>
      <c r="BI142" s="49">
        <v>356600</v>
      </c>
      <c r="BJ142" s="49">
        <v>481540</v>
      </c>
      <c r="BK142" s="49">
        <v>325983</v>
      </c>
      <c r="BL142" s="49">
        <v>0</v>
      </c>
      <c r="BM142" s="49">
        <v>0</v>
      </c>
      <c r="BN142" s="49">
        <v>0</v>
      </c>
      <c r="BO142" s="49">
        <v>0</v>
      </c>
      <c r="BP142" s="49">
        <v>0</v>
      </c>
      <c r="BQ142" s="49">
        <v>0</v>
      </c>
      <c r="BR142" s="49">
        <v>481540</v>
      </c>
      <c r="BS142" s="49">
        <v>325983</v>
      </c>
      <c r="BT142" s="49">
        <v>556600</v>
      </c>
      <c r="BU142" s="49">
        <v>0</v>
      </c>
      <c r="BV142" s="49">
        <v>0</v>
      </c>
      <c r="BW142" s="49">
        <v>0</v>
      </c>
      <c r="BX142" s="49">
        <v>481540</v>
      </c>
      <c r="BY142" s="49">
        <v>356600</v>
      </c>
      <c r="BZ142" s="49">
        <v>0</v>
      </c>
      <c r="CA142" s="49">
        <v>0</v>
      </c>
      <c r="CB142" s="49">
        <v>0</v>
      </c>
      <c r="CC142" s="49">
        <v>356600</v>
      </c>
      <c r="CD142" s="49">
        <v>356600</v>
      </c>
      <c r="CE142" s="49">
        <v>0</v>
      </c>
      <c r="CF142" s="49">
        <v>0</v>
      </c>
      <c r="CG142" s="49">
        <v>0</v>
      </c>
      <c r="CH142" s="49">
        <v>356600</v>
      </c>
      <c r="CI142" s="49">
        <v>356600</v>
      </c>
      <c r="CJ142" s="49">
        <v>0</v>
      </c>
      <c r="CK142" s="49">
        <v>0</v>
      </c>
      <c r="CL142" s="49">
        <v>0</v>
      </c>
      <c r="CM142" s="49">
        <v>356600</v>
      </c>
      <c r="CN142" s="49">
        <v>481540</v>
      </c>
      <c r="CO142" s="49">
        <v>0</v>
      </c>
      <c r="CP142" s="49">
        <v>0</v>
      </c>
      <c r="CQ142" s="49">
        <v>0</v>
      </c>
      <c r="CR142" s="49">
        <v>556600</v>
      </c>
      <c r="CS142" s="49">
        <v>556600</v>
      </c>
      <c r="CT142" s="49">
        <v>0</v>
      </c>
      <c r="CU142" s="49">
        <v>0</v>
      </c>
      <c r="CV142" s="49">
        <v>0</v>
      </c>
      <c r="CW142" s="49">
        <v>481540</v>
      </c>
      <c r="CX142" s="49">
        <v>356600</v>
      </c>
      <c r="CY142" s="49">
        <v>0</v>
      </c>
      <c r="CZ142" s="49">
        <v>0</v>
      </c>
      <c r="DA142" s="49">
        <v>0</v>
      </c>
      <c r="DB142" s="49">
        <v>356600</v>
      </c>
      <c r="DC142" s="49">
        <v>481540</v>
      </c>
      <c r="DD142" s="49">
        <v>0</v>
      </c>
      <c r="DE142" s="49">
        <v>0</v>
      </c>
      <c r="DF142" s="49">
        <v>0</v>
      </c>
      <c r="DG142" s="49">
        <v>556600</v>
      </c>
      <c r="DH142" s="49">
        <v>556600</v>
      </c>
      <c r="DI142" s="49">
        <v>0</v>
      </c>
      <c r="DJ142" s="49">
        <v>0</v>
      </c>
      <c r="DK142" s="49">
        <v>0</v>
      </c>
      <c r="DL142" s="49">
        <v>481540</v>
      </c>
      <c r="DM142" s="49">
        <v>356600</v>
      </c>
      <c r="DN142" s="49">
        <v>0</v>
      </c>
      <c r="DO142" s="49">
        <v>0</v>
      </c>
      <c r="DP142" s="49">
        <v>0</v>
      </c>
      <c r="DQ142" s="49">
        <v>356600</v>
      </c>
      <c r="DR142" s="50" t="s">
        <v>335</v>
      </c>
    </row>
    <row r="143" spans="1:122" ht="44.25" customHeight="1">
      <c r="A143" s="51" t="s">
        <v>337</v>
      </c>
      <c r="B143" s="38" t="s">
        <v>338</v>
      </c>
      <c r="C143" s="39" t="s">
        <v>339</v>
      </c>
      <c r="D143" s="40" t="s">
        <v>340</v>
      </c>
      <c r="E143" s="40" t="s">
        <v>341</v>
      </c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 t="s">
        <v>342</v>
      </c>
      <c r="AD143" s="41" t="s">
        <v>179</v>
      </c>
      <c r="AE143" s="41" t="s">
        <v>215</v>
      </c>
      <c r="AF143" s="42">
        <v>0</v>
      </c>
      <c r="AG143" s="42">
        <v>0</v>
      </c>
      <c r="AH143" s="42">
        <v>0</v>
      </c>
      <c r="AI143" s="42">
        <v>0</v>
      </c>
      <c r="AJ143" s="42">
        <v>0</v>
      </c>
      <c r="AK143" s="42">
        <v>0</v>
      </c>
      <c r="AL143" s="42">
        <v>0</v>
      </c>
      <c r="AM143" s="42">
        <v>0</v>
      </c>
      <c r="AN143" s="42">
        <v>0</v>
      </c>
      <c r="AO143" s="42">
        <v>0</v>
      </c>
      <c r="AP143" s="42">
        <v>0</v>
      </c>
      <c r="AQ143" s="42">
        <v>0</v>
      </c>
      <c r="AR143" s="42">
        <v>0</v>
      </c>
      <c r="AS143" s="42">
        <v>0</v>
      </c>
      <c r="AT143" s="42">
        <v>0</v>
      </c>
      <c r="AU143" s="42">
        <v>0</v>
      </c>
      <c r="AV143" s="42">
        <v>0</v>
      </c>
      <c r="AW143" s="42">
        <v>0</v>
      </c>
      <c r="AX143" s="42">
        <v>0</v>
      </c>
      <c r="AY143" s="42">
        <v>0</v>
      </c>
      <c r="AZ143" s="42">
        <v>0</v>
      </c>
      <c r="BA143" s="42">
        <v>0</v>
      </c>
      <c r="BB143" s="42">
        <v>0</v>
      </c>
      <c r="BC143" s="42">
        <v>0</v>
      </c>
      <c r="BD143" s="42">
        <v>0</v>
      </c>
      <c r="BE143" s="42">
        <v>0</v>
      </c>
      <c r="BF143" s="42">
        <v>0</v>
      </c>
      <c r="BG143" s="42">
        <v>0</v>
      </c>
      <c r="BH143" s="42">
        <v>0</v>
      </c>
      <c r="BI143" s="42">
        <v>0</v>
      </c>
      <c r="BJ143" s="42">
        <v>0</v>
      </c>
      <c r="BK143" s="42">
        <v>0</v>
      </c>
      <c r="BL143" s="42">
        <v>0</v>
      </c>
      <c r="BM143" s="42">
        <v>0</v>
      </c>
      <c r="BN143" s="42">
        <v>0</v>
      </c>
      <c r="BO143" s="42">
        <v>0</v>
      </c>
      <c r="BP143" s="42">
        <v>0</v>
      </c>
      <c r="BQ143" s="42">
        <v>0</v>
      </c>
      <c r="BR143" s="42">
        <v>0</v>
      </c>
      <c r="BS143" s="42">
        <v>0</v>
      </c>
      <c r="BT143" s="42">
        <v>0</v>
      </c>
      <c r="BU143" s="42">
        <v>0</v>
      </c>
      <c r="BV143" s="42">
        <v>0</v>
      </c>
      <c r="BW143" s="42">
        <v>0</v>
      </c>
      <c r="BX143" s="42">
        <v>0</v>
      </c>
      <c r="BY143" s="42">
        <v>0</v>
      </c>
      <c r="BZ143" s="42">
        <v>0</v>
      </c>
      <c r="CA143" s="42">
        <v>0</v>
      </c>
      <c r="CB143" s="42">
        <v>0</v>
      </c>
      <c r="CC143" s="42">
        <v>0</v>
      </c>
      <c r="CD143" s="42">
        <v>0</v>
      </c>
      <c r="CE143" s="42">
        <v>0</v>
      </c>
      <c r="CF143" s="42">
        <v>0</v>
      </c>
      <c r="CG143" s="42">
        <v>0</v>
      </c>
      <c r="CH143" s="42">
        <v>0</v>
      </c>
      <c r="CI143" s="42">
        <v>0</v>
      </c>
      <c r="CJ143" s="42">
        <v>0</v>
      </c>
      <c r="CK143" s="42">
        <v>0</v>
      </c>
      <c r="CL143" s="42">
        <v>0</v>
      </c>
      <c r="CM143" s="42">
        <v>0</v>
      </c>
      <c r="CN143" s="42">
        <v>0</v>
      </c>
      <c r="CO143" s="42">
        <v>0</v>
      </c>
      <c r="CP143" s="42">
        <v>0</v>
      </c>
      <c r="CQ143" s="42">
        <v>0</v>
      </c>
      <c r="CR143" s="42">
        <v>0</v>
      </c>
      <c r="CS143" s="42">
        <v>0</v>
      </c>
      <c r="CT143" s="42">
        <v>0</v>
      </c>
      <c r="CU143" s="42">
        <v>0</v>
      </c>
      <c r="CV143" s="42">
        <v>0</v>
      </c>
      <c r="CW143" s="42">
        <v>0</v>
      </c>
      <c r="CX143" s="42">
        <v>0</v>
      </c>
      <c r="CY143" s="42">
        <v>0</v>
      </c>
      <c r="CZ143" s="42">
        <v>0</v>
      </c>
      <c r="DA143" s="42">
        <v>0</v>
      </c>
      <c r="DB143" s="42">
        <v>0</v>
      </c>
      <c r="DC143" s="42">
        <v>0</v>
      </c>
      <c r="DD143" s="42">
        <v>0</v>
      </c>
      <c r="DE143" s="42">
        <v>0</v>
      </c>
      <c r="DF143" s="42">
        <v>0</v>
      </c>
      <c r="DG143" s="42">
        <v>0</v>
      </c>
      <c r="DH143" s="42">
        <v>0</v>
      </c>
      <c r="DI143" s="42">
        <v>0</v>
      </c>
      <c r="DJ143" s="42">
        <v>0</v>
      </c>
      <c r="DK143" s="42">
        <v>0</v>
      </c>
      <c r="DL143" s="42">
        <v>0</v>
      </c>
      <c r="DM143" s="42">
        <v>0</v>
      </c>
      <c r="DN143" s="42">
        <v>0</v>
      </c>
      <c r="DO143" s="42">
        <v>0</v>
      </c>
      <c r="DP143" s="42">
        <v>0</v>
      </c>
      <c r="DQ143" s="42">
        <v>0</v>
      </c>
      <c r="DR143" s="43" t="s">
        <v>117</v>
      </c>
    </row>
    <row r="144" spans="1:122" ht="39.75" customHeight="1">
      <c r="A144" s="52"/>
      <c r="B144" s="44"/>
      <c r="C144" s="45" t="s">
        <v>89</v>
      </c>
      <c r="D144" s="46" t="s">
        <v>343</v>
      </c>
      <c r="E144" s="46" t="s">
        <v>123</v>
      </c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7"/>
      <c r="AD144" s="48"/>
      <c r="AE144" s="48"/>
      <c r="AF144" s="49">
        <v>9055800</v>
      </c>
      <c r="AG144" s="49">
        <v>9055800</v>
      </c>
      <c r="AH144" s="49">
        <v>0</v>
      </c>
      <c r="AI144" s="49">
        <v>0</v>
      </c>
      <c r="AJ144" s="49">
        <v>0</v>
      </c>
      <c r="AK144" s="49">
        <v>0</v>
      </c>
      <c r="AL144" s="49">
        <v>0</v>
      </c>
      <c r="AM144" s="49">
        <v>0</v>
      </c>
      <c r="AN144" s="49">
        <v>9055800</v>
      </c>
      <c r="AO144" s="49">
        <v>9055800</v>
      </c>
      <c r="AP144" s="49">
        <v>9065700</v>
      </c>
      <c r="AQ144" s="49">
        <v>0</v>
      </c>
      <c r="AR144" s="49">
        <v>0</v>
      </c>
      <c r="AS144" s="49">
        <v>0</v>
      </c>
      <c r="AT144" s="49">
        <v>9065700</v>
      </c>
      <c r="AU144" s="49">
        <v>10387700</v>
      </c>
      <c r="AV144" s="49">
        <v>0</v>
      </c>
      <c r="AW144" s="49">
        <v>0</v>
      </c>
      <c r="AX144" s="49">
        <v>0</v>
      </c>
      <c r="AY144" s="49">
        <v>10387700</v>
      </c>
      <c r="AZ144" s="49">
        <v>10387700</v>
      </c>
      <c r="BA144" s="49">
        <v>0</v>
      </c>
      <c r="BB144" s="49">
        <v>0</v>
      </c>
      <c r="BC144" s="49">
        <v>0</v>
      </c>
      <c r="BD144" s="49">
        <v>10387700</v>
      </c>
      <c r="BE144" s="49">
        <v>10387700</v>
      </c>
      <c r="BF144" s="49">
        <v>0</v>
      </c>
      <c r="BG144" s="49">
        <v>0</v>
      </c>
      <c r="BH144" s="49">
        <v>0</v>
      </c>
      <c r="BI144" s="49">
        <v>10387700</v>
      </c>
      <c r="BJ144" s="49">
        <v>9055800</v>
      </c>
      <c r="BK144" s="49">
        <v>9055800</v>
      </c>
      <c r="BL144" s="49">
        <v>0</v>
      </c>
      <c r="BM144" s="49">
        <v>0</v>
      </c>
      <c r="BN144" s="49">
        <v>0</v>
      </c>
      <c r="BO144" s="49">
        <v>0</v>
      </c>
      <c r="BP144" s="49">
        <v>0</v>
      </c>
      <c r="BQ144" s="49">
        <v>0</v>
      </c>
      <c r="BR144" s="49">
        <v>9055800</v>
      </c>
      <c r="BS144" s="49">
        <v>9055800</v>
      </c>
      <c r="BT144" s="49">
        <v>9065700</v>
      </c>
      <c r="BU144" s="49">
        <v>0</v>
      </c>
      <c r="BV144" s="49">
        <v>0</v>
      </c>
      <c r="BW144" s="49">
        <v>0</v>
      </c>
      <c r="BX144" s="49">
        <v>9055800</v>
      </c>
      <c r="BY144" s="49">
        <v>10387700</v>
      </c>
      <c r="BZ144" s="49">
        <v>0</v>
      </c>
      <c r="CA144" s="49">
        <v>0</v>
      </c>
      <c r="CB144" s="49">
        <v>0</v>
      </c>
      <c r="CC144" s="49">
        <v>10387700</v>
      </c>
      <c r="CD144" s="49">
        <v>10387700</v>
      </c>
      <c r="CE144" s="49">
        <v>0</v>
      </c>
      <c r="CF144" s="49">
        <v>0</v>
      </c>
      <c r="CG144" s="49">
        <v>0</v>
      </c>
      <c r="CH144" s="49">
        <v>10387700</v>
      </c>
      <c r="CI144" s="49">
        <v>10387700</v>
      </c>
      <c r="CJ144" s="49">
        <v>0</v>
      </c>
      <c r="CK144" s="49">
        <v>0</v>
      </c>
      <c r="CL144" s="49">
        <v>0</v>
      </c>
      <c r="CM144" s="49">
        <v>10387700</v>
      </c>
      <c r="CN144" s="49">
        <v>9055800</v>
      </c>
      <c r="CO144" s="49">
        <v>0</v>
      </c>
      <c r="CP144" s="49">
        <v>0</v>
      </c>
      <c r="CQ144" s="49">
        <v>0</v>
      </c>
      <c r="CR144" s="49">
        <v>9055800</v>
      </c>
      <c r="CS144" s="49">
        <v>9065700</v>
      </c>
      <c r="CT144" s="49">
        <v>0</v>
      </c>
      <c r="CU144" s="49">
        <v>0</v>
      </c>
      <c r="CV144" s="49">
        <v>0</v>
      </c>
      <c r="CW144" s="49">
        <v>9055800</v>
      </c>
      <c r="CX144" s="49">
        <v>10387700</v>
      </c>
      <c r="CY144" s="49">
        <v>0</v>
      </c>
      <c r="CZ144" s="49">
        <v>0</v>
      </c>
      <c r="DA144" s="49">
        <v>0</v>
      </c>
      <c r="DB144" s="49">
        <v>10387700</v>
      </c>
      <c r="DC144" s="49">
        <v>9055800</v>
      </c>
      <c r="DD144" s="49">
        <v>0</v>
      </c>
      <c r="DE144" s="49">
        <v>0</v>
      </c>
      <c r="DF144" s="49">
        <v>0</v>
      </c>
      <c r="DG144" s="49">
        <v>9055800</v>
      </c>
      <c r="DH144" s="49">
        <v>9065700</v>
      </c>
      <c r="DI144" s="49">
        <v>0</v>
      </c>
      <c r="DJ144" s="49">
        <v>0</v>
      </c>
      <c r="DK144" s="49">
        <v>0</v>
      </c>
      <c r="DL144" s="49">
        <v>9055800</v>
      </c>
      <c r="DM144" s="49">
        <v>10387700</v>
      </c>
      <c r="DN144" s="49">
        <v>0</v>
      </c>
      <c r="DO144" s="49">
        <v>0</v>
      </c>
      <c r="DP144" s="49">
        <v>0</v>
      </c>
      <c r="DQ144" s="49">
        <v>10387700</v>
      </c>
      <c r="DR144" s="50" t="s">
        <v>117</v>
      </c>
    </row>
    <row r="145" spans="1:122" ht="57.75" customHeight="1">
      <c r="A145" s="34" t="s">
        <v>344</v>
      </c>
      <c r="B145" s="35" t="s">
        <v>345</v>
      </c>
      <c r="C145" s="36" t="s">
        <v>70</v>
      </c>
      <c r="D145" s="36" t="s">
        <v>70</v>
      </c>
      <c r="E145" s="36" t="s">
        <v>70</v>
      </c>
      <c r="F145" s="36" t="s">
        <v>70</v>
      </c>
      <c r="G145" s="36" t="s">
        <v>70</v>
      </c>
      <c r="H145" s="36" t="s">
        <v>70</v>
      </c>
      <c r="I145" s="36" t="s">
        <v>70</v>
      </c>
      <c r="J145" s="36" t="s">
        <v>70</v>
      </c>
      <c r="K145" s="36" t="s">
        <v>70</v>
      </c>
      <c r="L145" s="36" t="s">
        <v>70</v>
      </c>
      <c r="M145" s="36" t="s">
        <v>70</v>
      </c>
      <c r="N145" s="36" t="s">
        <v>70</v>
      </c>
      <c r="O145" s="36" t="s">
        <v>70</v>
      </c>
      <c r="P145" s="36" t="s">
        <v>70</v>
      </c>
      <c r="Q145" s="36" t="s">
        <v>70</v>
      </c>
      <c r="R145" s="36" t="s">
        <v>70</v>
      </c>
      <c r="S145" s="36" t="s">
        <v>70</v>
      </c>
      <c r="T145" s="36" t="s">
        <v>70</v>
      </c>
      <c r="U145" s="36" t="s">
        <v>70</v>
      </c>
      <c r="V145" s="36" t="s">
        <v>70</v>
      </c>
      <c r="W145" s="36" t="s">
        <v>70</v>
      </c>
      <c r="X145" s="36" t="s">
        <v>70</v>
      </c>
      <c r="Y145" s="36" t="s">
        <v>70</v>
      </c>
      <c r="Z145" s="36" t="s">
        <v>70</v>
      </c>
      <c r="AA145" s="36" t="s">
        <v>70</v>
      </c>
      <c r="AB145" s="36" t="s">
        <v>70</v>
      </c>
      <c r="AC145" s="36" t="s">
        <v>70</v>
      </c>
      <c r="AD145" s="36" t="s">
        <v>70</v>
      </c>
      <c r="AE145" s="36" t="s">
        <v>70</v>
      </c>
      <c r="AF145" s="37">
        <v>9898439</v>
      </c>
      <c r="AG145" s="37">
        <v>9756038.6999999993</v>
      </c>
      <c r="AH145" s="37">
        <v>0</v>
      </c>
      <c r="AI145" s="37">
        <v>0</v>
      </c>
      <c r="AJ145" s="37">
        <v>4250400</v>
      </c>
      <c r="AK145" s="37">
        <v>4250400</v>
      </c>
      <c r="AL145" s="37">
        <v>0</v>
      </c>
      <c r="AM145" s="37">
        <v>0</v>
      </c>
      <c r="AN145" s="37">
        <v>5648039</v>
      </c>
      <c r="AO145" s="37">
        <v>5505638.7000000002</v>
      </c>
      <c r="AP145" s="37">
        <v>9845976</v>
      </c>
      <c r="AQ145" s="37">
        <v>0</v>
      </c>
      <c r="AR145" s="37">
        <v>2193000</v>
      </c>
      <c r="AS145" s="37">
        <v>0</v>
      </c>
      <c r="AT145" s="37">
        <v>7652976</v>
      </c>
      <c r="AU145" s="37">
        <v>10624500</v>
      </c>
      <c r="AV145" s="37">
        <v>0</v>
      </c>
      <c r="AW145" s="37">
        <v>2077600</v>
      </c>
      <c r="AX145" s="37">
        <v>0</v>
      </c>
      <c r="AY145" s="37">
        <v>8546900</v>
      </c>
      <c r="AZ145" s="37">
        <v>10019500</v>
      </c>
      <c r="BA145" s="37">
        <v>0</v>
      </c>
      <c r="BB145" s="37">
        <v>2276200</v>
      </c>
      <c r="BC145" s="37">
        <v>0</v>
      </c>
      <c r="BD145" s="37">
        <v>7743300</v>
      </c>
      <c r="BE145" s="37">
        <v>10019500</v>
      </c>
      <c r="BF145" s="37">
        <v>0</v>
      </c>
      <c r="BG145" s="37">
        <v>2276200</v>
      </c>
      <c r="BH145" s="37">
        <v>0</v>
      </c>
      <c r="BI145" s="37">
        <v>7743300</v>
      </c>
      <c r="BJ145" s="37">
        <v>9898439</v>
      </c>
      <c r="BK145" s="37">
        <v>9756038.6999999993</v>
      </c>
      <c r="BL145" s="37">
        <v>0</v>
      </c>
      <c r="BM145" s="37">
        <v>0</v>
      </c>
      <c r="BN145" s="37">
        <v>4250400</v>
      </c>
      <c r="BO145" s="37">
        <v>4250400</v>
      </c>
      <c r="BP145" s="37">
        <v>0</v>
      </c>
      <c r="BQ145" s="37">
        <v>0</v>
      </c>
      <c r="BR145" s="37">
        <v>5648039</v>
      </c>
      <c r="BS145" s="37">
        <v>5505638.7000000002</v>
      </c>
      <c r="BT145" s="37">
        <v>9845976</v>
      </c>
      <c r="BU145" s="37">
        <v>0</v>
      </c>
      <c r="BV145" s="37">
        <v>4250400</v>
      </c>
      <c r="BW145" s="37">
        <v>0</v>
      </c>
      <c r="BX145" s="37">
        <v>5648039</v>
      </c>
      <c r="BY145" s="37">
        <v>10624500</v>
      </c>
      <c r="BZ145" s="37">
        <v>0</v>
      </c>
      <c r="CA145" s="37">
        <v>2077600</v>
      </c>
      <c r="CB145" s="37">
        <v>0</v>
      </c>
      <c r="CC145" s="37">
        <v>8546900</v>
      </c>
      <c r="CD145" s="37">
        <v>10019500</v>
      </c>
      <c r="CE145" s="37">
        <v>0</v>
      </c>
      <c r="CF145" s="37">
        <v>2276200</v>
      </c>
      <c r="CG145" s="37">
        <v>0</v>
      </c>
      <c r="CH145" s="37">
        <v>7743300</v>
      </c>
      <c r="CI145" s="37">
        <v>10019500</v>
      </c>
      <c r="CJ145" s="37">
        <v>0</v>
      </c>
      <c r="CK145" s="37">
        <v>2276200</v>
      </c>
      <c r="CL145" s="37">
        <v>0</v>
      </c>
      <c r="CM145" s="37">
        <v>7743300</v>
      </c>
      <c r="CN145" s="37">
        <v>9898439</v>
      </c>
      <c r="CO145" s="37">
        <v>0</v>
      </c>
      <c r="CP145" s="37">
        <v>4250400</v>
      </c>
      <c r="CQ145" s="37">
        <v>0</v>
      </c>
      <c r="CR145" s="37">
        <v>5648039</v>
      </c>
      <c r="CS145" s="37">
        <v>9845976</v>
      </c>
      <c r="CT145" s="37">
        <v>0</v>
      </c>
      <c r="CU145" s="37">
        <v>4250400</v>
      </c>
      <c r="CV145" s="37">
        <v>0</v>
      </c>
      <c r="CW145" s="37">
        <v>5648039</v>
      </c>
      <c r="CX145" s="37">
        <v>10624500</v>
      </c>
      <c r="CY145" s="37">
        <v>0</v>
      </c>
      <c r="CZ145" s="37">
        <v>2077600</v>
      </c>
      <c r="DA145" s="37">
        <v>0</v>
      </c>
      <c r="DB145" s="37">
        <v>8546900</v>
      </c>
      <c r="DC145" s="37">
        <v>9898439</v>
      </c>
      <c r="DD145" s="37">
        <v>0</v>
      </c>
      <c r="DE145" s="37">
        <v>4250400</v>
      </c>
      <c r="DF145" s="37">
        <v>0</v>
      </c>
      <c r="DG145" s="37">
        <v>5648039</v>
      </c>
      <c r="DH145" s="37">
        <v>9845976</v>
      </c>
      <c r="DI145" s="37">
        <v>0</v>
      </c>
      <c r="DJ145" s="37">
        <v>4250400</v>
      </c>
      <c r="DK145" s="37">
        <v>0</v>
      </c>
      <c r="DL145" s="37">
        <v>5648039</v>
      </c>
      <c r="DM145" s="37">
        <v>10624500</v>
      </c>
      <c r="DN145" s="37">
        <v>0</v>
      </c>
      <c r="DO145" s="37">
        <v>2077600</v>
      </c>
      <c r="DP145" s="37">
        <v>0</v>
      </c>
      <c r="DQ145" s="37">
        <v>8546900</v>
      </c>
      <c r="DR145" s="53" t="s">
        <v>71</v>
      </c>
    </row>
    <row r="146" spans="1:122" ht="51">
      <c r="A146" s="34" t="s">
        <v>346</v>
      </c>
      <c r="B146" s="35" t="s">
        <v>347</v>
      </c>
      <c r="C146" s="36" t="s">
        <v>70</v>
      </c>
      <c r="D146" s="36" t="s">
        <v>70</v>
      </c>
      <c r="E146" s="36" t="s">
        <v>70</v>
      </c>
      <c r="F146" s="36" t="s">
        <v>70</v>
      </c>
      <c r="G146" s="36" t="s">
        <v>70</v>
      </c>
      <c r="H146" s="36" t="s">
        <v>70</v>
      </c>
      <c r="I146" s="36" t="s">
        <v>70</v>
      </c>
      <c r="J146" s="36" t="s">
        <v>70</v>
      </c>
      <c r="K146" s="36" t="s">
        <v>70</v>
      </c>
      <c r="L146" s="36" t="s">
        <v>70</v>
      </c>
      <c r="M146" s="36" t="s">
        <v>70</v>
      </c>
      <c r="N146" s="36" t="s">
        <v>70</v>
      </c>
      <c r="O146" s="36" t="s">
        <v>70</v>
      </c>
      <c r="P146" s="36" t="s">
        <v>70</v>
      </c>
      <c r="Q146" s="36" t="s">
        <v>70</v>
      </c>
      <c r="R146" s="36" t="s">
        <v>70</v>
      </c>
      <c r="S146" s="36" t="s">
        <v>70</v>
      </c>
      <c r="T146" s="36" t="s">
        <v>70</v>
      </c>
      <c r="U146" s="36" t="s">
        <v>70</v>
      </c>
      <c r="V146" s="36" t="s">
        <v>70</v>
      </c>
      <c r="W146" s="36" t="s">
        <v>70</v>
      </c>
      <c r="X146" s="36" t="s">
        <v>70</v>
      </c>
      <c r="Y146" s="36" t="s">
        <v>70</v>
      </c>
      <c r="Z146" s="36" t="s">
        <v>70</v>
      </c>
      <c r="AA146" s="36" t="s">
        <v>70</v>
      </c>
      <c r="AB146" s="36" t="s">
        <v>70</v>
      </c>
      <c r="AC146" s="36" t="s">
        <v>70</v>
      </c>
      <c r="AD146" s="36" t="s">
        <v>70</v>
      </c>
      <c r="AE146" s="36" t="s">
        <v>70</v>
      </c>
      <c r="AF146" s="37">
        <v>7758600</v>
      </c>
      <c r="AG146" s="37">
        <v>7758600</v>
      </c>
      <c r="AH146" s="37">
        <v>0</v>
      </c>
      <c r="AI146" s="37">
        <v>0</v>
      </c>
      <c r="AJ146" s="37">
        <v>4250400</v>
      </c>
      <c r="AK146" s="37">
        <v>4250400</v>
      </c>
      <c r="AL146" s="37">
        <v>0</v>
      </c>
      <c r="AM146" s="37">
        <v>0</v>
      </c>
      <c r="AN146" s="37">
        <v>3508200</v>
      </c>
      <c r="AO146" s="37">
        <v>3508200</v>
      </c>
      <c r="AP146" s="37">
        <v>8324976</v>
      </c>
      <c r="AQ146" s="37">
        <v>0</v>
      </c>
      <c r="AR146" s="37">
        <v>2193000</v>
      </c>
      <c r="AS146" s="37">
        <v>0</v>
      </c>
      <c r="AT146" s="37">
        <v>6131976</v>
      </c>
      <c r="AU146" s="37">
        <v>8886200</v>
      </c>
      <c r="AV146" s="37">
        <v>0</v>
      </c>
      <c r="AW146" s="37">
        <v>2077600</v>
      </c>
      <c r="AX146" s="37">
        <v>0</v>
      </c>
      <c r="AY146" s="37">
        <v>6808600</v>
      </c>
      <c r="AZ146" s="37">
        <v>8281200</v>
      </c>
      <c r="BA146" s="37">
        <v>0</v>
      </c>
      <c r="BB146" s="37">
        <v>2276200</v>
      </c>
      <c r="BC146" s="37">
        <v>0</v>
      </c>
      <c r="BD146" s="37">
        <v>6005000</v>
      </c>
      <c r="BE146" s="37">
        <v>8281200</v>
      </c>
      <c r="BF146" s="37">
        <v>0</v>
      </c>
      <c r="BG146" s="37">
        <v>2276200</v>
      </c>
      <c r="BH146" s="37">
        <v>0</v>
      </c>
      <c r="BI146" s="37">
        <v>6005000</v>
      </c>
      <c r="BJ146" s="37">
        <v>7758600</v>
      </c>
      <c r="BK146" s="37">
        <v>7758600</v>
      </c>
      <c r="BL146" s="37">
        <v>0</v>
      </c>
      <c r="BM146" s="37">
        <v>0</v>
      </c>
      <c r="BN146" s="37">
        <v>4250400</v>
      </c>
      <c r="BO146" s="37">
        <v>4250400</v>
      </c>
      <c r="BP146" s="37">
        <v>0</v>
      </c>
      <c r="BQ146" s="37">
        <v>0</v>
      </c>
      <c r="BR146" s="37">
        <v>3508200</v>
      </c>
      <c r="BS146" s="37">
        <v>3508200</v>
      </c>
      <c r="BT146" s="37">
        <v>8324976</v>
      </c>
      <c r="BU146" s="37">
        <v>0</v>
      </c>
      <c r="BV146" s="37">
        <v>4250400</v>
      </c>
      <c r="BW146" s="37">
        <v>0</v>
      </c>
      <c r="BX146" s="37">
        <v>3508200</v>
      </c>
      <c r="BY146" s="37">
        <v>8886200</v>
      </c>
      <c r="BZ146" s="37">
        <v>0</v>
      </c>
      <c r="CA146" s="37">
        <v>2077600</v>
      </c>
      <c r="CB146" s="37">
        <v>0</v>
      </c>
      <c r="CC146" s="37">
        <v>6808600</v>
      </c>
      <c r="CD146" s="37">
        <v>8281200</v>
      </c>
      <c r="CE146" s="37">
        <v>0</v>
      </c>
      <c r="CF146" s="37">
        <v>2276200</v>
      </c>
      <c r="CG146" s="37">
        <v>0</v>
      </c>
      <c r="CH146" s="37">
        <v>6005000</v>
      </c>
      <c r="CI146" s="37">
        <v>8281200</v>
      </c>
      <c r="CJ146" s="37">
        <v>0</v>
      </c>
      <c r="CK146" s="37">
        <v>2276200</v>
      </c>
      <c r="CL146" s="37">
        <v>0</v>
      </c>
      <c r="CM146" s="37">
        <v>6005000</v>
      </c>
      <c r="CN146" s="37">
        <v>7758600</v>
      </c>
      <c r="CO146" s="37">
        <v>0</v>
      </c>
      <c r="CP146" s="37">
        <v>4250400</v>
      </c>
      <c r="CQ146" s="37">
        <v>0</v>
      </c>
      <c r="CR146" s="37">
        <v>3508200</v>
      </c>
      <c r="CS146" s="37">
        <v>8324976</v>
      </c>
      <c r="CT146" s="37">
        <v>0</v>
      </c>
      <c r="CU146" s="37">
        <v>4250400</v>
      </c>
      <c r="CV146" s="37">
        <v>0</v>
      </c>
      <c r="CW146" s="37">
        <v>3508200</v>
      </c>
      <c r="CX146" s="37">
        <v>8886200</v>
      </c>
      <c r="CY146" s="37">
        <v>0</v>
      </c>
      <c r="CZ146" s="37">
        <v>2077600</v>
      </c>
      <c r="DA146" s="37">
        <v>0</v>
      </c>
      <c r="DB146" s="37">
        <v>6808600</v>
      </c>
      <c r="DC146" s="37">
        <v>7758600</v>
      </c>
      <c r="DD146" s="37">
        <v>0</v>
      </c>
      <c r="DE146" s="37">
        <v>4250400</v>
      </c>
      <c r="DF146" s="37">
        <v>0</v>
      </c>
      <c r="DG146" s="37">
        <v>3508200</v>
      </c>
      <c r="DH146" s="37">
        <v>8324976</v>
      </c>
      <c r="DI146" s="37">
        <v>0</v>
      </c>
      <c r="DJ146" s="37">
        <v>4250400</v>
      </c>
      <c r="DK146" s="37">
        <v>0</v>
      </c>
      <c r="DL146" s="37">
        <v>3508200</v>
      </c>
      <c r="DM146" s="37">
        <v>8886200</v>
      </c>
      <c r="DN146" s="37">
        <v>0</v>
      </c>
      <c r="DO146" s="37">
        <v>2077600</v>
      </c>
      <c r="DP146" s="37">
        <v>0</v>
      </c>
      <c r="DQ146" s="37">
        <v>6808600</v>
      </c>
      <c r="DR146" s="53" t="s">
        <v>71</v>
      </c>
    </row>
    <row r="147" spans="1:122" ht="39" customHeight="1">
      <c r="A147" s="51" t="s">
        <v>348</v>
      </c>
      <c r="B147" s="38" t="s">
        <v>349</v>
      </c>
      <c r="C147" s="39" t="s">
        <v>84</v>
      </c>
      <c r="D147" s="40" t="s">
        <v>350</v>
      </c>
      <c r="E147" s="40" t="s">
        <v>86</v>
      </c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 t="s">
        <v>351</v>
      </c>
      <c r="AD147" s="41" t="s">
        <v>125</v>
      </c>
      <c r="AE147" s="41" t="s">
        <v>212</v>
      </c>
      <c r="AF147" s="42">
        <v>7758600</v>
      </c>
      <c r="AG147" s="42">
        <v>7758600</v>
      </c>
      <c r="AH147" s="42">
        <v>0</v>
      </c>
      <c r="AI147" s="42">
        <v>0</v>
      </c>
      <c r="AJ147" s="42">
        <v>4250400</v>
      </c>
      <c r="AK147" s="42">
        <v>4250400</v>
      </c>
      <c r="AL147" s="42">
        <v>0</v>
      </c>
      <c r="AM147" s="42">
        <v>0</v>
      </c>
      <c r="AN147" s="42">
        <v>3508200</v>
      </c>
      <c r="AO147" s="42">
        <v>3508200</v>
      </c>
      <c r="AP147" s="42">
        <v>8324976</v>
      </c>
      <c r="AQ147" s="42">
        <v>0</v>
      </c>
      <c r="AR147" s="42">
        <v>2193000</v>
      </c>
      <c r="AS147" s="42">
        <v>0</v>
      </c>
      <c r="AT147" s="42">
        <v>6131976</v>
      </c>
      <c r="AU147" s="42">
        <v>8886200</v>
      </c>
      <c r="AV147" s="42">
        <v>0</v>
      </c>
      <c r="AW147" s="42">
        <v>2077600</v>
      </c>
      <c r="AX147" s="42">
        <v>0</v>
      </c>
      <c r="AY147" s="42">
        <v>6808600</v>
      </c>
      <c r="AZ147" s="42">
        <v>8281200</v>
      </c>
      <c r="BA147" s="42">
        <v>0</v>
      </c>
      <c r="BB147" s="42">
        <v>2276200</v>
      </c>
      <c r="BC147" s="42">
        <v>0</v>
      </c>
      <c r="BD147" s="42">
        <v>6005000</v>
      </c>
      <c r="BE147" s="42">
        <v>8281200</v>
      </c>
      <c r="BF147" s="42">
        <v>0</v>
      </c>
      <c r="BG147" s="42">
        <v>2276200</v>
      </c>
      <c r="BH147" s="42">
        <v>0</v>
      </c>
      <c r="BI147" s="42">
        <v>6005000</v>
      </c>
      <c r="BJ147" s="42">
        <v>7758600</v>
      </c>
      <c r="BK147" s="42">
        <v>7758600</v>
      </c>
      <c r="BL147" s="42">
        <v>0</v>
      </c>
      <c r="BM147" s="42">
        <v>0</v>
      </c>
      <c r="BN147" s="42">
        <v>4250400</v>
      </c>
      <c r="BO147" s="42">
        <v>4250400</v>
      </c>
      <c r="BP147" s="42">
        <v>0</v>
      </c>
      <c r="BQ147" s="42">
        <v>0</v>
      </c>
      <c r="BR147" s="42">
        <v>3508200</v>
      </c>
      <c r="BS147" s="42">
        <v>3508200</v>
      </c>
      <c r="BT147" s="42">
        <v>8324976</v>
      </c>
      <c r="BU147" s="42">
        <v>0</v>
      </c>
      <c r="BV147" s="42">
        <v>4250400</v>
      </c>
      <c r="BW147" s="42">
        <v>0</v>
      </c>
      <c r="BX147" s="42">
        <v>3508200</v>
      </c>
      <c r="BY147" s="42">
        <v>8886200</v>
      </c>
      <c r="BZ147" s="42">
        <v>0</v>
      </c>
      <c r="CA147" s="42">
        <v>2077600</v>
      </c>
      <c r="CB147" s="42">
        <v>0</v>
      </c>
      <c r="CC147" s="42">
        <v>6808600</v>
      </c>
      <c r="CD147" s="42">
        <v>8281200</v>
      </c>
      <c r="CE147" s="42">
        <v>0</v>
      </c>
      <c r="CF147" s="42">
        <v>2276200</v>
      </c>
      <c r="CG147" s="42">
        <v>0</v>
      </c>
      <c r="CH147" s="42">
        <v>6005000</v>
      </c>
      <c r="CI147" s="42">
        <v>8281200</v>
      </c>
      <c r="CJ147" s="42">
        <v>0</v>
      </c>
      <c r="CK147" s="42">
        <v>2276200</v>
      </c>
      <c r="CL147" s="42">
        <v>0</v>
      </c>
      <c r="CM147" s="42">
        <v>6005000</v>
      </c>
      <c r="CN147" s="42">
        <v>7758600</v>
      </c>
      <c r="CO147" s="42">
        <v>0</v>
      </c>
      <c r="CP147" s="42">
        <v>4250400</v>
      </c>
      <c r="CQ147" s="42">
        <v>0</v>
      </c>
      <c r="CR147" s="42">
        <v>3508200</v>
      </c>
      <c r="CS147" s="42">
        <v>8324976</v>
      </c>
      <c r="CT147" s="42">
        <v>0</v>
      </c>
      <c r="CU147" s="42">
        <v>4250400</v>
      </c>
      <c r="CV147" s="42">
        <v>0</v>
      </c>
      <c r="CW147" s="42">
        <v>3508200</v>
      </c>
      <c r="CX147" s="42">
        <v>8886200</v>
      </c>
      <c r="CY147" s="42">
        <v>0</v>
      </c>
      <c r="CZ147" s="42">
        <v>2077600</v>
      </c>
      <c r="DA147" s="42">
        <v>0</v>
      </c>
      <c r="DB147" s="42">
        <v>6808600</v>
      </c>
      <c r="DC147" s="42">
        <v>7758600</v>
      </c>
      <c r="DD147" s="42">
        <v>0</v>
      </c>
      <c r="DE147" s="42">
        <v>4250400</v>
      </c>
      <c r="DF147" s="42">
        <v>0</v>
      </c>
      <c r="DG147" s="42">
        <v>3508200</v>
      </c>
      <c r="DH147" s="42">
        <v>8324976</v>
      </c>
      <c r="DI147" s="42">
        <v>0</v>
      </c>
      <c r="DJ147" s="42">
        <v>4250400</v>
      </c>
      <c r="DK147" s="42">
        <v>0</v>
      </c>
      <c r="DL147" s="42">
        <v>3508200</v>
      </c>
      <c r="DM147" s="42">
        <v>8886200</v>
      </c>
      <c r="DN147" s="42">
        <v>0</v>
      </c>
      <c r="DO147" s="42">
        <v>2077600</v>
      </c>
      <c r="DP147" s="42">
        <v>0</v>
      </c>
      <c r="DQ147" s="42">
        <v>6808600</v>
      </c>
      <c r="DR147" s="43" t="s">
        <v>224</v>
      </c>
    </row>
    <row r="148" spans="1:122" ht="38.25" customHeight="1">
      <c r="A148" s="52"/>
      <c r="B148" s="44"/>
      <c r="C148" s="45" t="s">
        <v>352</v>
      </c>
      <c r="D148" s="46" t="s">
        <v>79</v>
      </c>
      <c r="E148" s="46" t="s">
        <v>353</v>
      </c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7"/>
      <c r="AD148" s="48"/>
      <c r="AE148" s="48"/>
      <c r="AF148" s="49">
        <v>0</v>
      </c>
      <c r="AG148" s="49">
        <v>0</v>
      </c>
      <c r="AH148" s="49">
        <v>0</v>
      </c>
      <c r="AI148" s="49">
        <v>0</v>
      </c>
      <c r="AJ148" s="49">
        <v>0</v>
      </c>
      <c r="AK148" s="49">
        <v>0</v>
      </c>
      <c r="AL148" s="49">
        <v>0</v>
      </c>
      <c r="AM148" s="49">
        <v>0</v>
      </c>
      <c r="AN148" s="49">
        <v>0</v>
      </c>
      <c r="AO148" s="49">
        <v>0</v>
      </c>
      <c r="AP148" s="49">
        <v>0</v>
      </c>
      <c r="AQ148" s="49">
        <v>0</v>
      </c>
      <c r="AR148" s="49">
        <v>0</v>
      </c>
      <c r="AS148" s="49">
        <v>0</v>
      </c>
      <c r="AT148" s="49">
        <v>0</v>
      </c>
      <c r="AU148" s="49">
        <v>0</v>
      </c>
      <c r="AV148" s="49">
        <v>0</v>
      </c>
      <c r="AW148" s="49">
        <v>0</v>
      </c>
      <c r="AX148" s="49">
        <v>0</v>
      </c>
      <c r="AY148" s="49">
        <v>0</v>
      </c>
      <c r="AZ148" s="49">
        <v>0</v>
      </c>
      <c r="BA148" s="49">
        <v>0</v>
      </c>
      <c r="BB148" s="49">
        <v>0</v>
      </c>
      <c r="BC148" s="49">
        <v>0</v>
      </c>
      <c r="BD148" s="49">
        <v>0</v>
      </c>
      <c r="BE148" s="49">
        <v>0</v>
      </c>
      <c r="BF148" s="49">
        <v>0</v>
      </c>
      <c r="BG148" s="49">
        <v>0</v>
      </c>
      <c r="BH148" s="49">
        <v>0</v>
      </c>
      <c r="BI148" s="49">
        <v>0</v>
      </c>
      <c r="BJ148" s="49">
        <v>0</v>
      </c>
      <c r="BK148" s="49">
        <v>0</v>
      </c>
      <c r="BL148" s="49">
        <v>0</v>
      </c>
      <c r="BM148" s="49">
        <v>0</v>
      </c>
      <c r="BN148" s="49">
        <v>0</v>
      </c>
      <c r="BO148" s="49">
        <v>0</v>
      </c>
      <c r="BP148" s="49">
        <v>0</v>
      </c>
      <c r="BQ148" s="49">
        <v>0</v>
      </c>
      <c r="BR148" s="49">
        <v>0</v>
      </c>
      <c r="BS148" s="49">
        <v>0</v>
      </c>
      <c r="BT148" s="49">
        <v>0</v>
      </c>
      <c r="BU148" s="49">
        <v>0</v>
      </c>
      <c r="BV148" s="49">
        <v>0</v>
      </c>
      <c r="BW148" s="49">
        <v>0</v>
      </c>
      <c r="BX148" s="49">
        <v>0</v>
      </c>
      <c r="BY148" s="49">
        <v>0</v>
      </c>
      <c r="BZ148" s="49">
        <v>0</v>
      </c>
      <c r="CA148" s="49">
        <v>0</v>
      </c>
      <c r="CB148" s="49">
        <v>0</v>
      </c>
      <c r="CC148" s="49">
        <v>0</v>
      </c>
      <c r="CD148" s="49">
        <v>0</v>
      </c>
      <c r="CE148" s="49">
        <v>0</v>
      </c>
      <c r="CF148" s="49">
        <v>0</v>
      </c>
      <c r="CG148" s="49">
        <v>0</v>
      </c>
      <c r="CH148" s="49">
        <v>0</v>
      </c>
      <c r="CI148" s="49">
        <v>0</v>
      </c>
      <c r="CJ148" s="49">
        <v>0</v>
      </c>
      <c r="CK148" s="49">
        <v>0</v>
      </c>
      <c r="CL148" s="49">
        <v>0</v>
      </c>
      <c r="CM148" s="49">
        <v>0</v>
      </c>
      <c r="CN148" s="49">
        <v>0</v>
      </c>
      <c r="CO148" s="49">
        <v>0</v>
      </c>
      <c r="CP148" s="49">
        <v>0</v>
      </c>
      <c r="CQ148" s="49">
        <v>0</v>
      </c>
      <c r="CR148" s="49">
        <v>0</v>
      </c>
      <c r="CS148" s="49">
        <v>0</v>
      </c>
      <c r="CT148" s="49">
        <v>0</v>
      </c>
      <c r="CU148" s="49">
        <v>0</v>
      </c>
      <c r="CV148" s="49">
        <v>0</v>
      </c>
      <c r="CW148" s="49">
        <v>0</v>
      </c>
      <c r="CX148" s="49">
        <v>0</v>
      </c>
      <c r="CY148" s="49">
        <v>0</v>
      </c>
      <c r="CZ148" s="49">
        <v>0</v>
      </c>
      <c r="DA148" s="49">
        <v>0</v>
      </c>
      <c r="DB148" s="49">
        <v>0</v>
      </c>
      <c r="DC148" s="49">
        <v>0</v>
      </c>
      <c r="DD148" s="49">
        <v>0</v>
      </c>
      <c r="DE148" s="49">
        <v>0</v>
      </c>
      <c r="DF148" s="49">
        <v>0</v>
      </c>
      <c r="DG148" s="49">
        <v>0</v>
      </c>
      <c r="DH148" s="49">
        <v>0</v>
      </c>
      <c r="DI148" s="49">
        <v>0</v>
      </c>
      <c r="DJ148" s="49">
        <v>0</v>
      </c>
      <c r="DK148" s="49">
        <v>0</v>
      </c>
      <c r="DL148" s="49">
        <v>0</v>
      </c>
      <c r="DM148" s="49">
        <v>0</v>
      </c>
      <c r="DN148" s="49">
        <v>0</v>
      </c>
      <c r="DO148" s="49">
        <v>0</v>
      </c>
      <c r="DP148" s="49">
        <v>0</v>
      </c>
      <c r="DQ148" s="49">
        <v>0</v>
      </c>
      <c r="DR148" s="50" t="s">
        <v>224</v>
      </c>
    </row>
    <row r="149" spans="1:122" ht="39.75" customHeight="1">
      <c r="A149" s="34" t="s">
        <v>354</v>
      </c>
      <c r="B149" s="35" t="s">
        <v>355</v>
      </c>
      <c r="C149" s="36" t="s">
        <v>70</v>
      </c>
      <c r="D149" s="36" t="s">
        <v>70</v>
      </c>
      <c r="E149" s="36" t="s">
        <v>70</v>
      </c>
      <c r="F149" s="36" t="s">
        <v>70</v>
      </c>
      <c r="G149" s="36" t="s">
        <v>70</v>
      </c>
      <c r="H149" s="36" t="s">
        <v>70</v>
      </c>
      <c r="I149" s="36" t="s">
        <v>70</v>
      </c>
      <c r="J149" s="36" t="s">
        <v>70</v>
      </c>
      <c r="K149" s="36" t="s">
        <v>70</v>
      </c>
      <c r="L149" s="36" t="s">
        <v>70</v>
      </c>
      <c r="M149" s="36" t="s">
        <v>70</v>
      </c>
      <c r="N149" s="36" t="s">
        <v>70</v>
      </c>
      <c r="O149" s="36" t="s">
        <v>70</v>
      </c>
      <c r="P149" s="36" t="s">
        <v>70</v>
      </c>
      <c r="Q149" s="36" t="s">
        <v>70</v>
      </c>
      <c r="R149" s="36" t="s">
        <v>70</v>
      </c>
      <c r="S149" s="36" t="s">
        <v>70</v>
      </c>
      <c r="T149" s="36" t="s">
        <v>70</v>
      </c>
      <c r="U149" s="36" t="s">
        <v>70</v>
      </c>
      <c r="V149" s="36" t="s">
        <v>70</v>
      </c>
      <c r="W149" s="36" t="s">
        <v>70</v>
      </c>
      <c r="X149" s="36" t="s">
        <v>70</v>
      </c>
      <c r="Y149" s="36" t="s">
        <v>70</v>
      </c>
      <c r="Z149" s="36" t="s">
        <v>70</v>
      </c>
      <c r="AA149" s="36" t="s">
        <v>70</v>
      </c>
      <c r="AB149" s="36" t="s">
        <v>70</v>
      </c>
      <c r="AC149" s="36" t="s">
        <v>70</v>
      </c>
      <c r="AD149" s="36" t="s">
        <v>70</v>
      </c>
      <c r="AE149" s="36" t="s">
        <v>70</v>
      </c>
      <c r="AF149" s="37">
        <v>2139839</v>
      </c>
      <c r="AG149" s="37">
        <v>1997438.7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2139839</v>
      </c>
      <c r="AO149" s="37">
        <v>1997438.7</v>
      </c>
      <c r="AP149" s="37">
        <v>1521000</v>
      </c>
      <c r="AQ149" s="37">
        <v>0</v>
      </c>
      <c r="AR149" s="37">
        <v>0</v>
      </c>
      <c r="AS149" s="37">
        <v>0</v>
      </c>
      <c r="AT149" s="37">
        <v>1521000</v>
      </c>
      <c r="AU149" s="37">
        <v>1738300</v>
      </c>
      <c r="AV149" s="37">
        <v>0</v>
      </c>
      <c r="AW149" s="37">
        <v>0</v>
      </c>
      <c r="AX149" s="37">
        <v>0</v>
      </c>
      <c r="AY149" s="37">
        <v>1738300</v>
      </c>
      <c r="AZ149" s="37">
        <v>1738300</v>
      </c>
      <c r="BA149" s="37">
        <v>0</v>
      </c>
      <c r="BB149" s="37">
        <v>0</v>
      </c>
      <c r="BC149" s="37">
        <v>0</v>
      </c>
      <c r="BD149" s="37">
        <v>1738300</v>
      </c>
      <c r="BE149" s="37">
        <v>1738300</v>
      </c>
      <c r="BF149" s="37">
        <v>0</v>
      </c>
      <c r="BG149" s="37">
        <v>0</v>
      </c>
      <c r="BH149" s="37">
        <v>0</v>
      </c>
      <c r="BI149" s="37">
        <v>1738300</v>
      </c>
      <c r="BJ149" s="37">
        <v>2139839</v>
      </c>
      <c r="BK149" s="37">
        <v>1997438.7</v>
      </c>
      <c r="BL149" s="37">
        <v>0</v>
      </c>
      <c r="BM149" s="37">
        <v>0</v>
      </c>
      <c r="BN149" s="37">
        <v>0</v>
      </c>
      <c r="BO149" s="37">
        <v>0</v>
      </c>
      <c r="BP149" s="37">
        <v>0</v>
      </c>
      <c r="BQ149" s="37">
        <v>0</v>
      </c>
      <c r="BR149" s="37">
        <v>2139839</v>
      </c>
      <c r="BS149" s="37">
        <v>1997438.7</v>
      </c>
      <c r="BT149" s="37">
        <v>1521000</v>
      </c>
      <c r="BU149" s="37">
        <v>0</v>
      </c>
      <c r="BV149" s="37">
        <v>0</v>
      </c>
      <c r="BW149" s="37">
        <v>0</v>
      </c>
      <c r="BX149" s="37">
        <v>2139839</v>
      </c>
      <c r="BY149" s="37">
        <v>1738300</v>
      </c>
      <c r="BZ149" s="37">
        <v>0</v>
      </c>
      <c r="CA149" s="37">
        <v>0</v>
      </c>
      <c r="CB149" s="37">
        <v>0</v>
      </c>
      <c r="CC149" s="37">
        <v>1738300</v>
      </c>
      <c r="CD149" s="37">
        <v>1738300</v>
      </c>
      <c r="CE149" s="37">
        <v>0</v>
      </c>
      <c r="CF149" s="37">
        <v>0</v>
      </c>
      <c r="CG149" s="37">
        <v>0</v>
      </c>
      <c r="CH149" s="37">
        <v>1738300</v>
      </c>
      <c r="CI149" s="37">
        <v>1738300</v>
      </c>
      <c r="CJ149" s="37">
        <v>0</v>
      </c>
      <c r="CK149" s="37">
        <v>0</v>
      </c>
      <c r="CL149" s="37">
        <v>0</v>
      </c>
      <c r="CM149" s="37">
        <v>1738300</v>
      </c>
      <c r="CN149" s="37">
        <v>2139839</v>
      </c>
      <c r="CO149" s="37">
        <v>0</v>
      </c>
      <c r="CP149" s="37">
        <v>0</v>
      </c>
      <c r="CQ149" s="37">
        <v>0</v>
      </c>
      <c r="CR149" s="37">
        <v>2139839</v>
      </c>
      <c r="CS149" s="37">
        <v>1521000</v>
      </c>
      <c r="CT149" s="37">
        <v>0</v>
      </c>
      <c r="CU149" s="37">
        <v>0</v>
      </c>
      <c r="CV149" s="37">
        <v>0</v>
      </c>
      <c r="CW149" s="37">
        <v>2139839</v>
      </c>
      <c r="CX149" s="37">
        <v>1738300</v>
      </c>
      <c r="CY149" s="37">
        <v>0</v>
      </c>
      <c r="CZ149" s="37">
        <v>0</v>
      </c>
      <c r="DA149" s="37">
        <v>0</v>
      </c>
      <c r="DB149" s="37">
        <v>1738300</v>
      </c>
      <c r="DC149" s="37">
        <v>2139839</v>
      </c>
      <c r="DD149" s="37">
        <v>0</v>
      </c>
      <c r="DE149" s="37">
        <v>0</v>
      </c>
      <c r="DF149" s="37">
        <v>0</v>
      </c>
      <c r="DG149" s="37">
        <v>2139839</v>
      </c>
      <c r="DH149" s="37">
        <v>1521000</v>
      </c>
      <c r="DI149" s="37">
        <v>0</v>
      </c>
      <c r="DJ149" s="37">
        <v>0</v>
      </c>
      <c r="DK149" s="37">
        <v>0</v>
      </c>
      <c r="DL149" s="37">
        <v>2139839</v>
      </c>
      <c r="DM149" s="37">
        <v>1738300</v>
      </c>
      <c r="DN149" s="37">
        <v>0</v>
      </c>
      <c r="DO149" s="37">
        <v>0</v>
      </c>
      <c r="DP149" s="37">
        <v>0</v>
      </c>
      <c r="DQ149" s="37">
        <v>1738300</v>
      </c>
      <c r="DR149" s="53" t="s">
        <v>71</v>
      </c>
    </row>
    <row r="150" spans="1:122" ht="41.25" customHeight="1">
      <c r="A150" s="51" t="s">
        <v>356</v>
      </c>
      <c r="B150" s="38" t="s">
        <v>357</v>
      </c>
      <c r="C150" s="39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 t="s">
        <v>351</v>
      </c>
      <c r="AD150" s="41" t="s">
        <v>358</v>
      </c>
      <c r="AE150" s="41" t="s">
        <v>359</v>
      </c>
      <c r="AF150" s="42">
        <v>663539</v>
      </c>
      <c r="AG150" s="42">
        <v>553138.69999999995</v>
      </c>
      <c r="AH150" s="42">
        <v>0</v>
      </c>
      <c r="AI150" s="42">
        <v>0</v>
      </c>
      <c r="AJ150" s="42">
        <v>0</v>
      </c>
      <c r="AK150" s="42">
        <v>0</v>
      </c>
      <c r="AL150" s="42">
        <v>0</v>
      </c>
      <c r="AM150" s="42">
        <v>0</v>
      </c>
      <c r="AN150" s="42">
        <v>663539</v>
      </c>
      <c r="AO150" s="42">
        <v>553138.69999999995</v>
      </c>
      <c r="AP150" s="42">
        <v>633500</v>
      </c>
      <c r="AQ150" s="42">
        <v>0</v>
      </c>
      <c r="AR150" s="42">
        <v>0</v>
      </c>
      <c r="AS150" s="42">
        <v>0</v>
      </c>
      <c r="AT150" s="42">
        <v>633500</v>
      </c>
      <c r="AU150" s="42">
        <v>552000</v>
      </c>
      <c r="AV150" s="42">
        <v>0</v>
      </c>
      <c r="AW150" s="42">
        <v>0</v>
      </c>
      <c r="AX150" s="42">
        <v>0</v>
      </c>
      <c r="AY150" s="42">
        <v>552000</v>
      </c>
      <c r="AZ150" s="42">
        <v>552000</v>
      </c>
      <c r="BA150" s="42">
        <v>0</v>
      </c>
      <c r="BB150" s="42">
        <v>0</v>
      </c>
      <c r="BC150" s="42">
        <v>0</v>
      </c>
      <c r="BD150" s="42">
        <v>552000</v>
      </c>
      <c r="BE150" s="42">
        <v>552000</v>
      </c>
      <c r="BF150" s="42">
        <v>0</v>
      </c>
      <c r="BG150" s="42">
        <v>0</v>
      </c>
      <c r="BH150" s="42">
        <v>0</v>
      </c>
      <c r="BI150" s="42">
        <v>552000</v>
      </c>
      <c r="BJ150" s="42">
        <v>663539</v>
      </c>
      <c r="BK150" s="42">
        <v>553138.69999999995</v>
      </c>
      <c r="BL150" s="42">
        <v>0</v>
      </c>
      <c r="BM150" s="42">
        <v>0</v>
      </c>
      <c r="BN150" s="42">
        <v>0</v>
      </c>
      <c r="BO150" s="42">
        <v>0</v>
      </c>
      <c r="BP150" s="42">
        <v>0</v>
      </c>
      <c r="BQ150" s="42">
        <v>0</v>
      </c>
      <c r="BR150" s="42">
        <v>663539</v>
      </c>
      <c r="BS150" s="42">
        <v>553138.69999999995</v>
      </c>
      <c r="BT150" s="42">
        <v>633500</v>
      </c>
      <c r="BU150" s="42">
        <v>0</v>
      </c>
      <c r="BV150" s="42">
        <v>0</v>
      </c>
      <c r="BW150" s="42">
        <v>0</v>
      </c>
      <c r="BX150" s="42">
        <v>663539</v>
      </c>
      <c r="BY150" s="42">
        <v>552000</v>
      </c>
      <c r="BZ150" s="42">
        <v>0</v>
      </c>
      <c r="CA150" s="42">
        <v>0</v>
      </c>
      <c r="CB150" s="42">
        <v>0</v>
      </c>
      <c r="CC150" s="42">
        <v>552000</v>
      </c>
      <c r="CD150" s="42">
        <v>552000</v>
      </c>
      <c r="CE150" s="42">
        <v>0</v>
      </c>
      <c r="CF150" s="42">
        <v>0</v>
      </c>
      <c r="CG150" s="42">
        <v>0</v>
      </c>
      <c r="CH150" s="42">
        <v>552000</v>
      </c>
      <c r="CI150" s="42">
        <v>552000</v>
      </c>
      <c r="CJ150" s="42">
        <v>0</v>
      </c>
      <c r="CK150" s="42">
        <v>0</v>
      </c>
      <c r="CL150" s="42">
        <v>0</v>
      </c>
      <c r="CM150" s="42">
        <v>552000</v>
      </c>
      <c r="CN150" s="42">
        <v>663539</v>
      </c>
      <c r="CO150" s="42">
        <v>0</v>
      </c>
      <c r="CP150" s="42">
        <v>0</v>
      </c>
      <c r="CQ150" s="42">
        <v>0</v>
      </c>
      <c r="CR150" s="42">
        <v>663539</v>
      </c>
      <c r="CS150" s="42">
        <v>633500</v>
      </c>
      <c r="CT150" s="42">
        <v>0</v>
      </c>
      <c r="CU150" s="42">
        <v>0</v>
      </c>
      <c r="CV150" s="42">
        <v>0</v>
      </c>
      <c r="CW150" s="42">
        <v>663539</v>
      </c>
      <c r="CX150" s="42">
        <v>552000</v>
      </c>
      <c r="CY150" s="42">
        <v>0</v>
      </c>
      <c r="CZ150" s="42">
        <v>0</v>
      </c>
      <c r="DA150" s="42">
        <v>0</v>
      </c>
      <c r="DB150" s="42">
        <v>552000</v>
      </c>
      <c r="DC150" s="42">
        <v>663539</v>
      </c>
      <c r="DD150" s="42">
        <v>0</v>
      </c>
      <c r="DE150" s="42">
        <v>0</v>
      </c>
      <c r="DF150" s="42">
        <v>0</v>
      </c>
      <c r="DG150" s="42">
        <v>663539</v>
      </c>
      <c r="DH150" s="42">
        <v>633500</v>
      </c>
      <c r="DI150" s="42">
        <v>0</v>
      </c>
      <c r="DJ150" s="42">
        <v>0</v>
      </c>
      <c r="DK150" s="42">
        <v>0</v>
      </c>
      <c r="DL150" s="42">
        <v>663539</v>
      </c>
      <c r="DM150" s="42">
        <v>552000</v>
      </c>
      <c r="DN150" s="42">
        <v>0</v>
      </c>
      <c r="DO150" s="42">
        <v>0</v>
      </c>
      <c r="DP150" s="42">
        <v>0</v>
      </c>
      <c r="DQ150" s="42">
        <v>552000</v>
      </c>
      <c r="DR150" s="43" t="s">
        <v>117</v>
      </c>
    </row>
    <row r="151" spans="1:122" ht="60" customHeight="1">
      <c r="A151" s="52"/>
      <c r="B151" s="44"/>
      <c r="C151" s="45" t="s">
        <v>89</v>
      </c>
      <c r="D151" s="46" t="s">
        <v>79</v>
      </c>
      <c r="E151" s="46" t="s">
        <v>123</v>
      </c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7"/>
      <c r="AD151" s="48"/>
      <c r="AE151" s="48"/>
      <c r="AF151" s="49">
        <v>1476300</v>
      </c>
      <c r="AG151" s="49">
        <v>1444300</v>
      </c>
      <c r="AH151" s="49">
        <v>0</v>
      </c>
      <c r="AI151" s="49">
        <v>0</v>
      </c>
      <c r="AJ151" s="49">
        <v>0</v>
      </c>
      <c r="AK151" s="49">
        <v>0</v>
      </c>
      <c r="AL151" s="49">
        <v>0</v>
      </c>
      <c r="AM151" s="49">
        <v>0</v>
      </c>
      <c r="AN151" s="49">
        <v>1476300</v>
      </c>
      <c r="AO151" s="49">
        <v>1444300</v>
      </c>
      <c r="AP151" s="49">
        <v>887500</v>
      </c>
      <c r="AQ151" s="49">
        <v>0</v>
      </c>
      <c r="AR151" s="49">
        <v>0</v>
      </c>
      <c r="AS151" s="49">
        <v>0</v>
      </c>
      <c r="AT151" s="49">
        <v>887500</v>
      </c>
      <c r="AU151" s="49">
        <v>1186300</v>
      </c>
      <c r="AV151" s="49">
        <v>0</v>
      </c>
      <c r="AW151" s="49">
        <v>0</v>
      </c>
      <c r="AX151" s="49">
        <v>0</v>
      </c>
      <c r="AY151" s="49">
        <v>1186300</v>
      </c>
      <c r="AZ151" s="49">
        <v>1186300</v>
      </c>
      <c r="BA151" s="49">
        <v>0</v>
      </c>
      <c r="BB151" s="49">
        <v>0</v>
      </c>
      <c r="BC151" s="49">
        <v>0</v>
      </c>
      <c r="BD151" s="49">
        <v>1186300</v>
      </c>
      <c r="BE151" s="49">
        <v>1186300</v>
      </c>
      <c r="BF151" s="49">
        <v>0</v>
      </c>
      <c r="BG151" s="49">
        <v>0</v>
      </c>
      <c r="BH151" s="49">
        <v>0</v>
      </c>
      <c r="BI151" s="49">
        <v>1186300</v>
      </c>
      <c r="BJ151" s="49">
        <v>1476300</v>
      </c>
      <c r="BK151" s="49">
        <v>1444300</v>
      </c>
      <c r="BL151" s="49">
        <v>0</v>
      </c>
      <c r="BM151" s="49">
        <v>0</v>
      </c>
      <c r="BN151" s="49">
        <v>0</v>
      </c>
      <c r="BO151" s="49">
        <v>0</v>
      </c>
      <c r="BP151" s="49">
        <v>0</v>
      </c>
      <c r="BQ151" s="49">
        <v>0</v>
      </c>
      <c r="BR151" s="49">
        <v>1476300</v>
      </c>
      <c r="BS151" s="49">
        <v>1444300</v>
      </c>
      <c r="BT151" s="49">
        <v>887500</v>
      </c>
      <c r="BU151" s="49">
        <v>0</v>
      </c>
      <c r="BV151" s="49">
        <v>0</v>
      </c>
      <c r="BW151" s="49">
        <v>0</v>
      </c>
      <c r="BX151" s="49">
        <v>1476300</v>
      </c>
      <c r="BY151" s="49">
        <v>1186300</v>
      </c>
      <c r="BZ151" s="49">
        <v>0</v>
      </c>
      <c r="CA151" s="49">
        <v>0</v>
      </c>
      <c r="CB151" s="49">
        <v>0</v>
      </c>
      <c r="CC151" s="49">
        <v>1186300</v>
      </c>
      <c r="CD151" s="49">
        <v>1186300</v>
      </c>
      <c r="CE151" s="49">
        <v>0</v>
      </c>
      <c r="CF151" s="49">
        <v>0</v>
      </c>
      <c r="CG151" s="49">
        <v>0</v>
      </c>
      <c r="CH151" s="49">
        <v>1186300</v>
      </c>
      <c r="CI151" s="49">
        <v>1186300</v>
      </c>
      <c r="CJ151" s="49">
        <v>0</v>
      </c>
      <c r="CK151" s="49">
        <v>0</v>
      </c>
      <c r="CL151" s="49">
        <v>0</v>
      </c>
      <c r="CM151" s="49">
        <v>1186300</v>
      </c>
      <c r="CN151" s="49">
        <v>1476300</v>
      </c>
      <c r="CO151" s="49">
        <v>0</v>
      </c>
      <c r="CP151" s="49">
        <v>0</v>
      </c>
      <c r="CQ151" s="49">
        <v>0</v>
      </c>
      <c r="CR151" s="49">
        <v>1476300</v>
      </c>
      <c r="CS151" s="49">
        <v>887500</v>
      </c>
      <c r="CT151" s="49">
        <v>0</v>
      </c>
      <c r="CU151" s="49">
        <v>0</v>
      </c>
      <c r="CV151" s="49">
        <v>0</v>
      </c>
      <c r="CW151" s="49">
        <v>1476300</v>
      </c>
      <c r="CX151" s="49">
        <v>1186300</v>
      </c>
      <c r="CY151" s="49">
        <v>0</v>
      </c>
      <c r="CZ151" s="49">
        <v>0</v>
      </c>
      <c r="DA151" s="49">
        <v>0</v>
      </c>
      <c r="DB151" s="49">
        <v>1186300</v>
      </c>
      <c r="DC151" s="49">
        <v>1476300</v>
      </c>
      <c r="DD151" s="49">
        <v>0</v>
      </c>
      <c r="DE151" s="49">
        <v>0</v>
      </c>
      <c r="DF151" s="49">
        <v>0</v>
      </c>
      <c r="DG151" s="49">
        <v>1476300</v>
      </c>
      <c r="DH151" s="49">
        <v>887500</v>
      </c>
      <c r="DI151" s="49">
        <v>0</v>
      </c>
      <c r="DJ151" s="49">
        <v>0</v>
      </c>
      <c r="DK151" s="49">
        <v>0</v>
      </c>
      <c r="DL151" s="49">
        <v>1476300</v>
      </c>
      <c r="DM151" s="49">
        <v>1186300</v>
      </c>
      <c r="DN151" s="49">
        <v>0</v>
      </c>
      <c r="DO151" s="49">
        <v>0</v>
      </c>
      <c r="DP151" s="49">
        <v>0</v>
      </c>
      <c r="DQ151" s="49">
        <v>1186300</v>
      </c>
      <c r="DR151" s="50" t="s">
        <v>117</v>
      </c>
    </row>
    <row r="152" spans="1:122" ht="53.25" customHeight="1">
      <c r="A152" s="34" t="s">
        <v>360</v>
      </c>
      <c r="B152" s="35" t="s">
        <v>361</v>
      </c>
      <c r="C152" s="36" t="s">
        <v>70</v>
      </c>
      <c r="D152" s="36" t="s">
        <v>70</v>
      </c>
      <c r="E152" s="36" t="s">
        <v>70</v>
      </c>
      <c r="F152" s="36" t="s">
        <v>70</v>
      </c>
      <c r="G152" s="36" t="s">
        <v>70</v>
      </c>
      <c r="H152" s="36" t="s">
        <v>70</v>
      </c>
      <c r="I152" s="36" t="s">
        <v>70</v>
      </c>
      <c r="J152" s="36" t="s">
        <v>70</v>
      </c>
      <c r="K152" s="36" t="s">
        <v>70</v>
      </c>
      <c r="L152" s="36" t="s">
        <v>70</v>
      </c>
      <c r="M152" s="36" t="s">
        <v>70</v>
      </c>
      <c r="N152" s="36" t="s">
        <v>70</v>
      </c>
      <c r="O152" s="36" t="s">
        <v>70</v>
      </c>
      <c r="P152" s="36" t="s">
        <v>70</v>
      </c>
      <c r="Q152" s="36" t="s">
        <v>70</v>
      </c>
      <c r="R152" s="36" t="s">
        <v>70</v>
      </c>
      <c r="S152" s="36" t="s">
        <v>70</v>
      </c>
      <c r="T152" s="36" t="s">
        <v>70</v>
      </c>
      <c r="U152" s="36" t="s">
        <v>70</v>
      </c>
      <c r="V152" s="36" t="s">
        <v>70</v>
      </c>
      <c r="W152" s="36" t="s">
        <v>70</v>
      </c>
      <c r="X152" s="36" t="s">
        <v>70</v>
      </c>
      <c r="Y152" s="36" t="s">
        <v>70</v>
      </c>
      <c r="Z152" s="36" t="s">
        <v>70</v>
      </c>
      <c r="AA152" s="36" t="s">
        <v>70</v>
      </c>
      <c r="AB152" s="36" t="s">
        <v>70</v>
      </c>
      <c r="AC152" s="36" t="s">
        <v>70</v>
      </c>
      <c r="AD152" s="36" t="s">
        <v>70</v>
      </c>
      <c r="AE152" s="36" t="s">
        <v>70</v>
      </c>
      <c r="AF152" s="37">
        <v>29755355</v>
      </c>
      <c r="AG152" s="37">
        <v>28181440.399999999</v>
      </c>
      <c r="AH152" s="37">
        <v>2553394</v>
      </c>
      <c r="AI152" s="37">
        <v>2553394</v>
      </c>
      <c r="AJ152" s="37">
        <v>27201961</v>
      </c>
      <c r="AK152" s="37">
        <v>25628046.399999999</v>
      </c>
      <c r="AL152" s="37">
        <v>0</v>
      </c>
      <c r="AM152" s="37">
        <v>0</v>
      </c>
      <c r="AN152" s="37">
        <v>0</v>
      </c>
      <c r="AO152" s="37">
        <v>0</v>
      </c>
      <c r="AP152" s="37">
        <v>31508256.699999999</v>
      </c>
      <c r="AQ152" s="37">
        <v>13560536.699999999</v>
      </c>
      <c r="AR152" s="37">
        <v>17947720</v>
      </c>
      <c r="AS152" s="37">
        <v>0</v>
      </c>
      <c r="AT152" s="37">
        <v>0</v>
      </c>
      <c r="AU152" s="37">
        <v>23350600</v>
      </c>
      <c r="AV152" s="37">
        <v>11117580</v>
      </c>
      <c r="AW152" s="37">
        <v>12233020</v>
      </c>
      <c r="AX152" s="37">
        <v>0</v>
      </c>
      <c r="AY152" s="37">
        <v>0</v>
      </c>
      <c r="AZ152" s="37">
        <v>22824900</v>
      </c>
      <c r="BA152" s="37">
        <v>10688060</v>
      </c>
      <c r="BB152" s="37">
        <v>12136840</v>
      </c>
      <c r="BC152" s="37">
        <v>0</v>
      </c>
      <c r="BD152" s="37">
        <v>0</v>
      </c>
      <c r="BE152" s="37">
        <v>22610900</v>
      </c>
      <c r="BF152" s="37">
        <v>10474060</v>
      </c>
      <c r="BG152" s="37">
        <v>12136840</v>
      </c>
      <c r="BH152" s="37">
        <v>0</v>
      </c>
      <c r="BI152" s="37">
        <v>0</v>
      </c>
      <c r="BJ152" s="37">
        <v>29755355</v>
      </c>
      <c r="BK152" s="37">
        <v>28181440.399999999</v>
      </c>
      <c r="BL152" s="37">
        <v>2553394</v>
      </c>
      <c r="BM152" s="37">
        <v>2553394</v>
      </c>
      <c r="BN152" s="37">
        <v>27201961</v>
      </c>
      <c r="BO152" s="37">
        <v>25628046.399999999</v>
      </c>
      <c r="BP152" s="37">
        <v>0</v>
      </c>
      <c r="BQ152" s="37">
        <v>0</v>
      </c>
      <c r="BR152" s="37">
        <v>0</v>
      </c>
      <c r="BS152" s="37">
        <v>0</v>
      </c>
      <c r="BT152" s="37">
        <v>31508256.699999999</v>
      </c>
      <c r="BU152" s="37">
        <v>13560536.699999999</v>
      </c>
      <c r="BV152" s="37">
        <v>27201961</v>
      </c>
      <c r="BW152" s="37">
        <v>0</v>
      </c>
      <c r="BX152" s="37">
        <v>0</v>
      </c>
      <c r="BY152" s="37">
        <v>23350600</v>
      </c>
      <c r="BZ152" s="37">
        <v>11117580</v>
      </c>
      <c r="CA152" s="37">
        <v>12233020</v>
      </c>
      <c r="CB152" s="37">
        <v>0</v>
      </c>
      <c r="CC152" s="37">
        <v>0</v>
      </c>
      <c r="CD152" s="37">
        <v>22824900</v>
      </c>
      <c r="CE152" s="37">
        <v>10688060</v>
      </c>
      <c r="CF152" s="37">
        <v>12136840</v>
      </c>
      <c r="CG152" s="37">
        <v>0</v>
      </c>
      <c r="CH152" s="37">
        <v>0</v>
      </c>
      <c r="CI152" s="37">
        <v>22610900</v>
      </c>
      <c r="CJ152" s="37">
        <v>10474060</v>
      </c>
      <c r="CK152" s="37">
        <v>12136840</v>
      </c>
      <c r="CL152" s="37">
        <v>0</v>
      </c>
      <c r="CM152" s="37">
        <v>0</v>
      </c>
      <c r="CN152" s="37">
        <v>29755355</v>
      </c>
      <c r="CO152" s="37">
        <v>2553394</v>
      </c>
      <c r="CP152" s="37">
        <v>27201961</v>
      </c>
      <c r="CQ152" s="37">
        <v>0</v>
      </c>
      <c r="CR152" s="37">
        <v>0</v>
      </c>
      <c r="CS152" s="37">
        <v>31508256.699999999</v>
      </c>
      <c r="CT152" s="37">
        <v>13560536.699999999</v>
      </c>
      <c r="CU152" s="37">
        <v>27201961</v>
      </c>
      <c r="CV152" s="37">
        <v>0</v>
      </c>
      <c r="CW152" s="37">
        <v>0</v>
      </c>
      <c r="CX152" s="37">
        <v>23350600</v>
      </c>
      <c r="CY152" s="37">
        <v>11117580</v>
      </c>
      <c r="CZ152" s="37">
        <v>12233020</v>
      </c>
      <c r="DA152" s="37">
        <v>0</v>
      </c>
      <c r="DB152" s="37">
        <v>0</v>
      </c>
      <c r="DC152" s="37">
        <v>29755355</v>
      </c>
      <c r="DD152" s="37">
        <v>2553394</v>
      </c>
      <c r="DE152" s="37">
        <v>27201961</v>
      </c>
      <c r="DF152" s="37">
        <v>0</v>
      </c>
      <c r="DG152" s="37">
        <v>0</v>
      </c>
      <c r="DH152" s="37">
        <v>31508256.699999999</v>
      </c>
      <c r="DI152" s="37">
        <v>13560536.699999999</v>
      </c>
      <c r="DJ152" s="37">
        <v>27201961</v>
      </c>
      <c r="DK152" s="37">
        <v>0</v>
      </c>
      <c r="DL152" s="37">
        <v>0</v>
      </c>
      <c r="DM152" s="37">
        <v>23350600</v>
      </c>
      <c r="DN152" s="37">
        <v>11117580</v>
      </c>
      <c r="DO152" s="37">
        <v>12233020</v>
      </c>
      <c r="DP152" s="37">
        <v>0</v>
      </c>
      <c r="DQ152" s="37">
        <v>0</v>
      </c>
      <c r="DR152" s="53" t="s">
        <v>71</v>
      </c>
    </row>
    <row r="153" spans="1:122" ht="38.25">
      <c r="A153" s="34" t="s">
        <v>362</v>
      </c>
      <c r="B153" s="35" t="s">
        <v>363</v>
      </c>
      <c r="C153" s="36" t="s">
        <v>70</v>
      </c>
      <c r="D153" s="36" t="s">
        <v>70</v>
      </c>
      <c r="E153" s="36" t="s">
        <v>70</v>
      </c>
      <c r="F153" s="36" t="s">
        <v>70</v>
      </c>
      <c r="G153" s="36" t="s">
        <v>70</v>
      </c>
      <c r="H153" s="36" t="s">
        <v>70</v>
      </c>
      <c r="I153" s="36" t="s">
        <v>70</v>
      </c>
      <c r="J153" s="36" t="s">
        <v>70</v>
      </c>
      <c r="K153" s="36" t="s">
        <v>70</v>
      </c>
      <c r="L153" s="36" t="s">
        <v>70</v>
      </c>
      <c r="M153" s="36" t="s">
        <v>70</v>
      </c>
      <c r="N153" s="36" t="s">
        <v>70</v>
      </c>
      <c r="O153" s="36" t="s">
        <v>70</v>
      </c>
      <c r="P153" s="36" t="s">
        <v>70</v>
      </c>
      <c r="Q153" s="36" t="s">
        <v>70</v>
      </c>
      <c r="R153" s="36" t="s">
        <v>70</v>
      </c>
      <c r="S153" s="36" t="s">
        <v>70</v>
      </c>
      <c r="T153" s="36" t="s">
        <v>70</v>
      </c>
      <c r="U153" s="36" t="s">
        <v>70</v>
      </c>
      <c r="V153" s="36" t="s">
        <v>70</v>
      </c>
      <c r="W153" s="36" t="s">
        <v>70</v>
      </c>
      <c r="X153" s="36" t="s">
        <v>70</v>
      </c>
      <c r="Y153" s="36" t="s">
        <v>70</v>
      </c>
      <c r="Z153" s="36" t="s">
        <v>70</v>
      </c>
      <c r="AA153" s="36" t="s">
        <v>70</v>
      </c>
      <c r="AB153" s="36" t="s">
        <v>70</v>
      </c>
      <c r="AC153" s="36" t="s">
        <v>70</v>
      </c>
      <c r="AD153" s="36" t="s">
        <v>70</v>
      </c>
      <c r="AE153" s="36" t="s">
        <v>70</v>
      </c>
      <c r="AF153" s="37">
        <v>2553394</v>
      </c>
      <c r="AG153" s="37">
        <v>2553394</v>
      </c>
      <c r="AH153" s="37">
        <v>2553394</v>
      </c>
      <c r="AI153" s="37">
        <v>2553394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37">
        <v>4291353.7</v>
      </c>
      <c r="AQ153" s="37">
        <v>4291353.7</v>
      </c>
      <c r="AR153" s="37">
        <v>0</v>
      </c>
      <c r="AS153" s="37">
        <v>0</v>
      </c>
      <c r="AT153" s="37">
        <v>0</v>
      </c>
      <c r="AU153" s="37">
        <v>2426100</v>
      </c>
      <c r="AV153" s="37">
        <v>2426100</v>
      </c>
      <c r="AW153" s="37">
        <v>0</v>
      </c>
      <c r="AX153" s="37">
        <v>0</v>
      </c>
      <c r="AY153" s="37">
        <v>0</v>
      </c>
      <c r="AZ153" s="37">
        <v>1900400</v>
      </c>
      <c r="BA153" s="37">
        <v>1900400</v>
      </c>
      <c r="BB153" s="37">
        <v>0</v>
      </c>
      <c r="BC153" s="37">
        <v>0</v>
      </c>
      <c r="BD153" s="37">
        <v>0</v>
      </c>
      <c r="BE153" s="37">
        <v>1686400</v>
      </c>
      <c r="BF153" s="37">
        <v>1686400</v>
      </c>
      <c r="BG153" s="37">
        <v>0</v>
      </c>
      <c r="BH153" s="37">
        <v>0</v>
      </c>
      <c r="BI153" s="37">
        <v>0</v>
      </c>
      <c r="BJ153" s="37">
        <v>2553394</v>
      </c>
      <c r="BK153" s="37">
        <v>2553394</v>
      </c>
      <c r="BL153" s="37">
        <v>2553394</v>
      </c>
      <c r="BM153" s="37">
        <v>2553394</v>
      </c>
      <c r="BN153" s="37">
        <v>0</v>
      </c>
      <c r="BO153" s="37">
        <v>0</v>
      </c>
      <c r="BP153" s="37">
        <v>0</v>
      </c>
      <c r="BQ153" s="37">
        <v>0</v>
      </c>
      <c r="BR153" s="37">
        <v>0</v>
      </c>
      <c r="BS153" s="37">
        <v>0</v>
      </c>
      <c r="BT153" s="37">
        <v>4291353.7</v>
      </c>
      <c r="BU153" s="37">
        <v>4291353.7</v>
      </c>
      <c r="BV153" s="37">
        <v>0</v>
      </c>
      <c r="BW153" s="37">
        <v>0</v>
      </c>
      <c r="BX153" s="37">
        <v>0</v>
      </c>
      <c r="BY153" s="37">
        <v>2426100</v>
      </c>
      <c r="BZ153" s="37">
        <v>2426100</v>
      </c>
      <c r="CA153" s="37">
        <v>0</v>
      </c>
      <c r="CB153" s="37">
        <v>0</v>
      </c>
      <c r="CC153" s="37">
        <v>0</v>
      </c>
      <c r="CD153" s="37">
        <v>1900400</v>
      </c>
      <c r="CE153" s="37">
        <v>1900400</v>
      </c>
      <c r="CF153" s="37">
        <v>0</v>
      </c>
      <c r="CG153" s="37">
        <v>0</v>
      </c>
      <c r="CH153" s="37">
        <v>0</v>
      </c>
      <c r="CI153" s="37">
        <v>1686400</v>
      </c>
      <c r="CJ153" s="37">
        <v>1686400</v>
      </c>
      <c r="CK153" s="37">
        <v>0</v>
      </c>
      <c r="CL153" s="37">
        <v>0</v>
      </c>
      <c r="CM153" s="37">
        <v>0</v>
      </c>
      <c r="CN153" s="37">
        <v>2553394</v>
      </c>
      <c r="CO153" s="37">
        <v>2553394</v>
      </c>
      <c r="CP153" s="37">
        <v>0</v>
      </c>
      <c r="CQ153" s="37">
        <v>0</v>
      </c>
      <c r="CR153" s="37">
        <v>0</v>
      </c>
      <c r="CS153" s="37">
        <v>4291353.7</v>
      </c>
      <c r="CT153" s="37">
        <v>4291353.7</v>
      </c>
      <c r="CU153" s="37">
        <v>0</v>
      </c>
      <c r="CV153" s="37">
        <v>0</v>
      </c>
      <c r="CW153" s="37">
        <v>0</v>
      </c>
      <c r="CX153" s="37">
        <v>2426100</v>
      </c>
      <c r="CY153" s="37">
        <v>2426100</v>
      </c>
      <c r="CZ153" s="37">
        <v>0</v>
      </c>
      <c r="DA153" s="37">
        <v>0</v>
      </c>
      <c r="DB153" s="37">
        <v>0</v>
      </c>
      <c r="DC153" s="37">
        <v>2553394</v>
      </c>
      <c r="DD153" s="37">
        <v>2553394</v>
      </c>
      <c r="DE153" s="37">
        <v>0</v>
      </c>
      <c r="DF153" s="37">
        <v>0</v>
      </c>
      <c r="DG153" s="37">
        <v>0</v>
      </c>
      <c r="DH153" s="37">
        <v>4291353.7</v>
      </c>
      <c r="DI153" s="37">
        <v>4291353.7</v>
      </c>
      <c r="DJ153" s="37">
        <v>0</v>
      </c>
      <c r="DK153" s="37">
        <v>0</v>
      </c>
      <c r="DL153" s="37">
        <v>0</v>
      </c>
      <c r="DM153" s="37">
        <v>2426100</v>
      </c>
      <c r="DN153" s="37">
        <v>2426100</v>
      </c>
      <c r="DO153" s="37">
        <v>0</v>
      </c>
      <c r="DP153" s="37">
        <v>0</v>
      </c>
      <c r="DQ153" s="37">
        <v>0</v>
      </c>
      <c r="DR153" s="53" t="s">
        <v>71</v>
      </c>
    </row>
    <row r="154" spans="1:122" ht="46.5" customHeight="1">
      <c r="A154" s="51" t="s">
        <v>364</v>
      </c>
      <c r="B154" s="38" t="s">
        <v>365</v>
      </c>
      <c r="C154" s="39" t="s">
        <v>366</v>
      </c>
      <c r="D154" s="40" t="s">
        <v>79</v>
      </c>
      <c r="E154" s="40" t="s">
        <v>367</v>
      </c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1" t="s">
        <v>215</v>
      </c>
      <c r="AE154" s="41" t="s">
        <v>125</v>
      </c>
      <c r="AF154" s="42">
        <v>49900</v>
      </c>
      <c r="AG154" s="42">
        <v>49900</v>
      </c>
      <c r="AH154" s="42">
        <v>49900</v>
      </c>
      <c r="AI154" s="42">
        <v>49900</v>
      </c>
      <c r="AJ154" s="42">
        <v>0</v>
      </c>
      <c r="AK154" s="42">
        <v>0</v>
      </c>
      <c r="AL154" s="42">
        <v>0</v>
      </c>
      <c r="AM154" s="42">
        <v>0</v>
      </c>
      <c r="AN154" s="42">
        <v>0</v>
      </c>
      <c r="AO154" s="42">
        <v>0</v>
      </c>
      <c r="AP154" s="42">
        <v>94800</v>
      </c>
      <c r="AQ154" s="42">
        <v>94800</v>
      </c>
      <c r="AR154" s="42">
        <v>0</v>
      </c>
      <c r="AS154" s="42">
        <v>0</v>
      </c>
      <c r="AT154" s="42">
        <v>0</v>
      </c>
      <c r="AU154" s="42">
        <v>42900</v>
      </c>
      <c r="AV154" s="42">
        <v>42900</v>
      </c>
      <c r="AW154" s="42">
        <v>0</v>
      </c>
      <c r="AX154" s="42">
        <v>0</v>
      </c>
      <c r="AY154" s="42">
        <v>0</v>
      </c>
      <c r="AZ154" s="42">
        <v>231400</v>
      </c>
      <c r="BA154" s="42">
        <v>231400</v>
      </c>
      <c r="BB154" s="42">
        <v>0</v>
      </c>
      <c r="BC154" s="42">
        <v>0</v>
      </c>
      <c r="BD154" s="42">
        <v>0</v>
      </c>
      <c r="BE154" s="42">
        <v>17400</v>
      </c>
      <c r="BF154" s="42">
        <v>17400</v>
      </c>
      <c r="BG154" s="42">
        <v>0</v>
      </c>
      <c r="BH154" s="42">
        <v>0</v>
      </c>
      <c r="BI154" s="42">
        <v>0</v>
      </c>
      <c r="BJ154" s="42">
        <v>49900</v>
      </c>
      <c r="BK154" s="42">
        <v>49900</v>
      </c>
      <c r="BL154" s="42">
        <v>49900</v>
      </c>
      <c r="BM154" s="42">
        <v>49900</v>
      </c>
      <c r="BN154" s="42">
        <v>0</v>
      </c>
      <c r="BO154" s="42">
        <v>0</v>
      </c>
      <c r="BP154" s="42">
        <v>0</v>
      </c>
      <c r="BQ154" s="42">
        <v>0</v>
      </c>
      <c r="BR154" s="42">
        <v>0</v>
      </c>
      <c r="BS154" s="42">
        <v>0</v>
      </c>
      <c r="BT154" s="42">
        <v>94800</v>
      </c>
      <c r="BU154" s="42">
        <v>94800</v>
      </c>
      <c r="BV154" s="42">
        <v>0</v>
      </c>
      <c r="BW154" s="42">
        <v>0</v>
      </c>
      <c r="BX154" s="42">
        <v>0</v>
      </c>
      <c r="BY154" s="42">
        <v>42900</v>
      </c>
      <c r="BZ154" s="42">
        <v>42900</v>
      </c>
      <c r="CA154" s="42">
        <v>0</v>
      </c>
      <c r="CB154" s="42">
        <v>0</v>
      </c>
      <c r="CC154" s="42">
        <v>0</v>
      </c>
      <c r="CD154" s="42">
        <v>231400</v>
      </c>
      <c r="CE154" s="42">
        <v>231400</v>
      </c>
      <c r="CF154" s="42">
        <v>0</v>
      </c>
      <c r="CG154" s="42">
        <v>0</v>
      </c>
      <c r="CH154" s="42">
        <v>0</v>
      </c>
      <c r="CI154" s="42">
        <v>17400</v>
      </c>
      <c r="CJ154" s="42">
        <v>17400</v>
      </c>
      <c r="CK154" s="42">
        <v>0</v>
      </c>
      <c r="CL154" s="42">
        <v>0</v>
      </c>
      <c r="CM154" s="42">
        <v>0</v>
      </c>
      <c r="CN154" s="42">
        <v>49900</v>
      </c>
      <c r="CO154" s="42">
        <v>49900</v>
      </c>
      <c r="CP154" s="42">
        <v>0</v>
      </c>
      <c r="CQ154" s="42">
        <v>0</v>
      </c>
      <c r="CR154" s="42">
        <v>0</v>
      </c>
      <c r="CS154" s="42">
        <v>94800</v>
      </c>
      <c r="CT154" s="42">
        <v>94800</v>
      </c>
      <c r="CU154" s="42">
        <v>0</v>
      </c>
      <c r="CV154" s="42">
        <v>0</v>
      </c>
      <c r="CW154" s="42">
        <v>0</v>
      </c>
      <c r="CX154" s="42">
        <v>42900</v>
      </c>
      <c r="CY154" s="42">
        <v>42900</v>
      </c>
      <c r="CZ154" s="42">
        <v>0</v>
      </c>
      <c r="DA154" s="42">
        <v>0</v>
      </c>
      <c r="DB154" s="42">
        <v>0</v>
      </c>
      <c r="DC154" s="42">
        <v>49900</v>
      </c>
      <c r="DD154" s="42">
        <v>49900</v>
      </c>
      <c r="DE154" s="42">
        <v>0</v>
      </c>
      <c r="DF154" s="42">
        <v>0</v>
      </c>
      <c r="DG154" s="42">
        <v>0</v>
      </c>
      <c r="DH154" s="42">
        <v>94800</v>
      </c>
      <c r="DI154" s="42">
        <v>94800</v>
      </c>
      <c r="DJ154" s="42">
        <v>0</v>
      </c>
      <c r="DK154" s="42">
        <v>0</v>
      </c>
      <c r="DL154" s="42">
        <v>0</v>
      </c>
      <c r="DM154" s="42">
        <v>42900</v>
      </c>
      <c r="DN154" s="42">
        <v>42900</v>
      </c>
      <c r="DO154" s="42">
        <v>0</v>
      </c>
      <c r="DP154" s="42">
        <v>0</v>
      </c>
      <c r="DQ154" s="42">
        <v>0</v>
      </c>
      <c r="DR154" s="43" t="s">
        <v>273</v>
      </c>
    </row>
    <row r="155" spans="1:122" ht="48.75" customHeight="1">
      <c r="A155" s="52"/>
      <c r="B155" s="44"/>
      <c r="C155" s="45" t="s">
        <v>84</v>
      </c>
      <c r="D155" s="46" t="s">
        <v>368</v>
      </c>
      <c r="E155" s="46" t="s">
        <v>86</v>
      </c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7"/>
      <c r="AD155" s="48"/>
      <c r="AE155" s="48"/>
      <c r="AF155" s="49">
        <v>0</v>
      </c>
      <c r="AG155" s="49">
        <v>0</v>
      </c>
      <c r="AH155" s="49">
        <v>0</v>
      </c>
      <c r="AI155" s="49">
        <v>0</v>
      </c>
      <c r="AJ155" s="49">
        <v>0</v>
      </c>
      <c r="AK155" s="49">
        <v>0</v>
      </c>
      <c r="AL155" s="49">
        <v>0</v>
      </c>
      <c r="AM155" s="49">
        <v>0</v>
      </c>
      <c r="AN155" s="49">
        <v>0</v>
      </c>
      <c r="AO155" s="49">
        <v>0</v>
      </c>
      <c r="AP155" s="49">
        <v>0</v>
      </c>
      <c r="AQ155" s="49">
        <v>0</v>
      </c>
      <c r="AR155" s="49">
        <v>0</v>
      </c>
      <c r="AS155" s="49">
        <v>0</v>
      </c>
      <c r="AT155" s="49">
        <v>0</v>
      </c>
      <c r="AU155" s="49">
        <v>0</v>
      </c>
      <c r="AV155" s="49">
        <v>0</v>
      </c>
      <c r="AW155" s="49">
        <v>0</v>
      </c>
      <c r="AX155" s="49">
        <v>0</v>
      </c>
      <c r="AY155" s="49">
        <v>0</v>
      </c>
      <c r="AZ155" s="49">
        <v>0</v>
      </c>
      <c r="BA155" s="49">
        <v>0</v>
      </c>
      <c r="BB155" s="49">
        <v>0</v>
      </c>
      <c r="BC155" s="49">
        <v>0</v>
      </c>
      <c r="BD155" s="49">
        <v>0</v>
      </c>
      <c r="BE155" s="49">
        <v>0</v>
      </c>
      <c r="BF155" s="49">
        <v>0</v>
      </c>
      <c r="BG155" s="49">
        <v>0</v>
      </c>
      <c r="BH155" s="49">
        <v>0</v>
      </c>
      <c r="BI155" s="49">
        <v>0</v>
      </c>
      <c r="BJ155" s="49">
        <v>0</v>
      </c>
      <c r="BK155" s="49">
        <v>0</v>
      </c>
      <c r="BL155" s="49">
        <v>0</v>
      </c>
      <c r="BM155" s="49">
        <v>0</v>
      </c>
      <c r="BN155" s="49">
        <v>0</v>
      </c>
      <c r="BO155" s="49">
        <v>0</v>
      </c>
      <c r="BP155" s="49">
        <v>0</v>
      </c>
      <c r="BQ155" s="49">
        <v>0</v>
      </c>
      <c r="BR155" s="49">
        <v>0</v>
      </c>
      <c r="BS155" s="49">
        <v>0</v>
      </c>
      <c r="BT155" s="49">
        <v>0</v>
      </c>
      <c r="BU155" s="49">
        <v>0</v>
      </c>
      <c r="BV155" s="49">
        <v>0</v>
      </c>
      <c r="BW155" s="49">
        <v>0</v>
      </c>
      <c r="BX155" s="49">
        <v>0</v>
      </c>
      <c r="BY155" s="49">
        <v>0</v>
      </c>
      <c r="BZ155" s="49">
        <v>0</v>
      </c>
      <c r="CA155" s="49">
        <v>0</v>
      </c>
      <c r="CB155" s="49">
        <v>0</v>
      </c>
      <c r="CC155" s="49">
        <v>0</v>
      </c>
      <c r="CD155" s="49">
        <v>0</v>
      </c>
      <c r="CE155" s="49">
        <v>0</v>
      </c>
      <c r="CF155" s="49">
        <v>0</v>
      </c>
      <c r="CG155" s="49">
        <v>0</v>
      </c>
      <c r="CH155" s="49">
        <v>0</v>
      </c>
      <c r="CI155" s="49">
        <v>0</v>
      </c>
      <c r="CJ155" s="49">
        <v>0</v>
      </c>
      <c r="CK155" s="49">
        <v>0</v>
      </c>
      <c r="CL155" s="49">
        <v>0</v>
      </c>
      <c r="CM155" s="49">
        <v>0</v>
      </c>
      <c r="CN155" s="49">
        <v>0</v>
      </c>
      <c r="CO155" s="49">
        <v>0</v>
      </c>
      <c r="CP155" s="49">
        <v>0</v>
      </c>
      <c r="CQ155" s="49">
        <v>0</v>
      </c>
      <c r="CR155" s="49">
        <v>0</v>
      </c>
      <c r="CS155" s="49">
        <v>0</v>
      </c>
      <c r="CT155" s="49">
        <v>0</v>
      </c>
      <c r="CU155" s="49">
        <v>0</v>
      </c>
      <c r="CV155" s="49">
        <v>0</v>
      </c>
      <c r="CW155" s="49">
        <v>0</v>
      </c>
      <c r="CX155" s="49">
        <v>0</v>
      </c>
      <c r="CY155" s="49">
        <v>0</v>
      </c>
      <c r="CZ155" s="49">
        <v>0</v>
      </c>
      <c r="DA155" s="49">
        <v>0</v>
      </c>
      <c r="DB155" s="49">
        <v>0</v>
      </c>
      <c r="DC155" s="49">
        <v>0</v>
      </c>
      <c r="DD155" s="49">
        <v>0</v>
      </c>
      <c r="DE155" s="49">
        <v>0</v>
      </c>
      <c r="DF155" s="49">
        <v>0</v>
      </c>
      <c r="DG155" s="49">
        <v>0</v>
      </c>
      <c r="DH155" s="49">
        <v>0</v>
      </c>
      <c r="DI155" s="49">
        <v>0</v>
      </c>
      <c r="DJ155" s="49">
        <v>0</v>
      </c>
      <c r="DK155" s="49">
        <v>0</v>
      </c>
      <c r="DL155" s="49">
        <v>0</v>
      </c>
      <c r="DM155" s="49">
        <v>0</v>
      </c>
      <c r="DN155" s="49">
        <v>0</v>
      </c>
      <c r="DO155" s="49">
        <v>0</v>
      </c>
      <c r="DP155" s="49">
        <v>0</v>
      </c>
      <c r="DQ155" s="49">
        <v>0</v>
      </c>
      <c r="DR155" s="50" t="s">
        <v>273</v>
      </c>
    </row>
    <row r="156" spans="1:122" ht="41.25" customHeight="1">
      <c r="A156" s="65" t="s">
        <v>369</v>
      </c>
      <c r="B156" s="38" t="s">
        <v>370</v>
      </c>
      <c r="C156" s="39" t="s">
        <v>371</v>
      </c>
      <c r="D156" s="40" t="s">
        <v>79</v>
      </c>
      <c r="E156" s="40" t="s">
        <v>372</v>
      </c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1" t="s">
        <v>179</v>
      </c>
      <c r="AE156" s="41" t="s">
        <v>132</v>
      </c>
      <c r="AF156" s="42">
        <v>2503494</v>
      </c>
      <c r="AG156" s="42">
        <v>2503494</v>
      </c>
      <c r="AH156" s="42">
        <v>2503494</v>
      </c>
      <c r="AI156" s="42">
        <v>2503494</v>
      </c>
      <c r="AJ156" s="42">
        <v>0</v>
      </c>
      <c r="AK156" s="42">
        <v>0</v>
      </c>
      <c r="AL156" s="42">
        <v>0</v>
      </c>
      <c r="AM156" s="42">
        <v>0</v>
      </c>
      <c r="AN156" s="42">
        <v>0</v>
      </c>
      <c r="AO156" s="42">
        <v>0</v>
      </c>
      <c r="AP156" s="42">
        <v>3337992</v>
      </c>
      <c r="AQ156" s="42">
        <v>3337992</v>
      </c>
      <c r="AR156" s="42">
        <v>0</v>
      </c>
      <c r="AS156" s="42">
        <v>0</v>
      </c>
      <c r="AT156" s="42">
        <v>0</v>
      </c>
      <c r="AU156" s="42">
        <v>1669000</v>
      </c>
      <c r="AV156" s="42">
        <v>1669000</v>
      </c>
      <c r="AW156" s="42">
        <v>0</v>
      </c>
      <c r="AX156" s="42">
        <v>0</v>
      </c>
      <c r="AY156" s="42">
        <v>0</v>
      </c>
      <c r="AZ156" s="42">
        <v>1669000</v>
      </c>
      <c r="BA156" s="42">
        <v>1669000</v>
      </c>
      <c r="BB156" s="42">
        <v>0</v>
      </c>
      <c r="BC156" s="42">
        <v>0</v>
      </c>
      <c r="BD156" s="42">
        <v>0</v>
      </c>
      <c r="BE156" s="42">
        <v>1669000</v>
      </c>
      <c r="BF156" s="42">
        <v>1669000</v>
      </c>
      <c r="BG156" s="42">
        <v>0</v>
      </c>
      <c r="BH156" s="42">
        <v>0</v>
      </c>
      <c r="BI156" s="42">
        <v>0</v>
      </c>
      <c r="BJ156" s="42">
        <v>2503494</v>
      </c>
      <c r="BK156" s="42">
        <v>2503494</v>
      </c>
      <c r="BL156" s="42">
        <v>2503494</v>
      </c>
      <c r="BM156" s="42">
        <v>2503494</v>
      </c>
      <c r="BN156" s="42">
        <v>0</v>
      </c>
      <c r="BO156" s="42">
        <v>0</v>
      </c>
      <c r="BP156" s="42">
        <v>0</v>
      </c>
      <c r="BQ156" s="42">
        <v>0</v>
      </c>
      <c r="BR156" s="42">
        <v>0</v>
      </c>
      <c r="BS156" s="42">
        <v>0</v>
      </c>
      <c r="BT156" s="42">
        <v>3337992</v>
      </c>
      <c r="BU156" s="42">
        <v>3337992</v>
      </c>
      <c r="BV156" s="42">
        <v>0</v>
      </c>
      <c r="BW156" s="42">
        <v>0</v>
      </c>
      <c r="BX156" s="42">
        <v>0</v>
      </c>
      <c r="BY156" s="42">
        <v>1669000</v>
      </c>
      <c r="BZ156" s="42">
        <v>1669000</v>
      </c>
      <c r="CA156" s="42">
        <v>0</v>
      </c>
      <c r="CB156" s="42">
        <v>0</v>
      </c>
      <c r="CC156" s="42">
        <v>0</v>
      </c>
      <c r="CD156" s="42">
        <v>1669000</v>
      </c>
      <c r="CE156" s="42">
        <v>1669000</v>
      </c>
      <c r="CF156" s="42">
        <v>0</v>
      </c>
      <c r="CG156" s="42">
        <v>0</v>
      </c>
      <c r="CH156" s="42">
        <v>0</v>
      </c>
      <c r="CI156" s="42">
        <v>1669000</v>
      </c>
      <c r="CJ156" s="42">
        <v>1669000</v>
      </c>
      <c r="CK156" s="42">
        <v>0</v>
      </c>
      <c r="CL156" s="42">
        <v>0</v>
      </c>
      <c r="CM156" s="42">
        <v>0</v>
      </c>
      <c r="CN156" s="42">
        <v>2503494</v>
      </c>
      <c r="CO156" s="42">
        <v>2503494</v>
      </c>
      <c r="CP156" s="42">
        <v>0</v>
      </c>
      <c r="CQ156" s="42">
        <v>0</v>
      </c>
      <c r="CR156" s="42">
        <v>0</v>
      </c>
      <c r="CS156" s="42">
        <v>3337992</v>
      </c>
      <c r="CT156" s="42">
        <v>3337992</v>
      </c>
      <c r="CU156" s="42">
        <v>0</v>
      </c>
      <c r="CV156" s="42">
        <v>0</v>
      </c>
      <c r="CW156" s="42">
        <v>0</v>
      </c>
      <c r="CX156" s="42">
        <v>1669000</v>
      </c>
      <c r="CY156" s="42">
        <v>1669000</v>
      </c>
      <c r="CZ156" s="42">
        <v>0</v>
      </c>
      <c r="DA156" s="42">
        <v>0</v>
      </c>
      <c r="DB156" s="42">
        <v>0</v>
      </c>
      <c r="DC156" s="42">
        <v>2503494</v>
      </c>
      <c r="DD156" s="42">
        <v>2503494</v>
      </c>
      <c r="DE156" s="42">
        <v>0</v>
      </c>
      <c r="DF156" s="42">
        <v>0</v>
      </c>
      <c r="DG156" s="42">
        <v>0</v>
      </c>
      <c r="DH156" s="42">
        <v>3337992</v>
      </c>
      <c r="DI156" s="42">
        <v>3337992</v>
      </c>
      <c r="DJ156" s="42">
        <v>0</v>
      </c>
      <c r="DK156" s="42">
        <v>0</v>
      </c>
      <c r="DL156" s="42">
        <v>0</v>
      </c>
      <c r="DM156" s="42">
        <v>1669000</v>
      </c>
      <c r="DN156" s="42">
        <v>1669000</v>
      </c>
      <c r="DO156" s="42">
        <v>0</v>
      </c>
      <c r="DP156" s="42">
        <v>0</v>
      </c>
      <c r="DQ156" s="42">
        <v>0</v>
      </c>
      <c r="DR156" s="43" t="s">
        <v>134</v>
      </c>
    </row>
    <row r="157" spans="1:122" ht="41.25" customHeight="1">
      <c r="A157" s="66"/>
      <c r="B157" s="44"/>
      <c r="C157" s="45" t="s">
        <v>163</v>
      </c>
      <c r="D157" s="46" t="s">
        <v>79</v>
      </c>
      <c r="E157" s="46" t="s">
        <v>164</v>
      </c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7"/>
      <c r="AD157" s="48"/>
      <c r="AE157" s="48"/>
      <c r="AF157" s="49">
        <v>0</v>
      </c>
      <c r="AG157" s="49">
        <v>0</v>
      </c>
      <c r="AH157" s="49">
        <v>0</v>
      </c>
      <c r="AI157" s="49">
        <v>0</v>
      </c>
      <c r="AJ157" s="49">
        <v>0</v>
      </c>
      <c r="AK157" s="49">
        <v>0</v>
      </c>
      <c r="AL157" s="49">
        <v>0</v>
      </c>
      <c r="AM157" s="49">
        <v>0</v>
      </c>
      <c r="AN157" s="49">
        <v>0</v>
      </c>
      <c r="AO157" s="49">
        <v>0</v>
      </c>
      <c r="AP157" s="49">
        <v>0</v>
      </c>
      <c r="AQ157" s="49">
        <v>0</v>
      </c>
      <c r="AR157" s="49">
        <v>0</v>
      </c>
      <c r="AS157" s="49">
        <v>0</v>
      </c>
      <c r="AT157" s="49">
        <v>0</v>
      </c>
      <c r="AU157" s="49">
        <v>0</v>
      </c>
      <c r="AV157" s="49">
        <v>0</v>
      </c>
      <c r="AW157" s="49">
        <v>0</v>
      </c>
      <c r="AX157" s="49">
        <v>0</v>
      </c>
      <c r="AY157" s="49">
        <v>0</v>
      </c>
      <c r="AZ157" s="49">
        <v>0</v>
      </c>
      <c r="BA157" s="49">
        <v>0</v>
      </c>
      <c r="BB157" s="49">
        <v>0</v>
      </c>
      <c r="BC157" s="49">
        <v>0</v>
      </c>
      <c r="BD157" s="49">
        <v>0</v>
      </c>
      <c r="BE157" s="49">
        <v>0</v>
      </c>
      <c r="BF157" s="49">
        <v>0</v>
      </c>
      <c r="BG157" s="49">
        <v>0</v>
      </c>
      <c r="BH157" s="49">
        <v>0</v>
      </c>
      <c r="BI157" s="49">
        <v>0</v>
      </c>
      <c r="BJ157" s="49">
        <v>0</v>
      </c>
      <c r="BK157" s="49">
        <v>0</v>
      </c>
      <c r="BL157" s="49">
        <v>0</v>
      </c>
      <c r="BM157" s="49">
        <v>0</v>
      </c>
      <c r="BN157" s="49">
        <v>0</v>
      </c>
      <c r="BO157" s="49">
        <v>0</v>
      </c>
      <c r="BP157" s="49">
        <v>0</v>
      </c>
      <c r="BQ157" s="49">
        <v>0</v>
      </c>
      <c r="BR157" s="49">
        <v>0</v>
      </c>
      <c r="BS157" s="49">
        <v>0</v>
      </c>
      <c r="BT157" s="49">
        <v>0</v>
      </c>
      <c r="BU157" s="49">
        <v>0</v>
      </c>
      <c r="BV157" s="49">
        <v>0</v>
      </c>
      <c r="BW157" s="49">
        <v>0</v>
      </c>
      <c r="BX157" s="49">
        <v>0</v>
      </c>
      <c r="BY157" s="49">
        <v>0</v>
      </c>
      <c r="BZ157" s="49">
        <v>0</v>
      </c>
      <c r="CA157" s="49">
        <v>0</v>
      </c>
      <c r="CB157" s="49">
        <v>0</v>
      </c>
      <c r="CC157" s="49">
        <v>0</v>
      </c>
      <c r="CD157" s="49">
        <v>0</v>
      </c>
      <c r="CE157" s="49">
        <v>0</v>
      </c>
      <c r="CF157" s="49">
        <v>0</v>
      </c>
      <c r="CG157" s="49">
        <v>0</v>
      </c>
      <c r="CH157" s="49">
        <v>0</v>
      </c>
      <c r="CI157" s="49">
        <v>0</v>
      </c>
      <c r="CJ157" s="49">
        <v>0</v>
      </c>
      <c r="CK157" s="49">
        <v>0</v>
      </c>
      <c r="CL157" s="49">
        <v>0</v>
      </c>
      <c r="CM157" s="49">
        <v>0</v>
      </c>
      <c r="CN157" s="49">
        <v>0</v>
      </c>
      <c r="CO157" s="49">
        <v>0</v>
      </c>
      <c r="CP157" s="49">
        <v>0</v>
      </c>
      <c r="CQ157" s="49">
        <v>0</v>
      </c>
      <c r="CR157" s="49">
        <v>0</v>
      </c>
      <c r="CS157" s="49">
        <v>0</v>
      </c>
      <c r="CT157" s="49">
        <v>0</v>
      </c>
      <c r="CU157" s="49">
        <v>0</v>
      </c>
      <c r="CV157" s="49">
        <v>0</v>
      </c>
      <c r="CW157" s="49">
        <v>0</v>
      </c>
      <c r="CX157" s="49">
        <v>0</v>
      </c>
      <c r="CY157" s="49">
        <v>0</v>
      </c>
      <c r="CZ157" s="49">
        <v>0</v>
      </c>
      <c r="DA157" s="49">
        <v>0</v>
      </c>
      <c r="DB157" s="49">
        <v>0</v>
      </c>
      <c r="DC157" s="49">
        <v>0</v>
      </c>
      <c r="DD157" s="49">
        <v>0</v>
      </c>
      <c r="DE157" s="49">
        <v>0</v>
      </c>
      <c r="DF157" s="49">
        <v>0</v>
      </c>
      <c r="DG157" s="49">
        <v>0</v>
      </c>
      <c r="DH157" s="49">
        <v>0</v>
      </c>
      <c r="DI157" s="49">
        <v>0</v>
      </c>
      <c r="DJ157" s="49">
        <v>0</v>
      </c>
      <c r="DK157" s="49">
        <v>0</v>
      </c>
      <c r="DL157" s="49">
        <v>0</v>
      </c>
      <c r="DM157" s="49">
        <v>0</v>
      </c>
      <c r="DN157" s="49">
        <v>0</v>
      </c>
      <c r="DO157" s="49">
        <v>0</v>
      </c>
      <c r="DP157" s="49">
        <v>0</v>
      </c>
      <c r="DQ157" s="49">
        <v>0</v>
      </c>
      <c r="DR157" s="50" t="s">
        <v>134</v>
      </c>
    </row>
    <row r="158" spans="1:122" ht="41.25" customHeight="1">
      <c r="A158" s="67"/>
      <c r="B158" s="44"/>
      <c r="C158" s="45" t="s">
        <v>84</v>
      </c>
      <c r="D158" s="46" t="s">
        <v>368</v>
      </c>
      <c r="E158" s="46" t="s">
        <v>86</v>
      </c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7"/>
      <c r="AD158" s="48"/>
      <c r="AE158" s="48"/>
      <c r="AF158" s="49">
        <v>0</v>
      </c>
      <c r="AG158" s="49">
        <v>0</v>
      </c>
      <c r="AH158" s="49">
        <v>0</v>
      </c>
      <c r="AI158" s="49">
        <v>0</v>
      </c>
      <c r="AJ158" s="49">
        <v>0</v>
      </c>
      <c r="AK158" s="49">
        <v>0</v>
      </c>
      <c r="AL158" s="49">
        <v>0</v>
      </c>
      <c r="AM158" s="49">
        <v>0</v>
      </c>
      <c r="AN158" s="49">
        <v>0</v>
      </c>
      <c r="AO158" s="49">
        <v>0</v>
      </c>
      <c r="AP158" s="49">
        <v>0</v>
      </c>
      <c r="AQ158" s="49">
        <v>0</v>
      </c>
      <c r="AR158" s="49">
        <v>0</v>
      </c>
      <c r="AS158" s="49">
        <v>0</v>
      </c>
      <c r="AT158" s="49">
        <v>0</v>
      </c>
      <c r="AU158" s="49">
        <v>0</v>
      </c>
      <c r="AV158" s="49">
        <v>0</v>
      </c>
      <c r="AW158" s="49">
        <v>0</v>
      </c>
      <c r="AX158" s="49">
        <v>0</v>
      </c>
      <c r="AY158" s="49">
        <v>0</v>
      </c>
      <c r="AZ158" s="49">
        <v>0</v>
      </c>
      <c r="BA158" s="49">
        <v>0</v>
      </c>
      <c r="BB158" s="49">
        <v>0</v>
      </c>
      <c r="BC158" s="49">
        <v>0</v>
      </c>
      <c r="BD158" s="49">
        <v>0</v>
      </c>
      <c r="BE158" s="49">
        <v>0</v>
      </c>
      <c r="BF158" s="49">
        <v>0</v>
      </c>
      <c r="BG158" s="49">
        <v>0</v>
      </c>
      <c r="BH158" s="49">
        <v>0</v>
      </c>
      <c r="BI158" s="49">
        <v>0</v>
      </c>
      <c r="BJ158" s="49">
        <v>0</v>
      </c>
      <c r="BK158" s="49">
        <v>0</v>
      </c>
      <c r="BL158" s="49">
        <v>0</v>
      </c>
      <c r="BM158" s="49">
        <v>0</v>
      </c>
      <c r="BN158" s="49">
        <v>0</v>
      </c>
      <c r="BO158" s="49">
        <v>0</v>
      </c>
      <c r="BP158" s="49">
        <v>0</v>
      </c>
      <c r="BQ158" s="49">
        <v>0</v>
      </c>
      <c r="BR158" s="49">
        <v>0</v>
      </c>
      <c r="BS158" s="49">
        <v>0</v>
      </c>
      <c r="BT158" s="49">
        <v>0</v>
      </c>
      <c r="BU158" s="49">
        <v>0</v>
      </c>
      <c r="BV158" s="49">
        <v>0</v>
      </c>
      <c r="BW158" s="49">
        <v>0</v>
      </c>
      <c r="BX158" s="49">
        <v>0</v>
      </c>
      <c r="BY158" s="49">
        <v>0</v>
      </c>
      <c r="BZ158" s="49">
        <v>0</v>
      </c>
      <c r="CA158" s="49">
        <v>0</v>
      </c>
      <c r="CB158" s="49">
        <v>0</v>
      </c>
      <c r="CC158" s="49">
        <v>0</v>
      </c>
      <c r="CD158" s="49">
        <v>0</v>
      </c>
      <c r="CE158" s="49">
        <v>0</v>
      </c>
      <c r="CF158" s="49">
        <v>0</v>
      </c>
      <c r="CG158" s="49">
        <v>0</v>
      </c>
      <c r="CH158" s="49">
        <v>0</v>
      </c>
      <c r="CI158" s="49">
        <v>0</v>
      </c>
      <c r="CJ158" s="49">
        <v>0</v>
      </c>
      <c r="CK158" s="49">
        <v>0</v>
      </c>
      <c r="CL158" s="49">
        <v>0</v>
      </c>
      <c r="CM158" s="49">
        <v>0</v>
      </c>
      <c r="CN158" s="49">
        <v>0</v>
      </c>
      <c r="CO158" s="49">
        <v>0</v>
      </c>
      <c r="CP158" s="49">
        <v>0</v>
      </c>
      <c r="CQ158" s="49">
        <v>0</v>
      </c>
      <c r="CR158" s="49">
        <v>0</v>
      </c>
      <c r="CS158" s="49">
        <v>0</v>
      </c>
      <c r="CT158" s="49">
        <v>0</v>
      </c>
      <c r="CU158" s="49">
        <v>0</v>
      </c>
      <c r="CV158" s="49">
        <v>0</v>
      </c>
      <c r="CW158" s="49">
        <v>0</v>
      </c>
      <c r="CX158" s="49">
        <v>0</v>
      </c>
      <c r="CY158" s="49">
        <v>0</v>
      </c>
      <c r="CZ158" s="49">
        <v>0</v>
      </c>
      <c r="DA158" s="49">
        <v>0</v>
      </c>
      <c r="DB158" s="49">
        <v>0</v>
      </c>
      <c r="DC158" s="49">
        <v>0</v>
      </c>
      <c r="DD158" s="49">
        <v>0</v>
      </c>
      <c r="DE158" s="49">
        <v>0</v>
      </c>
      <c r="DF158" s="49">
        <v>0</v>
      </c>
      <c r="DG158" s="49">
        <v>0</v>
      </c>
      <c r="DH158" s="49">
        <v>0</v>
      </c>
      <c r="DI158" s="49">
        <v>0</v>
      </c>
      <c r="DJ158" s="49">
        <v>0</v>
      </c>
      <c r="DK158" s="49">
        <v>0</v>
      </c>
      <c r="DL158" s="49">
        <v>0</v>
      </c>
      <c r="DM158" s="49">
        <v>0</v>
      </c>
      <c r="DN158" s="49">
        <v>0</v>
      </c>
      <c r="DO158" s="49">
        <v>0</v>
      </c>
      <c r="DP158" s="49">
        <v>0</v>
      </c>
      <c r="DQ158" s="49">
        <v>0</v>
      </c>
      <c r="DR158" s="50" t="s">
        <v>134</v>
      </c>
    </row>
    <row r="159" spans="1:122">
      <c r="A159" s="51"/>
      <c r="B159" s="38"/>
      <c r="C159" s="39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1"/>
      <c r="AE159" s="41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3"/>
    </row>
    <row r="160" spans="1:122" ht="38.25">
      <c r="A160" s="34" t="s">
        <v>373</v>
      </c>
      <c r="B160" s="35" t="s">
        <v>374</v>
      </c>
      <c r="C160" s="36" t="s">
        <v>70</v>
      </c>
      <c r="D160" s="36" t="s">
        <v>70</v>
      </c>
      <c r="E160" s="36" t="s">
        <v>70</v>
      </c>
      <c r="F160" s="36" t="s">
        <v>70</v>
      </c>
      <c r="G160" s="36" t="s">
        <v>70</v>
      </c>
      <c r="H160" s="36" t="s">
        <v>70</v>
      </c>
      <c r="I160" s="36" t="s">
        <v>70</v>
      </c>
      <c r="J160" s="36" t="s">
        <v>70</v>
      </c>
      <c r="K160" s="36" t="s">
        <v>70</v>
      </c>
      <c r="L160" s="36" t="s">
        <v>70</v>
      </c>
      <c r="M160" s="36" t="s">
        <v>70</v>
      </c>
      <c r="N160" s="36" t="s">
        <v>70</v>
      </c>
      <c r="O160" s="36" t="s">
        <v>70</v>
      </c>
      <c r="P160" s="36" t="s">
        <v>70</v>
      </c>
      <c r="Q160" s="36" t="s">
        <v>70</v>
      </c>
      <c r="R160" s="36" t="s">
        <v>70</v>
      </c>
      <c r="S160" s="36" t="s">
        <v>70</v>
      </c>
      <c r="T160" s="36" t="s">
        <v>70</v>
      </c>
      <c r="U160" s="36" t="s">
        <v>70</v>
      </c>
      <c r="V160" s="36" t="s">
        <v>70</v>
      </c>
      <c r="W160" s="36" t="s">
        <v>70</v>
      </c>
      <c r="X160" s="36" t="s">
        <v>70</v>
      </c>
      <c r="Y160" s="36" t="s">
        <v>70</v>
      </c>
      <c r="Z160" s="36" t="s">
        <v>70</v>
      </c>
      <c r="AA160" s="36" t="s">
        <v>70</v>
      </c>
      <c r="AB160" s="36" t="s">
        <v>70</v>
      </c>
      <c r="AC160" s="36" t="s">
        <v>70</v>
      </c>
      <c r="AD160" s="36" t="s">
        <v>70</v>
      </c>
      <c r="AE160" s="36" t="s">
        <v>70</v>
      </c>
      <c r="AF160" s="37">
        <v>27201961</v>
      </c>
      <c r="AG160" s="37">
        <v>25628046.399999999</v>
      </c>
      <c r="AH160" s="37">
        <v>0</v>
      </c>
      <c r="AI160" s="37">
        <v>0</v>
      </c>
      <c r="AJ160" s="37">
        <v>27201961</v>
      </c>
      <c r="AK160" s="37">
        <v>25628046.399999999</v>
      </c>
      <c r="AL160" s="37">
        <v>0</v>
      </c>
      <c r="AM160" s="37">
        <v>0</v>
      </c>
      <c r="AN160" s="37">
        <v>0</v>
      </c>
      <c r="AO160" s="37">
        <v>0</v>
      </c>
      <c r="AP160" s="37">
        <v>27216903</v>
      </c>
      <c r="AQ160" s="37">
        <v>9269183</v>
      </c>
      <c r="AR160" s="37">
        <v>17947720</v>
      </c>
      <c r="AS160" s="37">
        <v>0</v>
      </c>
      <c r="AT160" s="37">
        <v>0</v>
      </c>
      <c r="AU160" s="37">
        <v>20924500</v>
      </c>
      <c r="AV160" s="37">
        <v>8691480</v>
      </c>
      <c r="AW160" s="37">
        <v>12233020</v>
      </c>
      <c r="AX160" s="37">
        <v>0</v>
      </c>
      <c r="AY160" s="37">
        <v>0</v>
      </c>
      <c r="AZ160" s="37">
        <v>20924500</v>
      </c>
      <c r="BA160" s="37">
        <v>8787660</v>
      </c>
      <c r="BB160" s="37">
        <v>12136840</v>
      </c>
      <c r="BC160" s="37">
        <v>0</v>
      </c>
      <c r="BD160" s="37">
        <v>0</v>
      </c>
      <c r="BE160" s="37">
        <v>20924500</v>
      </c>
      <c r="BF160" s="37">
        <v>8787660</v>
      </c>
      <c r="BG160" s="37">
        <v>12136840</v>
      </c>
      <c r="BH160" s="37">
        <v>0</v>
      </c>
      <c r="BI160" s="37">
        <v>0</v>
      </c>
      <c r="BJ160" s="37">
        <v>27201961</v>
      </c>
      <c r="BK160" s="37">
        <v>25628046.399999999</v>
      </c>
      <c r="BL160" s="37">
        <v>0</v>
      </c>
      <c r="BM160" s="37">
        <v>0</v>
      </c>
      <c r="BN160" s="37">
        <v>27201961</v>
      </c>
      <c r="BO160" s="37">
        <v>25628046.399999999</v>
      </c>
      <c r="BP160" s="37">
        <v>0</v>
      </c>
      <c r="BQ160" s="37">
        <v>0</v>
      </c>
      <c r="BR160" s="37">
        <v>0</v>
      </c>
      <c r="BS160" s="37">
        <v>0</v>
      </c>
      <c r="BT160" s="37">
        <v>27216903</v>
      </c>
      <c r="BU160" s="37">
        <v>9269183</v>
      </c>
      <c r="BV160" s="37">
        <v>27201961</v>
      </c>
      <c r="BW160" s="37">
        <v>0</v>
      </c>
      <c r="BX160" s="37">
        <v>0</v>
      </c>
      <c r="BY160" s="37">
        <v>20924500</v>
      </c>
      <c r="BZ160" s="37">
        <v>8691480</v>
      </c>
      <c r="CA160" s="37">
        <v>12233020</v>
      </c>
      <c r="CB160" s="37">
        <v>0</v>
      </c>
      <c r="CC160" s="37">
        <v>0</v>
      </c>
      <c r="CD160" s="37">
        <v>20924500</v>
      </c>
      <c r="CE160" s="37">
        <v>8787660</v>
      </c>
      <c r="CF160" s="37">
        <v>12136840</v>
      </c>
      <c r="CG160" s="37">
        <v>0</v>
      </c>
      <c r="CH160" s="37">
        <v>0</v>
      </c>
      <c r="CI160" s="37">
        <v>20924500</v>
      </c>
      <c r="CJ160" s="37">
        <v>8787660</v>
      </c>
      <c r="CK160" s="37">
        <v>12136840</v>
      </c>
      <c r="CL160" s="37">
        <v>0</v>
      </c>
      <c r="CM160" s="37">
        <v>0</v>
      </c>
      <c r="CN160" s="37">
        <v>27201961</v>
      </c>
      <c r="CO160" s="37">
        <v>0</v>
      </c>
      <c r="CP160" s="37">
        <v>27201961</v>
      </c>
      <c r="CQ160" s="37">
        <v>0</v>
      </c>
      <c r="CR160" s="37">
        <v>0</v>
      </c>
      <c r="CS160" s="37">
        <v>27216903</v>
      </c>
      <c r="CT160" s="37">
        <v>9269183</v>
      </c>
      <c r="CU160" s="37">
        <v>27201961</v>
      </c>
      <c r="CV160" s="37">
        <v>0</v>
      </c>
      <c r="CW160" s="37">
        <v>0</v>
      </c>
      <c r="CX160" s="37">
        <v>20924500</v>
      </c>
      <c r="CY160" s="37">
        <v>8691480</v>
      </c>
      <c r="CZ160" s="37">
        <v>12233020</v>
      </c>
      <c r="DA160" s="37">
        <v>0</v>
      </c>
      <c r="DB160" s="37">
        <v>0</v>
      </c>
      <c r="DC160" s="37">
        <v>27201961</v>
      </c>
      <c r="DD160" s="37">
        <v>0</v>
      </c>
      <c r="DE160" s="37">
        <v>27201961</v>
      </c>
      <c r="DF160" s="37">
        <v>0</v>
      </c>
      <c r="DG160" s="37">
        <v>0</v>
      </c>
      <c r="DH160" s="37">
        <v>27216903</v>
      </c>
      <c r="DI160" s="37">
        <v>9269183</v>
      </c>
      <c r="DJ160" s="37">
        <v>27201961</v>
      </c>
      <c r="DK160" s="37">
        <v>0</v>
      </c>
      <c r="DL160" s="37">
        <v>0</v>
      </c>
      <c r="DM160" s="37">
        <v>20924500</v>
      </c>
      <c r="DN160" s="37">
        <v>8691480</v>
      </c>
      <c r="DO160" s="37">
        <v>12233020</v>
      </c>
      <c r="DP160" s="37">
        <v>0</v>
      </c>
      <c r="DQ160" s="37">
        <v>0</v>
      </c>
      <c r="DR160" s="53" t="s">
        <v>71</v>
      </c>
    </row>
    <row r="161" spans="1:122" ht="58.5" customHeight="1">
      <c r="A161" s="51" t="s">
        <v>375</v>
      </c>
      <c r="B161" s="38" t="s">
        <v>376</v>
      </c>
      <c r="C161" s="39" t="s">
        <v>89</v>
      </c>
      <c r="D161" s="40" t="s">
        <v>79</v>
      </c>
      <c r="E161" s="40" t="s">
        <v>88</v>
      </c>
      <c r="F161" s="40"/>
      <c r="G161" s="40"/>
      <c r="H161" s="40"/>
      <c r="I161" s="40"/>
      <c r="J161" s="40" t="s">
        <v>377</v>
      </c>
      <c r="K161" s="40" t="s">
        <v>79</v>
      </c>
      <c r="L161" s="40" t="s">
        <v>88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 t="s">
        <v>378</v>
      </c>
      <c r="X161" s="40" t="s">
        <v>79</v>
      </c>
      <c r="Y161" s="40" t="s">
        <v>379</v>
      </c>
      <c r="Z161" s="40"/>
      <c r="AA161" s="40"/>
      <c r="AB161" s="40"/>
      <c r="AC161" s="40" t="s">
        <v>29</v>
      </c>
      <c r="AD161" s="41" t="s">
        <v>215</v>
      </c>
      <c r="AE161" s="41" t="s">
        <v>254</v>
      </c>
      <c r="AF161" s="42">
        <v>3000</v>
      </c>
      <c r="AG161" s="42">
        <v>3000</v>
      </c>
      <c r="AH161" s="42">
        <v>0</v>
      </c>
      <c r="AI161" s="42">
        <v>0</v>
      </c>
      <c r="AJ161" s="42">
        <v>3000</v>
      </c>
      <c r="AK161" s="42">
        <v>3000</v>
      </c>
      <c r="AL161" s="42">
        <v>0</v>
      </c>
      <c r="AM161" s="42">
        <v>0</v>
      </c>
      <c r="AN161" s="42">
        <v>0</v>
      </c>
      <c r="AO161" s="42">
        <v>0</v>
      </c>
      <c r="AP161" s="42">
        <v>3000</v>
      </c>
      <c r="AQ161" s="42">
        <v>0</v>
      </c>
      <c r="AR161" s="42">
        <v>3000</v>
      </c>
      <c r="AS161" s="42">
        <v>0</v>
      </c>
      <c r="AT161" s="42">
        <v>0</v>
      </c>
      <c r="AU161" s="42">
        <v>0</v>
      </c>
      <c r="AV161" s="42">
        <v>0</v>
      </c>
      <c r="AW161" s="42">
        <v>0</v>
      </c>
      <c r="AX161" s="42">
        <v>0</v>
      </c>
      <c r="AY161" s="42">
        <v>0</v>
      </c>
      <c r="AZ161" s="42">
        <v>0</v>
      </c>
      <c r="BA161" s="42">
        <v>0</v>
      </c>
      <c r="BB161" s="42">
        <v>0</v>
      </c>
      <c r="BC161" s="42">
        <v>0</v>
      </c>
      <c r="BD161" s="42">
        <v>0</v>
      </c>
      <c r="BE161" s="42">
        <v>0</v>
      </c>
      <c r="BF161" s="42">
        <v>0</v>
      </c>
      <c r="BG161" s="42">
        <v>0</v>
      </c>
      <c r="BH161" s="42">
        <v>0</v>
      </c>
      <c r="BI161" s="42">
        <v>0</v>
      </c>
      <c r="BJ161" s="42">
        <v>3000</v>
      </c>
      <c r="BK161" s="42">
        <v>3000</v>
      </c>
      <c r="BL161" s="42">
        <v>0</v>
      </c>
      <c r="BM161" s="42">
        <v>0</v>
      </c>
      <c r="BN161" s="42">
        <v>3000</v>
      </c>
      <c r="BO161" s="42">
        <v>3000</v>
      </c>
      <c r="BP161" s="42">
        <v>0</v>
      </c>
      <c r="BQ161" s="42">
        <v>0</v>
      </c>
      <c r="BR161" s="42">
        <v>0</v>
      </c>
      <c r="BS161" s="42">
        <v>0</v>
      </c>
      <c r="BT161" s="42">
        <v>3000</v>
      </c>
      <c r="BU161" s="42">
        <v>0</v>
      </c>
      <c r="BV161" s="42">
        <v>3000</v>
      </c>
      <c r="BW161" s="42">
        <v>0</v>
      </c>
      <c r="BX161" s="42">
        <v>0</v>
      </c>
      <c r="BY161" s="42">
        <v>0</v>
      </c>
      <c r="BZ161" s="42">
        <v>0</v>
      </c>
      <c r="CA161" s="42">
        <v>0</v>
      </c>
      <c r="CB161" s="42">
        <v>0</v>
      </c>
      <c r="CC161" s="42">
        <v>0</v>
      </c>
      <c r="CD161" s="42">
        <v>0</v>
      </c>
      <c r="CE161" s="42">
        <v>0</v>
      </c>
      <c r="CF161" s="42">
        <v>0</v>
      </c>
      <c r="CG161" s="42">
        <v>0</v>
      </c>
      <c r="CH161" s="42">
        <v>0</v>
      </c>
      <c r="CI161" s="42">
        <v>0</v>
      </c>
      <c r="CJ161" s="42">
        <v>0</v>
      </c>
      <c r="CK161" s="42">
        <v>0</v>
      </c>
      <c r="CL161" s="42">
        <v>0</v>
      </c>
      <c r="CM161" s="42">
        <v>0</v>
      </c>
      <c r="CN161" s="42">
        <v>3000</v>
      </c>
      <c r="CO161" s="42">
        <v>0</v>
      </c>
      <c r="CP161" s="42">
        <v>3000</v>
      </c>
      <c r="CQ161" s="42">
        <v>0</v>
      </c>
      <c r="CR161" s="42">
        <v>0</v>
      </c>
      <c r="CS161" s="42">
        <v>3000</v>
      </c>
      <c r="CT161" s="42">
        <v>0</v>
      </c>
      <c r="CU161" s="42">
        <v>3000</v>
      </c>
      <c r="CV161" s="42">
        <v>0</v>
      </c>
      <c r="CW161" s="42">
        <v>0</v>
      </c>
      <c r="CX161" s="42">
        <v>0</v>
      </c>
      <c r="CY161" s="42">
        <v>0</v>
      </c>
      <c r="CZ161" s="42">
        <v>0</v>
      </c>
      <c r="DA161" s="42">
        <v>0</v>
      </c>
      <c r="DB161" s="42">
        <v>0</v>
      </c>
      <c r="DC161" s="42">
        <v>3000</v>
      </c>
      <c r="DD161" s="42">
        <v>0</v>
      </c>
      <c r="DE161" s="42">
        <v>3000</v>
      </c>
      <c r="DF161" s="42">
        <v>0</v>
      </c>
      <c r="DG161" s="42">
        <v>0</v>
      </c>
      <c r="DH161" s="42">
        <v>3000</v>
      </c>
      <c r="DI161" s="42">
        <v>0</v>
      </c>
      <c r="DJ161" s="42">
        <v>3000</v>
      </c>
      <c r="DK161" s="42">
        <v>0</v>
      </c>
      <c r="DL161" s="42">
        <v>0</v>
      </c>
      <c r="DM161" s="42">
        <v>0</v>
      </c>
      <c r="DN161" s="42">
        <v>0</v>
      </c>
      <c r="DO161" s="42">
        <v>0</v>
      </c>
      <c r="DP161" s="42">
        <v>0</v>
      </c>
      <c r="DQ161" s="42">
        <v>0</v>
      </c>
      <c r="DR161" s="43" t="s">
        <v>255</v>
      </c>
    </row>
    <row r="162" spans="1:122" ht="36" customHeight="1">
      <c r="A162" s="65" t="s">
        <v>380</v>
      </c>
      <c r="B162" s="38" t="s">
        <v>381</v>
      </c>
      <c r="C162" s="39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 t="s">
        <v>342</v>
      </c>
      <c r="AD162" s="41" t="s">
        <v>382</v>
      </c>
      <c r="AE162" s="41" t="s">
        <v>383</v>
      </c>
      <c r="AF162" s="42">
        <v>21793200</v>
      </c>
      <c r="AG162" s="42">
        <v>21322486.800000001</v>
      </c>
      <c r="AH162" s="42">
        <v>0</v>
      </c>
      <c r="AI162" s="42">
        <v>0</v>
      </c>
      <c r="AJ162" s="42">
        <v>21793200</v>
      </c>
      <c r="AK162" s="42">
        <v>21322486.800000001</v>
      </c>
      <c r="AL162" s="42">
        <v>0</v>
      </c>
      <c r="AM162" s="42">
        <v>0</v>
      </c>
      <c r="AN162" s="42">
        <v>0</v>
      </c>
      <c r="AO162" s="42">
        <v>0</v>
      </c>
      <c r="AP162" s="42">
        <v>18231300</v>
      </c>
      <c r="AQ162" s="42">
        <v>9269183</v>
      </c>
      <c r="AR162" s="42">
        <v>8962117</v>
      </c>
      <c r="AS162" s="42">
        <v>0</v>
      </c>
      <c r="AT162" s="42">
        <v>0</v>
      </c>
      <c r="AU162" s="42">
        <v>13366900</v>
      </c>
      <c r="AV162" s="42">
        <v>8691480</v>
      </c>
      <c r="AW162" s="42">
        <v>4675420</v>
      </c>
      <c r="AX162" s="42">
        <v>0</v>
      </c>
      <c r="AY162" s="42">
        <v>0</v>
      </c>
      <c r="AZ162" s="42">
        <v>13366900</v>
      </c>
      <c r="BA162" s="42">
        <v>8787660</v>
      </c>
      <c r="BB162" s="42">
        <v>4579240</v>
      </c>
      <c r="BC162" s="42">
        <v>0</v>
      </c>
      <c r="BD162" s="42">
        <v>0</v>
      </c>
      <c r="BE162" s="42">
        <v>13366900</v>
      </c>
      <c r="BF162" s="42">
        <v>8787660</v>
      </c>
      <c r="BG162" s="42">
        <v>4579240</v>
      </c>
      <c r="BH162" s="42">
        <v>0</v>
      </c>
      <c r="BI162" s="42">
        <v>0</v>
      </c>
      <c r="BJ162" s="42">
        <v>21793200</v>
      </c>
      <c r="BK162" s="42">
        <v>21322486.800000001</v>
      </c>
      <c r="BL162" s="42">
        <v>0</v>
      </c>
      <c r="BM162" s="42">
        <v>0</v>
      </c>
      <c r="BN162" s="42">
        <v>21793200</v>
      </c>
      <c r="BO162" s="42">
        <v>21322486.800000001</v>
      </c>
      <c r="BP162" s="42">
        <v>0</v>
      </c>
      <c r="BQ162" s="42">
        <v>0</v>
      </c>
      <c r="BR162" s="42">
        <v>0</v>
      </c>
      <c r="BS162" s="42">
        <v>0</v>
      </c>
      <c r="BT162" s="42">
        <v>18231300</v>
      </c>
      <c r="BU162" s="42">
        <v>9269183</v>
      </c>
      <c r="BV162" s="42">
        <v>21793200</v>
      </c>
      <c r="BW162" s="42">
        <v>0</v>
      </c>
      <c r="BX162" s="42">
        <v>0</v>
      </c>
      <c r="BY162" s="42">
        <v>13366900</v>
      </c>
      <c r="BZ162" s="42">
        <v>8691480</v>
      </c>
      <c r="CA162" s="42">
        <v>4675420</v>
      </c>
      <c r="CB162" s="42">
        <v>0</v>
      </c>
      <c r="CC162" s="42">
        <v>0</v>
      </c>
      <c r="CD162" s="42">
        <v>13366900</v>
      </c>
      <c r="CE162" s="42">
        <v>8787660</v>
      </c>
      <c r="CF162" s="42">
        <v>4579240</v>
      </c>
      <c r="CG162" s="42">
        <v>0</v>
      </c>
      <c r="CH162" s="42">
        <v>0</v>
      </c>
      <c r="CI162" s="42">
        <v>13366900</v>
      </c>
      <c r="CJ162" s="42">
        <v>8787660</v>
      </c>
      <c r="CK162" s="42">
        <v>4579240</v>
      </c>
      <c r="CL162" s="42">
        <v>0</v>
      </c>
      <c r="CM162" s="42">
        <v>0</v>
      </c>
      <c r="CN162" s="42">
        <v>21793200</v>
      </c>
      <c r="CO162" s="42">
        <v>0</v>
      </c>
      <c r="CP162" s="42">
        <v>21793200</v>
      </c>
      <c r="CQ162" s="42">
        <v>0</v>
      </c>
      <c r="CR162" s="42">
        <v>0</v>
      </c>
      <c r="CS162" s="42">
        <v>18231300</v>
      </c>
      <c r="CT162" s="42">
        <v>9269183</v>
      </c>
      <c r="CU162" s="42">
        <v>21793200</v>
      </c>
      <c r="CV162" s="42">
        <v>0</v>
      </c>
      <c r="CW162" s="42">
        <v>0</v>
      </c>
      <c r="CX162" s="42">
        <v>13366900</v>
      </c>
      <c r="CY162" s="42">
        <v>8691480</v>
      </c>
      <c r="CZ162" s="42">
        <v>4675420</v>
      </c>
      <c r="DA162" s="42">
        <v>0</v>
      </c>
      <c r="DB162" s="42">
        <v>0</v>
      </c>
      <c r="DC162" s="42">
        <v>21793200</v>
      </c>
      <c r="DD162" s="42">
        <v>0</v>
      </c>
      <c r="DE162" s="42">
        <v>21793200</v>
      </c>
      <c r="DF162" s="42">
        <v>0</v>
      </c>
      <c r="DG162" s="42">
        <v>0</v>
      </c>
      <c r="DH162" s="42">
        <v>18231300</v>
      </c>
      <c r="DI162" s="42">
        <v>9269183</v>
      </c>
      <c r="DJ162" s="42">
        <v>21793200</v>
      </c>
      <c r="DK162" s="42">
        <v>0</v>
      </c>
      <c r="DL162" s="42">
        <v>0</v>
      </c>
      <c r="DM162" s="42">
        <v>13366900</v>
      </c>
      <c r="DN162" s="42">
        <v>8691480</v>
      </c>
      <c r="DO162" s="42">
        <v>4675420</v>
      </c>
      <c r="DP162" s="42">
        <v>0</v>
      </c>
      <c r="DQ162" s="42">
        <v>0</v>
      </c>
      <c r="DR162" s="43" t="s">
        <v>384</v>
      </c>
    </row>
    <row r="163" spans="1:122" ht="35.25" customHeight="1">
      <c r="A163" s="66"/>
      <c r="B163" s="44"/>
      <c r="C163" s="45" t="s">
        <v>84</v>
      </c>
      <c r="D163" s="46" t="s">
        <v>368</v>
      </c>
      <c r="E163" s="46" t="s">
        <v>123</v>
      </c>
      <c r="F163" s="46"/>
      <c r="G163" s="46"/>
      <c r="H163" s="46"/>
      <c r="I163" s="46"/>
      <c r="J163" s="46" t="s">
        <v>385</v>
      </c>
      <c r="K163" s="46" t="s">
        <v>79</v>
      </c>
      <c r="L163" s="46" t="s">
        <v>386</v>
      </c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7"/>
      <c r="AD163" s="48"/>
      <c r="AE163" s="48"/>
      <c r="AF163" s="49">
        <v>0</v>
      </c>
      <c r="AG163" s="49">
        <v>0</v>
      </c>
      <c r="AH163" s="49">
        <v>0</v>
      </c>
      <c r="AI163" s="49">
        <v>0</v>
      </c>
      <c r="AJ163" s="49">
        <v>0</v>
      </c>
      <c r="AK163" s="49">
        <v>0</v>
      </c>
      <c r="AL163" s="49">
        <v>0</v>
      </c>
      <c r="AM163" s="49">
        <v>0</v>
      </c>
      <c r="AN163" s="49">
        <v>0</v>
      </c>
      <c r="AO163" s="49">
        <v>0</v>
      </c>
      <c r="AP163" s="49">
        <v>0</v>
      </c>
      <c r="AQ163" s="49">
        <v>0</v>
      </c>
      <c r="AR163" s="49">
        <v>0</v>
      </c>
      <c r="AS163" s="49">
        <v>0</v>
      </c>
      <c r="AT163" s="49">
        <v>0</v>
      </c>
      <c r="AU163" s="49">
        <v>0</v>
      </c>
      <c r="AV163" s="49">
        <v>0</v>
      </c>
      <c r="AW163" s="49">
        <v>0</v>
      </c>
      <c r="AX163" s="49">
        <v>0</v>
      </c>
      <c r="AY163" s="49">
        <v>0</v>
      </c>
      <c r="AZ163" s="49">
        <v>0</v>
      </c>
      <c r="BA163" s="49">
        <v>0</v>
      </c>
      <c r="BB163" s="49">
        <v>0</v>
      </c>
      <c r="BC163" s="49">
        <v>0</v>
      </c>
      <c r="BD163" s="49">
        <v>0</v>
      </c>
      <c r="BE163" s="49">
        <v>0</v>
      </c>
      <c r="BF163" s="49">
        <v>0</v>
      </c>
      <c r="BG163" s="49">
        <v>0</v>
      </c>
      <c r="BH163" s="49">
        <v>0</v>
      </c>
      <c r="BI163" s="49">
        <v>0</v>
      </c>
      <c r="BJ163" s="49">
        <v>0</v>
      </c>
      <c r="BK163" s="49">
        <v>0</v>
      </c>
      <c r="BL163" s="49">
        <v>0</v>
      </c>
      <c r="BM163" s="49">
        <v>0</v>
      </c>
      <c r="BN163" s="49">
        <v>0</v>
      </c>
      <c r="BO163" s="49">
        <v>0</v>
      </c>
      <c r="BP163" s="49">
        <v>0</v>
      </c>
      <c r="BQ163" s="49">
        <v>0</v>
      </c>
      <c r="BR163" s="49">
        <v>0</v>
      </c>
      <c r="BS163" s="49">
        <v>0</v>
      </c>
      <c r="BT163" s="49">
        <v>0</v>
      </c>
      <c r="BU163" s="49">
        <v>0</v>
      </c>
      <c r="BV163" s="49">
        <v>0</v>
      </c>
      <c r="BW163" s="49">
        <v>0</v>
      </c>
      <c r="BX163" s="49">
        <v>0</v>
      </c>
      <c r="BY163" s="49">
        <v>0</v>
      </c>
      <c r="BZ163" s="49">
        <v>0</v>
      </c>
      <c r="CA163" s="49">
        <v>0</v>
      </c>
      <c r="CB163" s="49">
        <v>0</v>
      </c>
      <c r="CC163" s="49">
        <v>0</v>
      </c>
      <c r="CD163" s="49">
        <v>0</v>
      </c>
      <c r="CE163" s="49">
        <v>0</v>
      </c>
      <c r="CF163" s="49">
        <v>0</v>
      </c>
      <c r="CG163" s="49">
        <v>0</v>
      </c>
      <c r="CH163" s="49">
        <v>0</v>
      </c>
      <c r="CI163" s="49">
        <v>0</v>
      </c>
      <c r="CJ163" s="49">
        <v>0</v>
      </c>
      <c r="CK163" s="49">
        <v>0</v>
      </c>
      <c r="CL163" s="49">
        <v>0</v>
      </c>
      <c r="CM163" s="49">
        <v>0</v>
      </c>
      <c r="CN163" s="49">
        <v>0</v>
      </c>
      <c r="CO163" s="49">
        <v>0</v>
      </c>
      <c r="CP163" s="49">
        <v>0</v>
      </c>
      <c r="CQ163" s="49">
        <v>0</v>
      </c>
      <c r="CR163" s="49">
        <v>0</v>
      </c>
      <c r="CS163" s="49">
        <v>0</v>
      </c>
      <c r="CT163" s="49">
        <v>0</v>
      </c>
      <c r="CU163" s="49">
        <v>0</v>
      </c>
      <c r="CV163" s="49">
        <v>0</v>
      </c>
      <c r="CW163" s="49">
        <v>0</v>
      </c>
      <c r="CX163" s="49">
        <v>0</v>
      </c>
      <c r="CY163" s="49">
        <v>0</v>
      </c>
      <c r="CZ163" s="49">
        <v>0</v>
      </c>
      <c r="DA163" s="49">
        <v>0</v>
      </c>
      <c r="DB163" s="49">
        <v>0</v>
      </c>
      <c r="DC163" s="49">
        <v>0</v>
      </c>
      <c r="DD163" s="49">
        <v>0</v>
      </c>
      <c r="DE163" s="49">
        <v>0</v>
      </c>
      <c r="DF163" s="49">
        <v>0</v>
      </c>
      <c r="DG163" s="49">
        <v>0</v>
      </c>
      <c r="DH163" s="49">
        <v>0</v>
      </c>
      <c r="DI163" s="49">
        <v>0</v>
      </c>
      <c r="DJ163" s="49">
        <v>0</v>
      </c>
      <c r="DK163" s="49">
        <v>0</v>
      </c>
      <c r="DL163" s="49">
        <v>0</v>
      </c>
      <c r="DM163" s="49">
        <v>0</v>
      </c>
      <c r="DN163" s="49">
        <v>0</v>
      </c>
      <c r="DO163" s="49">
        <v>0</v>
      </c>
      <c r="DP163" s="49">
        <v>0</v>
      </c>
      <c r="DQ163" s="49">
        <v>0</v>
      </c>
      <c r="DR163" s="50" t="s">
        <v>384</v>
      </c>
    </row>
    <row r="164" spans="1:122" ht="36" customHeight="1">
      <c r="A164" s="67"/>
      <c r="B164" s="44"/>
      <c r="C164" s="45" t="s">
        <v>387</v>
      </c>
      <c r="D164" s="46" t="s">
        <v>79</v>
      </c>
      <c r="E164" s="46" t="s">
        <v>388</v>
      </c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7"/>
      <c r="AD164" s="48"/>
      <c r="AE164" s="48"/>
      <c r="AF164" s="49">
        <v>0</v>
      </c>
      <c r="AG164" s="49">
        <v>0</v>
      </c>
      <c r="AH164" s="49">
        <v>0</v>
      </c>
      <c r="AI164" s="49">
        <v>0</v>
      </c>
      <c r="AJ164" s="49">
        <v>0</v>
      </c>
      <c r="AK164" s="49">
        <v>0</v>
      </c>
      <c r="AL164" s="49">
        <v>0</v>
      </c>
      <c r="AM164" s="49">
        <v>0</v>
      </c>
      <c r="AN164" s="49">
        <v>0</v>
      </c>
      <c r="AO164" s="49">
        <v>0</v>
      </c>
      <c r="AP164" s="49">
        <v>0</v>
      </c>
      <c r="AQ164" s="49">
        <v>0</v>
      </c>
      <c r="AR164" s="49">
        <v>0</v>
      </c>
      <c r="AS164" s="49">
        <v>0</v>
      </c>
      <c r="AT164" s="49">
        <v>0</v>
      </c>
      <c r="AU164" s="49">
        <v>0</v>
      </c>
      <c r="AV164" s="49">
        <v>0</v>
      </c>
      <c r="AW164" s="49">
        <v>0</v>
      </c>
      <c r="AX164" s="49">
        <v>0</v>
      </c>
      <c r="AY164" s="49">
        <v>0</v>
      </c>
      <c r="AZ164" s="49">
        <v>0</v>
      </c>
      <c r="BA164" s="49">
        <v>0</v>
      </c>
      <c r="BB164" s="49">
        <v>0</v>
      </c>
      <c r="BC164" s="49">
        <v>0</v>
      </c>
      <c r="BD164" s="49">
        <v>0</v>
      </c>
      <c r="BE164" s="49">
        <v>0</v>
      </c>
      <c r="BF164" s="49">
        <v>0</v>
      </c>
      <c r="BG164" s="49">
        <v>0</v>
      </c>
      <c r="BH164" s="49">
        <v>0</v>
      </c>
      <c r="BI164" s="49">
        <v>0</v>
      </c>
      <c r="BJ164" s="49">
        <v>0</v>
      </c>
      <c r="BK164" s="49">
        <v>0</v>
      </c>
      <c r="BL164" s="49">
        <v>0</v>
      </c>
      <c r="BM164" s="49">
        <v>0</v>
      </c>
      <c r="BN164" s="49">
        <v>0</v>
      </c>
      <c r="BO164" s="49">
        <v>0</v>
      </c>
      <c r="BP164" s="49">
        <v>0</v>
      </c>
      <c r="BQ164" s="49">
        <v>0</v>
      </c>
      <c r="BR164" s="49">
        <v>0</v>
      </c>
      <c r="BS164" s="49">
        <v>0</v>
      </c>
      <c r="BT164" s="49">
        <v>0</v>
      </c>
      <c r="BU164" s="49">
        <v>0</v>
      </c>
      <c r="BV164" s="49">
        <v>0</v>
      </c>
      <c r="BW164" s="49">
        <v>0</v>
      </c>
      <c r="BX164" s="49">
        <v>0</v>
      </c>
      <c r="BY164" s="49">
        <v>0</v>
      </c>
      <c r="BZ164" s="49">
        <v>0</v>
      </c>
      <c r="CA164" s="49">
        <v>0</v>
      </c>
      <c r="CB164" s="49">
        <v>0</v>
      </c>
      <c r="CC164" s="49">
        <v>0</v>
      </c>
      <c r="CD164" s="49">
        <v>0</v>
      </c>
      <c r="CE164" s="49">
        <v>0</v>
      </c>
      <c r="CF164" s="49">
        <v>0</v>
      </c>
      <c r="CG164" s="49">
        <v>0</v>
      </c>
      <c r="CH164" s="49">
        <v>0</v>
      </c>
      <c r="CI164" s="49">
        <v>0</v>
      </c>
      <c r="CJ164" s="49">
        <v>0</v>
      </c>
      <c r="CK164" s="49">
        <v>0</v>
      </c>
      <c r="CL164" s="49">
        <v>0</v>
      </c>
      <c r="CM164" s="49">
        <v>0</v>
      </c>
      <c r="CN164" s="49">
        <v>0</v>
      </c>
      <c r="CO164" s="49">
        <v>0</v>
      </c>
      <c r="CP164" s="49">
        <v>0</v>
      </c>
      <c r="CQ164" s="49">
        <v>0</v>
      </c>
      <c r="CR164" s="49">
        <v>0</v>
      </c>
      <c r="CS164" s="49">
        <v>0</v>
      </c>
      <c r="CT164" s="49">
        <v>0</v>
      </c>
      <c r="CU164" s="49">
        <v>0</v>
      </c>
      <c r="CV164" s="49">
        <v>0</v>
      </c>
      <c r="CW164" s="49">
        <v>0</v>
      </c>
      <c r="CX164" s="49">
        <v>0</v>
      </c>
      <c r="CY164" s="49">
        <v>0</v>
      </c>
      <c r="CZ164" s="49">
        <v>0</v>
      </c>
      <c r="DA164" s="49">
        <v>0</v>
      </c>
      <c r="DB164" s="49">
        <v>0</v>
      </c>
      <c r="DC164" s="49">
        <v>0</v>
      </c>
      <c r="DD164" s="49">
        <v>0</v>
      </c>
      <c r="DE164" s="49">
        <v>0</v>
      </c>
      <c r="DF164" s="49">
        <v>0</v>
      </c>
      <c r="DG164" s="49">
        <v>0</v>
      </c>
      <c r="DH164" s="49">
        <v>0</v>
      </c>
      <c r="DI164" s="49">
        <v>0</v>
      </c>
      <c r="DJ164" s="49">
        <v>0</v>
      </c>
      <c r="DK164" s="49">
        <v>0</v>
      </c>
      <c r="DL164" s="49">
        <v>0</v>
      </c>
      <c r="DM164" s="49">
        <v>0</v>
      </c>
      <c r="DN164" s="49">
        <v>0</v>
      </c>
      <c r="DO164" s="49">
        <v>0</v>
      </c>
      <c r="DP164" s="49">
        <v>0</v>
      </c>
      <c r="DQ164" s="49">
        <v>0</v>
      </c>
      <c r="DR164" s="50" t="s">
        <v>384</v>
      </c>
    </row>
    <row r="165" spans="1:122" ht="49.5" customHeight="1">
      <c r="A165" s="51" t="s">
        <v>389</v>
      </c>
      <c r="B165" s="38" t="s">
        <v>390</v>
      </c>
      <c r="C165" s="39" t="s">
        <v>84</v>
      </c>
      <c r="D165" s="40" t="s">
        <v>368</v>
      </c>
      <c r="E165" s="40" t="s">
        <v>86</v>
      </c>
      <c r="F165" s="40"/>
      <c r="G165" s="40"/>
      <c r="H165" s="40"/>
      <c r="I165" s="40"/>
      <c r="J165" s="40" t="s">
        <v>391</v>
      </c>
      <c r="K165" s="40" t="s">
        <v>79</v>
      </c>
      <c r="L165" s="40" t="s">
        <v>392</v>
      </c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 t="s">
        <v>342</v>
      </c>
      <c r="AD165" s="41" t="s">
        <v>215</v>
      </c>
      <c r="AE165" s="41" t="s">
        <v>125</v>
      </c>
      <c r="AF165" s="42">
        <v>844384</v>
      </c>
      <c r="AG165" s="42">
        <v>786450.8</v>
      </c>
      <c r="AH165" s="42">
        <v>0</v>
      </c>
      <c r="AI165" s="42">
        <v>0</v>
      </c>
      <c r="AJ165" s="42">
        <v>844384</v>
      </c>
      <c r="AK165" s="42">
        <v>786450.8</v>
      </c>
      <c r="AL165" s="42">
        <v>0</v>
      </c>
      <c r="AM165" s="42">
        <v>0</v>
      </c>
      <c r="AN165" s="42">
        <v>0</v>
      </c>
      <c r="AO165" s="42">
        <v>0</v>
      </c>
      <c r="AP165" s="42">
        <v>892938</v>
      </c>
      <c r="AQ165" s="42">
        <v>0</v>
      </c>
      <c r="AR165" s="42">
        <v>892938</v>
      </c>
      <c r="AS165" s="42">
        <v>0</v>
      </c>
      <c r="AT165" s="42">
        <v>0</v>
      </c>
      <c r="AU165" s="42">
        <v>1074600</v>
      </c>
      <c r="AV165" s="42">
        <v>0</v>
      </c>
      <c r="AW165" s="42">
        <v>1074600</v>
      </c>
      <c r="AX165" s="42">
        <v>0</v>
      </c>
      <c r="AY165" s="42">
        <v>0</v>
      </c>
      <c r="AZ165" s="42">
        <v>1074600</v>
      </c>
      <c r="BA165" s="42">
        <v>0</v>
      </c>
      <c r="BB165" s="42">
        <v>1074600</v>
      </c>
      <c r="BC165" s="42">
        <v>0</v>
      </c>
      <c r="BD165" s="42">
        <v>0</v>
      </c>
      <c r="BE165" s="42">
        <v>1074600</v>
      </c>
      <c r="BF165" s="42">
        <v>0</v>
      </c>
      <c r="BG165" s="42">
        <v>1074600</v>
      </c>
      <c r="BH165" s="42">
        <v>0</v>
      </c>
      <c r="BI165" s="42">
        <v>0</v>
      </c>
      <c r="BJ165" s="42">
        <v>844384</v>
      </c>
      <c r="BK165" s="42">
        <v>786450.8</v>
      </c>
      <c r="BL165" s="42">
        <v>0</v>
      </c>
      <c r="BM165" s="42">
        <v>0</v>
      </c>
      <c r="BN165" s="42">
        <v>844384</v>
      </c>
      <c r="BO165" s="42">
        <v>786450.8</v>
      </c>
      <c r="BP165" s="42">
        <v>0</v>
      </c>
      <c r="BQ165" s="42">
        <v>0</v>
      </c>
      <c r="BR165" s="42">
        <v>0</v>
      </c>
      <c r="BS165" s="42">
        <v>0</v>
      </c>
      <c r="BT165" s="42">
        <v>892938</v>
      </c>
      <c r="BU165" s="42">
        <v>0</v>
      </c>
      <c r="BV165" s="42">
        <v>844384</v>
      </c>
      <c r="BW165" s="42">
        <v>0</v>
      </c>
      <c r="BX165" s="42">
        <v>0</v>
      </c>
      <c r="BY165" s="42">
        <v>1074600</v>
      </c>
      <c r="BZ165" s="42">
        <v>0</v>
      </c>
      <c r="CA165" s="42">
        <v>1074600</v>
      </c>
      <c r="CB165" s="42">
        <v>0</v>
      </c>
      <c r="CC165" s="42">
        <v>0</v>
      </c>
      <c r="CD165" s="42">
        <v>1074600</v>
      </c>
      <c r="CE165" s="42">
        <v>0</v>
      </c>
      <c r="CF165" s="42">
        <v>1074600</v>
      </c>
      <c r="CG165" s="42">
        <v>0</v>
      </c>
      <c r="CH165" s="42">
        <v>0</v>
      </c>
      <c r="CI165" s="42">
        <v>1074600</v>
      </c>
      <c r="CJ165" s="42">
        <v>0</v>
      </c>
      <c r="CK165" s="42">
        <v>1074600</v>
      </c>
      <c r="CL165" s="42">
        <v>0</v>
      </c>
      <c r="CM165" s="42">
        <v>0</v>
      </c>
      <c r="CN165" s="42">
        <v>844384</v>
      </c>
      <c r="CO165" s="42">
        <v>0</v>
      </c>
      <c r="CP165" s="42">
        <v>844384</v>
      </c>
      <c r="CQ165" s="42">
        <v>0</v>
      </c>
      <c r="CR165" s="42">
        <v>0</v>
      </c>
      <c r="CS165" s="42">
        <v>892938</v>
      </c>
      <c r="CT165" s="42">
        <v>0</v>
      </c>
      <c r="CU165" s="42">
        <v>844384</v>
      </c>
      <c r="CV165" s="42">
        <v>0</v>
      </c>
      <c r="CW165" s="42">
        <v>0</v>
      </c>
      <c r="CX165" s="42">
        <v>1074600</v>
      </c>
      <c r="CY165" s="42">
        <v>0</v>
      </c>
      <c r="CZ165" s="42">
        <v>1074600</v>
      </c>
      <c r="DA165" s="42">
        <v>0</v>
      </c>
      <c r="DB165" s="42">
        <v>0</v>
      </c>
      <c r="DC165" s="42">
        <v>844384</v>
      </c>
      <c r="DD165" s="42">
        <v>0</v>
      </c>
      <c r="DE165" s="42">
        <v>844384</v>
      </c>
      <c r="DF165" s="42">
        <v>0</v>
      </c>
      <c r="DG165" s="42">
        <v>0</v>
      </c>
      <c r="DH165" s="42">
        <v>892938</v>
      </c>
      <c r="DI165" s="42">
        <v>0</v>
      </c>
      <c r="DJ165" s="42">
        <v>844384</v>
      </c>
      <c r="DK165" s="42">
        <v>0</v>
      </c>
      <c r="DL165" s="42">
        <v>0</v>
      </c>
      <c r="DM165" s="42">
        <v>1074600</v>
      </c>
      <c r="DN165" s="42">
        <v>0</v>
      </c>
      <c r="DO165" s="42">
        <v>1074600</v>
      </c>
      <c r="DP165" s="42">
        <v>0</v>
      </c>
      <c r="DQ165" s="42">
        <v>0</v>
      </c>
      <c r="DR165" s="43" t="s">
        <v>273</v>
      </c>
    </row>
    <row r="166" spans="1:122" ht="39.75" customHeight="1">
      <c r="A166" s="65" t="s">
        <v>393</v>
      </c>
      <c r="B166" s="38" t="s">
        <v>394</v>
      </c>
      <c r="C166" s="39" t="s">
        <v>84</v>
      </c>
      <c r="D166" s="40" t="s">
        <v>368</v>
      </c>
      <c r="E166" s="40" t="s">
        <v>86</v>
      </c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 t="s">
        <v>395</v>
      </c>
      <c r="X166" s="40" t="s">
        <v>79</v>
      </c>
      <c r="Y166" s="40" t="s">
        <v>396</v>
      </c>
      <c r="Z166" s="40"/>
      <c r="AA166" s="40"/>
      <c r="AB166" s="40"/>
      <c r="AC166" s="40" t="s">
        <v>397</v>
      </c>
      <c r="AD166" s="41" t="s">
        <v>81</v>
      </c>
      <c r="AE166" s="41" t="s">
        <v>398</v>
      </c>
      <c r="AF166" s="42">
        <v>24230</v>
      </c>
      <c r="AG166" s="42">
        <v>24230</v>
      </c>
      <c r="AH166" s="42">
        <v>0</v>
      </c>
      <c r="AI166" s="42">
        <v>0</v>
      </c>
      <c r="AJ166" s="42">
        <v>24230</v>
      </c>
      <c r="AK166" s="42">
        <v>24230</v>
      </c>
      <c r="AL166" s="42">
        <v>0</v>
      </c>
      <c r="AM166" s="42">
        <v>0</v>
      </c>
      <c r="AN166" s="42">
        <v>0</v>
      </c>
      <c r="AO166" s="42">
        <v>0</v>
      </c>
      <c r="AP166" s="42">
        <v>25100</v>
      </c>
      <c r="AQ166" s="42">
        <v>0</v>
      </c>
      <c r="AR166" s="42">
        <v>25100</v>
      </c>
      <c r="AS166" s="42">
        <v>0</v>
      </c>
      <c r="AT166" s="42">
        <v>0</v>
      </c>
      <c r="AU166" s="42">
        <v>28700</v>
      </c>
      <c r="AV166" s="42">
        <v>0</v>
      </c>
      <c r="AW166" s="42">
        <v>28700</v>
      </c>
      <c r="AX166" s="42">
        <v>0</v>
      </c>
      <c r="AY166" s="42">
        <v>0</v>
      </c>
      <c r="AZ166" s="42">
        <v>28700</v>
      </c>
      <c r="BA166" s="42">
        <v>0</v>
      </c>
      <c r="BB166" s="42">
        <v>28700</v>
      </c>
      <c r="BC166" s="42">
        <v>0</v>
      </c>
      <c r="BD166" s="42">
        <v>0</v>
      </c>
      <c r="BE166" s="42">
        <v>28700</v>
      </c>
      <c r="BF166" s="42">
        <v>0</v>
      </c>
      <c r="BG166" s="42">
        <v>28700</v>
      </c>
      <c r="BH166" s="42">
        <v>0</v>
      </c>
      <c r="BI166" s="42">
        <v>0</v>
      </c>
      <c r="BJ166" s="42">
        <v>24230</v>
      </c>
      <c r="BK166" s="42">
        <v>24230</v>
      </c>
      <c r="BL166" s="42">
        <v>0</v>
      </c>
      <c r="BM166" s="42">
        <v>0</v>
      </c>
      <c r="BN166" s="42">
        <v>24230</v>
      </c>
      <c r="BO166" s="42">
        <v>24230</v>
      </c>
      <c r="BP166" s="42">
        <v>0</v>
      </c>
      <c r="BQ166" s="42">
        <v>0</v>
      </c>
      <c r="BR166" s="42">
        <v>0</v>
      </c>
      <c r="BS166" s="42">
        <v>0</v>
      </c>
      <c r="BT166" s="42">
        <v>25100</v>
      </c>
      <c r="BU166" s="42">
        <v>0</v>
      </c>
      <c r="BV166" s="42">
        <v>24230</v>
      </c>
      <c r="BW166" s="42">
        <v>0</v>
      </c>
      <c r="BX166" s="42">
        <v>0</v>
      </c>
      <c r="BY166" s="42">
        <v>28700</v>
      </c>
      <c r="BZ166" s="42">
        <v>0</v>
      </c>
      <c r="CA166" s="42">
        <v>28700</v>
      </c>
      <c r="CB166" s="42">
        <v>0</v>
      </c>
      <c r="CC166" s="42">
        <v>0</v>
      </c>
      <c r="CD166" s="42">
        <v>28700</v>
      </c>
      <c r="CE166" s="42">
        <v>0</v>
      </c>
      <c r="CF166" s="42">
        <v>28700</v>
      </c>
      <c r="CG166" s="42">
        <v>0</v>
      </c>
      <c r="CH166" s="42">
        <v>0</v>
      </c>
      <c r="CI166" s="42">
        <v>28700</v>
      </c>
      <c r="CJ166" s="42">
        <v>0</v>
      </c>
      <c r="CK166" s="42">
        <v>28700</v>
      </c>
      <c r="CL166" s="42">
        <v>0</v>
      </c>
      <c r="CM166" s="42">
        <v>0</v>
      </c>
      <c r="CN166" s="42">
        <v>24230</v>
      </c>
      <c r="CO166" s="42">
        <v>0</v>
      </c>
      <c r="CP166" s="42">
        <v>24230</v>
      </c>
      <c r="CQ166" s="42">
        <v>0</v>
      </c>
      <c r="CR166" s="42">
        <v>0</v>
      </c>
      <c r="CS166" s="42">
        <v>25100</v>
      </c>
      <c r="CT166" s="42">
        <v>0</v>
      </c>
      <c r="CU166" s="42">
        <v>24230</v>
      </c>
      <c r="CV166" s="42">
        <v>0</v>
      </c>
      <c r="CW166" s="42">
        <v>0</v>
      </c>
      <c r="CX166" s="42">
        <v>28700</v>
      </c>
      <c r="CY166" s="42">
        <v>0</v>
      </c>
      <c r="CZ166" s="42">
        <v>28700</v>
      </c>
      <c r="DA166" s="42">
        <v>0</v>
      </c>
      <c r="DB166" s="42">
        <v>0</v>
      </c>
      <c r="DC166" s="42">
        <v>24230</v>
      </c>
      <c r="DD166" s="42">
        <v>0</v>
      </c>
      <c r="DE166" s="42">
        <v>24230</v>
      </c>
      <c r="DF166" s="42">
        <v>0</v>
      </c>
      <c r="DG166" s="42">
        <v>0</v>
      </c>
      <c r="DH166" s="42">
        <v>25100</v>
      </c>
      <c r="DI166" s="42">
        <v>0</v>
      </c>
      <c r="DJ166" s="42">
        <v>24230</v>
      </c>
      <c r="DK166" s="42">
        <v>0</v>
      </c>
      <c r="DL166" s="42">
        <v>0</v>
      </c>
      <c r="DM166" s="42">
        <v>28700</v>
      </c>
      <c r="DN166" s="42">
        <v>0</v>
      </c>
      <c r="DO166" s="42">
        <v>28700</v>
      </c>
      <c r="DP166" s="42">
        <v>0</v>
      </c>
      <c r="DQ166" s="42">
        <v>0</v>
      </c>
      <c r="DR166" s="43" t="s">
        <v>117</v>
      </c>
    </row>
    <row r="167" spans="1:122" ht="33.75" customHeight="1">
      <c r="A167" s="67"/>
      <c r="B167" s="44"/>
      <c r="C167" s="45" t="s">
        <v>89</v>
      </c>
      <c r="D167" s="46" t="s">
        <v>79</v>
      </c>
      <c r="E167" s="46" t="s">
        <v>88</v>
      </c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7"/>
      <c r="AD167" s="48"/>
      <c r="AE167" s="48"/>
      <c r="AF167" s="49">
        <v>7000</v>
      </c>
      <c r="AG167" s="49">
        <v>7000</v>
      </c>
      <c r="AH167" s="49">
        <v>0</v>
      </c>
      <c r="AI167" s="49">
        <v>0</v>
      </c>
      <c r="AJ167" s="49">
        <v>7000</v>
      </c>
      <c r="AK167" s="49">
        <v>7000</v>
      </c>
      <c r="AL167" s="49">
        <v>0</v>
      </c>
      <c r="AM167" s="49">
        <v>0</v>
      </c>
      <c r="AN167" s="49">
        <v>0</v>
      </c>
      <c r="AO167" s="49">
        <v>0</v>
      </c>
      <c r="AP167" s="49">
        <v>7000</v>
      </c>
      <c r="AQ167" s="49">
        <v>0</v>
      </c>
      <c r="AR167" s="49">
        <v>7000</v>
      </c>
      <c r="AS167" s="49">
        <v>0</v>
      </c>
      <c r="AT167" s="49">
        <v>0</v>
      </c>
      <c r="AU167" s="49">
        <v>7000</v>
      </c>
      <c r="AV167" s="49">
        <v>0</v>
      </c>
      <c r="AW167" s="49">
        <v>7000</v>
      </c>
      <c r="AX167" s="49">
        <v>0</v>
      </c>
      <c r="AY167" s="49">
        <v>0</v>
      </c>
      <c r="AZ167" s="49">
        <v>7000</v>
      </c>
      <c r="BA167" s="49">
        <v>0</v>
      </c>
      <c r="BB167" s="49">
        <v>7000</v>
      </c>
      <c r="BC167" s="49">
        <v>0</v>
      </c>
      <c r="BD167" s="49">
        <v>0</v>
      </c>
      <c r="BE167" s="49">
        <v>7000</v>
      </c>
      <c r="BF167" s="49">
        <v>0</v>
      </c>
      <c r="BG167" s="49">
        <v>7000</v>
      </c>
      <c r="BH167" s="49">
        <v>0</v>
      </c>
      <c r="BI167" s="49">
        <v>0</v>
      </c>
      <c r="BJ167" s="49">
        <v>7000</v>
      </c>
      <c r="BK167" s="49">
        <v>7000</v>
      </c>
      <c r="BL167" s="49">
        <v>0</v>
      </c>
      <c r="BM167" s="49">
        <v>0</v>
      </c>
      <c r="BN167" s="49">
        <v>7000</v>
      </c>
      <c r="BO167" s="49">
        <v>7000</v>
      </c>
      <c r="BP167" s="49">
        <v>0</v>
      </c>
      <c r="BQ167" s="49">
        <v>0</v>
      </c>
      <c r="BR167" s="49">
        <v>0</v>
      </c>
      <c r="BS167" s="49">
        <v>0</v>
      </c>
      <c r="BT167" s="49">
        <v>7000</v>
      </c>
      <c r="BU167" s="49">
        <v>0</v>
      </c>
      <c r="BV167" s="49">
        <v>7000</v>
      </c>
      <c r="BW167" s="49">
        <v>0</v>
      </c>
      <c r="BX167" s="49">
        <v>0</v>
      </c>
      <c r="BY167" s="49">
        <v>7000</v>
      </c>
      <c r="BZ167" s="49">
        <v>0</v>
      </c>
      <c r="CA167" s="49">
        <v>7000</v>
      </c>
      <c r="CB167" s="49">
        <v>0</v>
      </c>
      <c r="CC167" s="49">
        <v>0</v>
      </c>
      <c r="CD167" s="49">
        <v>7000</v>
      </c>
      <c r="CE167" s="49">
        <v>0</v>
      </c>
      <c r="CF167" s="49">
        <v>7000</v>
      </c>
      <c r="CG167" s="49">
        <v>0</v>
      </c>
      <c r="CH167" s="49">
        <v>0</v>
      </c>
      <c r="CI167" s="49">
        <v>7000</v>
      </c>
      <c r="CJ167" s="49">
        <v>0</v>
      </c>
      <c r="CK167" s="49">
        <v>7000</v>
      </c>
      <c r="CL167" s="49">
        <v>0</v>
      </c>
      <c r="CM167" s="49">
        <v>0</v>
      </c>
      <c r="CN167" s="49">
        <v>7000</v>
      </c>
      <c r="CO167" s="49">
        <v>0</v>
      </c>
      <c r="CP167" s="49">
        <v>7000</v>
      </c>
      <c r="CQ167" s="49">
        <v>0</v>
      </c>
      <c r="CR167" s="49">
        <v>0</v>
      </c>
      <c r="CS167" s="49">
        <v>7000</v>
      </c>
      <c r="CT167" s="49">
        <v>0</v>
      </c>
      <c r="CU167" s="49">
        <v>7000</v>
      </c>
      <c r="CV167" s="49">
        <v>0</v>
      </c>
      <c r="CW167" s="49">
        <v>0</v>
      </c>
      <c r="CX167" s="49">
        <v>7000</v>
      </c>
      <c r="CY167" s="49">
        <v>0</v>
      </c>
      <c r="CZ167" s="49">
        <v>7000</v>
      </c>
      <c r="DA167" s="49">
        <v>0</v>
      </c>
      <c r="DB167" s="49">
        <v>0</v>
      </c>
      <c r="DC167" s="49">
        <v>7000</v>
      </c>
      <c r="DD167" s="49">
        <v>0</v>
      </c>
      <c r="DE167" s="49">
        <v>7000</v>
      </c>
      <c r="DF167" s="49">
        <v>0</v>
      </c>
      <c r="DG167" s="49">
        <v>0</v>
      </c>
      <c r="DH167" s="49">
        <v>7000</v>
      </c>
      <c r="DI167" s="49">
        <v>0</v>
      </c>
      <c r="DJ167" s="49">
        <v>7000</v>
      </c>
      <c r="DK167" s="49">
        <v>0</v>
      </c>
      <c r="DL167" s="49">
        <v>0</v>
      </c>
      <c r="DM167" s="49">
        <v>7000</v>
      </c>
      <c r="DN167" s="49">
        <v>0</v>
      </c>
      <c r="DO167" s="49">
        <v>7000</v>
      </c>
      <c r="DP167" s="49">
        <v>0</v>
      </c>
      <c r="DQ167" s="49">
        <v>0</v>
      </c>
      <c r="DR167" s="50" t="s">
        <v>117</v>
      </c>
    </row>
    <row r="168" spans="1:122" ht="51.75" customHeight="1">
      <c r="A168" s="65" t="s">
        <v>399</v>
      </c>
      <c r="B168" s="38" t="s">
        <v>400</v>
      </c>
      <c r="C168" s="3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 t="s">
        <v>397</v>
      </c>
      <c r="AD168" s="41" t="s">
        <v>401</v>
      </c>
      <c r="AE168" s="41" t="s">
        <v>402</v>
      </c>
      <c r="AF168" s="42">
        <v>78557</v>
      </c>
      <c r="AG168" s="42">
        <v>13330.2</v>
      </c>
      <c r="AH168" s="42">
        <v>0</v>
      </c>
      <c r="AI168" s="42">
        <v>0</v>
      </c>
      <c r="AJ168" s="42">
        <v>78557</v>
      </c>
      <c r="AK168" s="42">
        <v>13330.2</v>
      </c>
      <c r="AL168" s="42">
        <v>0</v>
      </c>
      <c r="AM168" s="42">
        <v>0</v>
      </c>
      <c r="AN168" s="42">
        <v>0</v>
      </c>
      <c r="AO168" s="42">
        <v>0</v>
      </c>
      <c r="AP168" s="42">
        <v>82872</v>
      </c>
      <c r="AQ168" s="42">
        <v>0</v>
      </c>
      <c r="AR168" s="42">
        <v>82872</v>
      </c>
      <c r="AS168" s="42">
        <v>0</v>
      </c>
      <c r="AT168" s="42">
        <v>0</v>
      </c>
      <c r="AU168" s="42">
        <v>99000</v>
      </c>
      <c r="AV168" s="42">
        <v>0</v>
      </c>
      <c r="AW168" s="42">
        <v>99000</v>
      </c>
      <c r="AX168" s="42">
        <v>0</v>
      </c>
      <c r="AY168" s="42">
        <v>0</v>
      </c>
      <c r="AZ168" s="42">
        <v>99000</v>
      </c>
      <c r="BA168" s="42">
        <v>0</v>
      </c>
      <c r="BB168" s="42">
        <v>99000</v>
      </c>
      <c r="BC168" s="42">
        <v>0</v>
      </c>
      <c r="BD168" s="42">
        <v>0</v>
      </c>
      <c r="BE168" s="42">
        <v>99000</v>
      </c>
      <c r="BF168" s="42">
        <v>0</v>
      </c>
      <c r="BG168" s="42">
        <v>99000</v>
      </c>
      <c r="BH168" s="42">
        <v>0</v>
      </c>
      <c r="BI168" s="42">
        <v>0</v>
      </c>
      <c r="BJ168" s="42">
        <v>78557</v>
      </c>
      <c r="BK168" s="42">
        <v>13330.2</v>
      </c>
      <c r="BL168" s="42">
        <v>0</v>
      </c>
      <c r="BM168" s="42">
        <v>0</v>
      </c>
      <c r="BN168" s="42">
        <v>78557</v>
      </c>
      <c r="BO168" s="42">
        <v>13330.2</v>
      </c>
      <c r="BP168" s="42">
        <v>0</v>
      </c>
      <c r="BQ168" s="42">
        <v>0</v>
      </c>
      <c r="BR168" s="42">
        <v>0</v>
      </c>
      <c r="BS168" s="42">
        <v>0</v>
      </c>
      <c r="BT168" s="42">
        <v>82872</v>
      </c>
      <c r="BU168" s="42">
        <v>0</v>
      </c>
      <c r="BV168" s="42">
        <v>78557</v>
      </c>
      <c r="BW168" s="42">
        <v>0</v>
      </c>
      <c r="BX168" s="42">
        <v>0</v>
      </c>
      <c r="BY168" s="42">
        <v>99000</v>
      </c>
      <c r="BZ168" s="42">
        <v>0</v>
      </c>
      <c r="CA168" s="42">
        <v>99000</v>
      </c>
      <c r="CB168" s="42">
        <v>0</v>
      </c>
      <c r="CC168" s="42">
        <v>0</v>
      </c>
      <c r="CD168" s="42">
        <v>99000</v>
      </c>
      <c r="CE168" s="42">
        <v>0</v>
      </c>
      <c r="CF168" s="42">
        <v>99000</v>
      </c>
      <c r="CG168" s="42">
        <v>0</v>
      </c>
      <c r="CH168" s="42">
        <v>0</v>
      </c>
      <c r="CI168" s="42">
        <v>99000</v>
      </c>
      <c r="CJ168" s="42">
        <v>0</v>
      </c>
      <c r="CK168" s="42">
        <v>99000</v>
      </c>
      <c r="CL168" s="42">
        <v>0</v>
      </c>
      <c r="CM168" s="42">
        <v>0</v>
      </c>
      <c r="CN168" s="42">
        <v>78557</v>
      </c>
      <c r="CO168" s="42">
        <v>0</v>
      </c>
      <c r="CP168" s="42">
        <v>78557</v>
      </c>
      <c r="CQ168" s="42">
        <v>0</v>
      </c>
      <c r="CR168" s="42">
        <v>0</v>
      </c>
      <c r="CS168" s="42">
        <v>82872</v>
      </c>
      <c r="CT168" s="42">
        <v>0</v>
      </c>
      <c r="CU168" s="42">
        <v>78557</v>
      </c>
      <c r="CV168" s="42">
        <v>0</v>
      </c>
      <c r="CW168" s="42">
        <v>0</v>
      </c>
      <c r="CX168" s="42">
        <v>99000</v>
      </c>
      <c r="CY168" s="42">
        <v>0</v>
      </c>
      <c r="CZ168" s="42">
        <v>99000</v>
      </c>
      <c r="DA168" s="42">
        <v>0</v>
      </c>
      <c r="DB168" s="42">
        <v>0</v>
      </c>
      <c r="DC168" s="42">
        <v>78557</v>
      </c>
      <c r="DD168" s="42">
        <v>0</v>
      </c>
      <c r="DE168" s="42">
        <v>78557</v>
      </c>
      <c r="DF168" s="42">
        <v>0</v>
      </c>
      <c r="DG168" s="42">
        <v>0</v>
      </c>
      <c r="DH168" s="42">
        <v>82872</v>
      </c>
      <c r="DI168" s="42">
        <v>0</v>
      </c>
      <c r="DJ168" s="42">
        <v>78557</v>
      </c>
      <c r="DK168" s="42">
        <v>0</v>
      </c>
      <c r="DL168" s="42">
        <v>0</v>
      </c>
      <c r="DM168" s="42">
        <v>99000</v>
      </c>
      <c r="DN168" s="42">
        <v>0</v>
      </c>
      <c r="DO168" s="42">
        <v>99000</v>
      </c>
      <c r="DP168" s="42">
        <v>0</v>
      </c>
      <c r="DQ168" s="42">
        <v>0</v>
      </c>
      <c r="DR168" s="43" t="s">
        <v>403</v>
      </c>
    </row>
    <row r="169" spans="1:122" ht="46.5" customHeight="1">
      <c r="A169" s="66"/>
      <c r="B169" s="44"/>
      <c r="C169" s="45" t="s">
        <v>404</v>
      </c>
      <c r="D169" s="46" t="s">
        <v>79</v>
      </c>
      <c r="E169" s="46" t="s">
        <v>405</v>
      </c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7"/>
      <c r="AD169" s="48"/>
      <c r="AE169" s="48"/>
      <c r="AF169" s="49">
        <v>557034</v>
      </c>
      <c r="AG169" s="49">
        <v>371255</v>
      </c>
      <c r="AH169" s="49">
        <v>0</v>
      </c>
      <c r="AI169" s="49">
        <v>0</v>
      </c>
      <c r="AJ169" s="49">
        <v>557034</v>
      </c>
      <c r="AK169" s="49">
        <v>371255</v>
      </c>
      <c r="AL169" s="49">
        <v>0</v>
      </c>
      <c r="AM169" s="49">
        <v>0</v>
      </c>
      <c r="AN169" s="49">
        <v>0</v>
      </c>
      <c r="AO169" s="49">
        <v>0</v>
      </c>
      <c r="AP169" s="49">
        <v>1049918</v>
      </c>
      <c r="AQ169" s="49">
        <v>0</v>
      </c>
      <c r="AR169" s="49">
        <v>1049918</v>
      </c>
      <c r="AS169" s="49">
        <v>0</v>
      </c>
      <c r="AT169" s="49">
        <v>0</v>
      </c>
      <c r="AU169" s="49">
        <v>2830600</v>
      </c>
      <c r="AV169" s="49">
        <v>0</v>
      </c>
      <c r="AW169" s="49">
        <v>2830600</v>
      </c>
      <c r="AX169" s="49">
        <v>0</v>
      </c>
      <c r="AY169" s="49">
        <v>0</v>
      </c>
      <c r="AZ169" s="49">
        <v>2830600</v>
      </c>
      <c r="BA169" s="49">
        <v>0</v>
      </c>
      <c r="BB169" s="49">
        <v>2830600</v>
      </c>
      <c r="BC169" s="49">
        <v>0</v>
      </c>
      <c r="BD169" s="49">
        <v>0</v>
      </c>
      <c r="BE169" s="49">
        <v>2830600</v>
      </c>
      <c r="BF169" s="49">
        <v>0</v>
      </c>
      <c r="BG169" s="49">
        <v>2830600</v>
      </c>
      <c r="BH169" s="49">
        <v>0</v>
      </c>
      <c r="BI169" s="49">
        <v>0</v>
      </c>
      <c r="BJ169" s="49">
        <v>557034</v>
      </c>
      <c r="BK169" s="49">
        <v>371255</v>
      </c>
      <c r="BL169" s="49">
        <v>0</v>
      </c>
      <c r="BM169" s="49">
        <v>0</v>
      </c>
      <c r="BN169" s="49">
        <v>557034</v>
      </c>
      <c r="BO169" s="49">
        <v>371255</v>
      </c>
      <c r="BP169" s="49">
        <v>0</v>
      </c>
      <c r="BQ169" s="49">
        <v>0</v>
      </c>
      <c r="BR169" s="49">
        <v>0</v>
      </c>
      <c r="BS169" s="49">
        <v>0</v>
      </c>
      <c r="BT169" s="49">
        <v>1049918</v>
      </c>
      <c r="BU169" s="49">
        <v>0</v>
      </c>
      <c r="BV169" s="49">
        <v>557034</v>
      </c>
      <c r="BW169" s="49">
        <v>0</v>
      </c>
      <c r="BX169" s="49">
        <v>0</v>
      </c>
      <c r="BY169" s="49">
        <v>2830600</v>
      </c>
      <c r="BZ169" s="49">
        <v>0</v>
      </c>
      <c r="CA169" s="49">
        <v>2830600</v>
      </c>
      <c r="CB169" s="49">
        <v>0</v>
      </c>
      <c r="CC169" s="49">
        <v>0</v>
      </c>
      <c r="CD169" s="49">
        <v>2830600</v>
      </c>
      <c r="CE169" s="49">
        <v>0</v>
      </c>
      <c r="CF169" s="49">
        <v>2830600</v>
      </c>
      <c r="CG169" s="49">
        <v>0</v>
      </c>
      <c r="CH169" s="49">
        <v>0</v>
      </c>
      <c r="CI169" s="49">
        <v>2830600</v>
      </c>
      <c r="CJ169" s="49">
        <v>0</v>
      </c>
      <c r="CK169" s="49">
        <v>2830600</v>
      </c>
      <c r="CL169" s="49">
        <v>0</v>
      </c>
      <c r="CM169" s="49">
        <v>0</v>
      </c>
      <c r="CN169" s="49">
        <v>557034</v>
      </c>
      <c r="CO169" s="49">
        <v>0</v>
      </c>
      <c r="CP169" s="49">
        <v>557034</v>
      </c>
      <c r="CQ169" s="49">
        <v>0</v>
      </c>
      <c r="CR169" s="49">
        <v>0</v>
      </c>
      <c r="CS169" s="49">
        <v>1049918</v>
      </c>
      <c r="CT169" s="49">
        <v>0</v>
      </c>
      <c r="CU169" s="49">
        <v>557034</v>
      </c>
      <c r="CV169" s="49">
        <v>0</v>
      </c>
      <c r="CW169" s="49">
        <v>0</v>
      </c>
      <c r="CX169" s="49">
        <v>2830600</v>
      </c>
      <c r="CY169" s="49">
        <v>0</v>
      </c>
      <c r="CZ169" s="49">
        <v>2830600</v>
      </c>
      <c r="DA169" s="49">
        <v>0</v>
      </c>
      <c r="DB169" s="49">
        <v>0</v>
      </c>
      <c r="DC169" s="49">
        <v>557034</v>
      </c>
      <c r="DD169" s="49">
        <v>0</v>
      </c>
      <c r="DE169" s="49">
        <v>557034</v>
      </c>
      <c r="DF169" s="49">
        <v>0</v>
      </c>
      <c r="DG169" s="49">
        <v>0</v>
      </c>
      <c r="DH169" s="49">
        <v>1049918</v>
      </c>
      <c r="DI169" s="49">
        <v>0</v>
      </c>
      <c r="DJ169" s="49">
        <v>557034</v>
      </c>
      <c r="DK169" s="49">
        <v>0</v>
      </c>
      <c r="DL169" s="49">
        <v>0</v>
      </c>
      <c r="DM169" s="49">
        <v>2830600</v>
      </c>
      <c r="DN169" s="49">
        <v>0</v>
      </c>
      <c r="DO169" s="49">
        <v>2830600</v>
      </c>
      <c r="DP169" s="49">
        <v>0</v>
      </c>
      <c r="DQ169" s="49">
        <v>0</v>
      </c>
      <c r="DR169" s="50" t="s">
        <v>403</v>
      </c>
    </row>
    <row r="170" spans="1:122" ht="36" customHeight="1">
      <c r="A170" s="67"/>
      <c r="B170" s="44"/>
      <c r="C170" s="45" t="s">
        <v>84</v>
      </c>
      <c r="D170" s="46" t="s">
        <v>368</v>
      </c>
      <c r="E170" s="46" t="s">
        <v>86</v>
      </c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7"/>
      <c r="AD170" s="48"/>
      <c r="AE170" s="48"/>
      <c r="AF170" s="49">
        <v>0</v>
      </c>
      <c r="AG170" s="49">
        <v>0</v>
      </c>
      <c r="AH170" s="49">
        <v>0</v>
      </c>
      <c r="AI170" s="49">
        <v>0</v>
      </c>
      <c r="AJ170" s="49">
        <v>0</v>
      </c>
      <c r="AK170" s="49">
        <v>0</v>
      </c>
      <c r="AL170" s="49">
        <v>0</v>
      </c>
      <c r="AM170" s="49">
        <v>0</v>
      </c>
      <c r="AN170" s="49">
        <v>0</v>
      </c>
      <c r="AO170" s="49">
        <v>0</v>
      </c>
      <c r="AP170" s="49">
        <v>0</v>
      </c>
      <c r="AQ170" s="49">
        <v>0</v>
      </c>
      <c r="AR170" s="49">
        <v>0</v>
      </c>
      <c r="AS170" s="49">
        <v>0</v>
      </c>
      <c r="AT170" s="49">
        <v>0</v>
      </c>
      <c r="AU170" s="49">
        <v>0</v>
      </c>
      <c r="AV170" s="49">
        <v>0</v>
      </c>
      <c r="AW170" s="49">
        <v>0</v>
      </c>
      <c r="AX170" s="49">
        <v>0</v>
      </c>
      <c r="AY170" s="49">
        <v>0</v>
      </c>
      <c r="AZ170" s="49">
        <v>0</v>
      </c>
      <c r="BA170" s="49">
        <v>0</v>
      </c>
      <c r="BB170" s="49">
        <v>0</v>
      </c>
      <c r="BC170" s="49">
        <v>0</v>
      </c>
      <c r="BD170" s="49">
        <v>0</v>
      </c>
      <c r="BE170" s="49">
        <v>0</v>
      </c>
      <c r="BF170" s="49">
        <v>0</v>
      </c>
      <c r="BG170" s="49">
        <v>0</v>
      </c>
      <c r="BH170" s="49">
        <v>0</v>
      </c>
      <c r="BI170" s="49">
        <v>0</v>
      </c>
      <c r="BJ170" s="49">
        <v>0</v>
      </c>
      <c r="BK170" s="49">
        <v>0</v>
      </c>
      <c r="BL170" s="49">
        <v>0</v>
      </c>
      <c r="BM170" s="49">
        <v>0</v>
      </c>
      <c r="BN170" s="49">
        <v>0</v>
      </c>
      <c r="BO170" s="49">
        <v>0</v>
      </c>
      <c r="BP170" s="49">
        <v>0</v>
      </c>
      <c r="BQ170" s="49">
        <v>0</v>
      </c>
      <c r="BR170" s="49">
        <v>0</v>
      </c>
      <c r="BS170" s="49">
        <v>0</v>
      </c>
      <c r="BT170" s="49">
        <v>0</v>
      </c>
      <c r="BU170" s="49">
        <v>0</v>
      </c>
      <c r="BV170" s="49">
        <v>0</v>
      </c>
      <c r="BW170" s="49">
        <v>0</v>
      </c>
      <c r="BX170" s="49">
        <v>0</v>
      </c>
      <c r="BY170" s="49">
        <v>0</v>
      </c>
      <c r="BZ170" s="49">
        <v>0</v>
      </c>
      <c r="CA170" s="49">
        <v>0</v>
      </c>
      <c r="CB170" s="49">
        <v>0</v>
      </c>
      <c r="CC170" s="49">
        <v>0</v>
      </c>
      <c r="CD170" s="49">
        <v>0</v>
      </c>
      <c r="CE170" s="49">
        <v>0</v>
      </c>
      <c r="CF170" s="49">
        <v>0</v>
      </c>
      <c r="CG170" s="49">
        <v>0</v>
      </c>
      <c r="CH170" s="49">
        <v>0</v>
      </c>
      <c r="CI170" s="49">
        <v>0</v>
      </c>
      <c r="CJ170" s="49">
        <v>0</v>
      </c>
      <c r="CK170" s="49">
        <v>0</v>
      </c>
      <c r="CL170" s="49">
        <v>0</v>
      </c>
      <c r="CM170" s="49">
        <v>0</v>
      </c>
      <c r="CN170" s="49">
        <v>0</v>
      </c>
      <c r="CO170" s="49">
        <v>0</v>
      </c>
      <c r="CP170" s="49">
        <v>0</v>
      </c>
      <c r="CQ170" s="49">
        <v>0</v>
      </c>
      <c r="CR170" s="49">
        <v>0</v>
      </c>
      <c r="CS170" s="49">
        <v>0</v>
      </c>
      <c r="CT170" s="49">
        <v>0</v>
      </c>
      <c r="CU170" s="49">
        <v>0</v>
      </c>
      <c r="CV170" s="49">
        <v>0</v>
      </c>
      <c r="CW170" s="49">
        <v>0</v>
      </c>
      <c r="CX170" s="49">
        <v>0</v>
      </c>
      <c r="CY170" s="49">
        <v>0</v>
      </c>
      <c r="CZ170" s="49">
        <v>0</v>
      </c>
      <c r="DA170" s="49">
        <v>0</v>
      </c>
      <c r="DB170" s="49">
        <v>0</v>
      </c>
      <c r="DC170" s="49">
        <v>0</v>
      </c>
      <c r="DD170" s="49">
        <v>0</v>
      </c>
      <c r="DE170" s="49">
        <v>0</v>
      </c>
      <c r="DF170" s="49">
        <v>0</v>
      </c>
      <c r="DG170" s="49">
        <v>0</v>
      </c>
      <c r="DH170" s="49">
        <v>0</v>
      </c>
      <c r="DI170" s="49">
        <v>0</v>
      </c>
      <c r="DJ170" s="49">
        <v>0</v>
      </c>
      <c r="DK170" s="49">
        <v>0</v>
      </c>
      <c r="DL170" s="49">
        <v>0</v>
      </c>
      <c r="DM170" s="49">
        <v>0</v>
      </c>
      <c r="DN170" s="49">
        <v>0</v>
      </c>
      <c r="DO170" s="49">
        <v>0</v>
      </c>
      <c r="DP170" s="49">
        <v>0</v>
      </c>
      <c r="DQ170" s="49">
        <v>0</v>
      </c>
      <c r="DR170" s="50" t="s">
        <v>403</v>
      </c>
    </row>
    <row r="171" spans="1:122" ht="36" customHeight="1">
      <c r="A171" s="51" t="s">
        <v>406</v>
      </c>
      <c r="B171" s="38" t="s">
        <v>407</v>
      </c>
      <c r="C171" s="39" t="s">
        <v>89</v>
      </c>
      <c r="D171" s="40" t="s">
        <v>79</v>
      </c>
      <c r="E171" s="40" t="s">
        <v>123</v>
      </c>
      <c r="F171" s="40"/>
      <c r="G171" s="40"/>
      <c r="H171" s="40"/>
      <c r="I171" s="40"/>
      <c r="J171" s="40" t="s">
        <v>408</v>
      </c>
      <c r="K171" s="40" t="s">
        <v>79</v>
      </c>
      <c r="L171" s="40" t="s">
        <v>409</v>
      </c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 t="s">
        <v>410</v>
      </c>
      <c r="AD171" s="41" t="s">
        <v>411</v>
      </c>
      <c r="AE171" s="41" t="s">
        <v>412</v>
      </c>
      <c r="AF171" s="42">
        <v>3878556</v>
      </c>
      <c r="AG171" s="42">
        <v>3095768.6</v>
      </c>
      <c r="AH171" s="42">
        <v>0</v>
      </c>
      <c r="AI171" s="42">
        <v>0</v>
      </c>
      <c r="AJ171" s="42">
        <v>3878556</v>
      </c>
      <c r="AK171" s="42">
        <v>3095768.6</v>
      </c>
      <c r="AL171" s="42">
        <v>0</v>
      </c>
      <c r="AM171" s="42">
        <v>0</v>
      </c>
      <c r="AN171" s="42">
        <v>0</v>
      </c>
      <c r="AO171" s="42">
        <v>0</v>
      </c>
      <c r="AP171" s="42">
        <v>6907875</v>
      </c>
      <c r="AQ171" s="42">
        <v>0</v>
      </c>
      <c r="AR171" s="42">
        <v>6907875</v>
      </c>
      <c r="AS171" s="42">
        <v>0</v>
      </c>
      <c r="AT171" s="42">
        <v>0</v>
      </c>
      <c r="AU171" s="42">
        <v>3498600</v>
      </c>
      <c r="AV171" s="42">
        <v>0</v>
      </c>
      <c r="AW171" s="42">
        <v>3498600</v>
      </c>
      <c r="AX171" s="42">
        <v>0</v>
      </c>
      <c r="AY171" s="42">
        <v>0</v>
      </c>
      <c r="AZ171" s="42">
        <v>3498600</v>
      </c>
      <c r="BA171" s="42">
        <v>0</v>
      </c>
      <c r="BB171" s="42">
        <v>3498600</v>
      </c>
      <c r="BC171" s="42">
        <v>0</v>
      </c>
      <c r="BD171" s="42">
        <v>0</v>
      </c>
      <c r="BE171" s="42">
        <v>3498600</v>
      </c>
      <c r="BF171" s="42">
        <v>0</v>
      </c>
      <c r="BG171" s="42">
        <v>3498600</v>
      </c>
      <c r="BH171" s="42">
        <v>0</v>
      </c>
      <c r="BI171" s="42">
        <v>0</v>
      </c>
      <c r="BJ171" s="42">
        <v>3878556</v>
      </c>
      <c r="BK171" s="42">
        <v>3095768.6</v>
      </c>
      <c r="BL171" s="42">
        <v>0</v>
      </c>
      <c r="BM171" s="42">
        <v>0</v>
      </c>
      <c r="BN171" s="42">
        <v>3878556</v>
      </c>
      <c r="BO171" s="42">
        <v>3095768.6</v>
      </c>
      <c r="BP171" s="42">
        <v>0</v>
      </c>
      <c r="BQ171" s="42">
        <v>0</v>
      </c>
      <c r="BR171" s="42">
        <v>0</v>
      </c>
      <c r="BS171" s="42">
        <v>0</v>
      </c>
      <c r="BT171" s="42">
        <v>6907875</v>
      </c>
      <c r="BU171" s="42">
        <v>0</v>
      </c>
      <c r="BV171" s="42">
        <v>3878556</v>
      </c>
      <c r="BW171" s="42">
        <v>0</v>
      </c>
      <c r="BX171" s="42">
        <v>0</v>
      </c>
      <c r="BY171" s="42">
        <v>3498600</v>
      </c>
      <c r="BZ171" s="42">
        <v>0</v>
      </c>
      <c r="CA171" s="42">
        <v>3498600</v>
      </c>
      <c r="CB171" s="42">
        <v>0</v>
      </c>
      <c r="CC171" s="42">
        <v>0</v>
      </c>
      <c r="CD171" s="42">
        <v>3498600</v>
      </c>
      <c r="CE171" s="42">
        <v>0</v>
      </c>
      <c r="CF171" s="42">
        <v>3498600</v>
      </c>
      <c r="CG171" s="42">
        <v>0</v>
      </c>
      <c r="CH171" s="42">
        <v>0</v>
      </c>
      <c r="CI171" s="42">
        <v>3498600</v>
      </c>
      <c r="CJ171" s="42">
        <v>0</v>
      </c>
      <c r="CK171" s="42">
        <v>3498600</v>
      </c>
      <c r="CL171" s="42">
        <v>0</v>
      </c>
      <c r="CM171" s="42">
        <v>0</v>
      </c>
      <c r="CN171" s="42">
        <v>3878556</v>
      </c>
      <c r="CO171" s="42">
        <v>0</v>
      </c>
      <c r="CP171" s="42">
        <v>3878556</v>
      </c>
      <c r="CQ171" s="42">
        <v>0</v>
      </c>
      <c r="CR171" s="42">
        <v>0</v>
      </c>
      <c r="CS171" s="42">
        <v>6907875</v>
      </c>
      <c r="CT171" s="42">
        <v>0</v>
      </c>
      <c r="CU171" s="42">
        <v>3878556</v>
      </c>
      <c r="CV171" s="42">
        <v>0</v>
      </c>
      <c r="CW171" s="42">
        <v>0</v>
      </c>
      <c r="CX171" s="42">
        <v>3498600</v>
      </c>
      <c r="CY171" s="42">
        <v>0</v>
      </c>
      <c r="CZ171" s="42">
        <v>3498600</v>
      </c>
      <c r="DA171" s="42">
        <v>0</v>
      </c>
      <c r="DB171" s="42">
        <v>0</v>
      </c>
      <c r="DC171" s="42">
        <v>3878556</v>
      </c>
      <c r="DD171" s="42">
        <v>0</v>
      </c>
      <c r="DE171" s="42">
        <v>3878556</v>
      </c>
      <c r="DF171" s="42">
        <v>0</v>
      </c>
      <c r="DG171" s="42">
        <v>0</v>
      </c>
      <c r="DH171" s="42">
        <v>6907875</v>
      </c>
      <c r="DI171" s="42">
        <v>0</v>
      </c>
      <c r="DJ171" s="42">
        <v>3878556</v>
      </c>
      <c r="DK171" s="42">
        <v>0</v>
      </c>
      <c r="DL171" s="42">
        <v>0</v>
      </c>
      <c r="DM171" s="42">
        <v>3498600</v>
      </c>
      <c r="DN171" s="42">
        <v>0</v>
      </c>
      <c r="DO171" s="42">
        <v>3498600</v>
      </c>
      <c r="DP171" s="42">
        <v>0</v>
      </c>
      <c r="DQ171" s="42">
        <v>0</v>
      </c>
      <c r="DR171" s="43" t="s">
        <v>117</v>
      </c>
    </row>
    <row r="172" spans="1:122" ht="33.75" customHeight="1">
      <c r="A172" s="65" t="s">
        <v>413</v>
      </c>
      <c r="B172" s="38" t="s">
        <v>414</v>
      </c>
      <c r="C172" s="39" t="s">
        <v>415</v>
      </c>
      <c r="D172" s="40" t="s">
        <v>79</v>
      </c>
      <c r="E172" s="40" t="s">
        <v>416</v>
      </c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 t="s">
        <v>342</v>
      </c>
      <c r="AD172" s="41" t="s">
        <v>215</v>
      </c>
      <c r="AE172" s="41" t="s">
        <v>125</v>
      </c>
      <c r="AF172" s="42">
        <v>0</v>
      </c>
      <c r="AG172" s="42">
        <v>0</v>
      </c>
      <c r="AH172" s="42">
        <v>0</v>
      </c>
      <c r="AI172" s="42">
        <v>0</v>
      </c>
      <c r="AJ172" s="42">
        <v>0</v>
      </c>
      <c r="AK172" s="42">
        <v>0</v>
      </c>
      <c r="AL172" s="42">
        <v>0</v>
      </c>
      <c r="AM172" s="42">
        <v>0</v>
      </c>
      <c r="AN172" s="42">
        <v>0</v>
      </c>
      <c r="AO172" s="42">
        <v>0</v>
      </c>
      <c r="AP172" s="42">
        <v>0</v>
      </c>
      <c r="AQ172" s="42">
        <v>0</v>
      </c>
      <c r="AR172" s="42">
        <v>0</v>
      </c>
      <c r="AS172" s="42">
        <v>0</v>
      </c>
      <c r="AT172" s="42">
        <v>0</v>
      </c>
      <c r="AU172" s="42">
        <v>0</v>
      </c>
      <c r="AV172" s="42">
        <v>0</v>
      </c>
      <c r="AW172" s="42">
        <v>0</v>
      </c>
      <c r="AX172" s="42">
        <v>0</v>
      </c>
      <c r="AY172" s="42">
        <v>0</v>
      </c>
      <c r="AZ172" s="42">
        <v>0</v>
      </c>
      <c r="BA172" s="42">
        <v>0</v>
      </c>
      <c r="BB172" s="42">
        <v>0</v>
      </c>
      <c r="BC172" s="42">
        <v>0</v>
      </c>
      <c r="BD172" s="42">
        <v>0</v>
      </c>
      <c r="BE172" s="42">
        <v>0</v>
      </c>
      <c r="BF172" s="42">
        <v>0</v>
      </c>
      <c r="BG172" s="42">
        <v>0</v>
      </c>
      <c r="BH172" s="42">
        <v>0</v>
      </c>
      <c r="BI172" s="42">
        <v>0</v>
      </c>
      <c r="BJ172" s="42">
        <v>0</v>
      </c>
      <c r="BK172" s="42">
        <v>0</v>
      </c>
      <c r="BL172" s="42">
        <v>0</v>
      </c>
      <c r="BM172" s="42">
        <v>0</v>
      </c>
      <c r="BN172" s="42">
        <v>0</v>
      </c>
      <c r="BO172" s="42">
        <v>0</v>
      </c>
      <c r="BP172" s="42">
        <v>0</v>
      </c>
      <c r="BQ172" s="42">
        <v>0</v>
      </c>
      <c r="BR172" s="42">
        <v>0</v>
      </c>
      <c r="BS172" s="42">
        <v>0</v>
      </c>
      <c r="BT172" s="42">
        <v>0</v>
      </c>
      <c r="BU172" s="42">
        <v>0</v>
      </c>
      <c r="BV172" s="42">
        <v>0</v>
      </c>
      <c r="BW172" s="42">
        <v>0</v>
      </c>
      <c r="BX172" s="42">
        <v>0</v>
      </c>
      <c r="BY172" s="42">
        <v>0</v>
      </c>
      <c r="BZ172" s="42">
        <v>0</v>
      </c>
      <c r="CA172" s="42">
        <v>0</v>
      </c>
      <c r="CB172" s="42">
        <v>0</v>
      </c>
      <c r="CC172" s="42">
        <v>0</v>
      </c>
      <c r="CD172" s="42">
        <v>0</v>
      </c>
      <c r="CE172" s="42">
        <v>0</v>
      </c>
      <c r="CF172" s="42">
        <v>0</v>
      </c>
      <c r="CG172" s="42">
        <v>0</v>
      </c>
      <c r="CH172" s="42">
        <v>0</v>
      </c>
      <c r="CI172" s="42">
        <v>0</v>
      </c>
      <c r="CJ172" s="42">
        <v>0</v>
      </c>
      <c r="CK172" s="42">
        <v>0</v>
      </c>
      <c r="CL172" s="42">
        <v>0</v>
      </c>
      <c r="CM172" s="42">
        <v>0</v>
      </c>
      <c r="CN172" s="42">
        <v>0</v>
      </c>
      <c r="CO172" s="42">
        <v>0</v>
      </c>
      <c r="CP172" s="42">
        <v>0</v>
      </c>
      <c r="CQ172" s="42">
        <v>0</v>
      </c>
      <c r="CR172" s="42">
        <v>0</v>
      </c>
      <c r="CS172" s="42">
        <v>0</v>
      </c>
      <c r="CT172" s="42">
        <v>0</v>
      </c>
      <c r="CU172" s="42">
        <v>0</v>
      </c>
      <c r="CV172" s="42">
        <v>0</v>
      </c>
      <c r="CW172" s="42">
        <v>0</v>
      </c>
      <c r="CX172" s="42">
        <v>0</v>
      </c>
      <c r="CY172" s="42">
        <v>0</v>
      </c>
      <c r="CZ172" s="42">
        <v>0</v>
      </c>
      <c r="DA172" s="42">
        <v>0</v>
      </c>
      <c r="DB172" s="42">
        <v>0</v>
      </c>
      <c r="DC172" s="42">
        <v>0</v>
      </c>
      <c r="DD172" s="42">
        <v>0</v>
      </c>
      <c r="DE172" s="42">
        <v>0</v>
      </c>
      <c r="DF172" s="42">
        <v>0</v>
      </c>
      <c r="DG172" s="42">
        <v>0</v>
      </c>
      <c r="DH172" s="42">
        <v>0</v>
      </c>
      <c r="DI172" s="42">
        <v>0</v>
      </c>
      <c r="DJ172" s="42">
        <v>0</v>
      </c>
      <c r="DK172" s="42">
        <v>0</v>
      </c>
      <c r="DL172" s="42">
        <v>0</v>
      </c>
      <c r="DM172" s="42">
        <v>0</v>
      </c>
      <c r="DN172" s="42">
        <v>0</v>
      </c>
      <c r="DO172" s="42">
        <v>0</v>
      </c>
      <c r="DP172" s="42">
        <v>0</v>
      </c>
      <c r="DQ172" s="42">
        <v>0</v>
      </c>
      <c r="DR172" s="43" t="s">
        <v>417</v>
      </c>
    </row>
    <row r="173" spans="1:122" ht="33.75" customHeight="1">
      <c r="A173" s="66"/>
      <c r="B173" s="44"/>
      <c r="C173" s="45" t="s">
        <v>154</v>
      </c>
      <c r="D173" s="46" t="s">
        <v>79</v>
      </c>
      <c r="E173" s="46" t="s">
        <v>155</v>
      </c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7"/>
      <c r="AD173" s="48"/>
      <c r="AE173" s="48"/>
      <c r="AF173" s="49">
        <v>0</v>
      </c>
      <c r="AG173" s="49">
        <v>0</v>
      </c>
      <c r="AH173" s="49">
        <v>0</v>
      </c>
      <c r="AI173" s="49">
        <v>0</v>
      </c>
      <c r="AJ173" s="49">
        <v>0</v>
      </c>
      <c r="AK173" s="49">
        <v>0</v>
      </c>
      <c r="AL173" s="49">
        <v>0</v>
      </c>
      <c r="AM173" s="49">
        <v>0</v>
      </c>
      <c r="AN173" s="49">
        <v>0</v>
      </c>
      <c r="AO173" s="49">
        <v>0</v>
      </c>
      <c r="AP173" s="49">
        <v>0</v>
      </c>
      <c r="AQ173" s="49">
        <v>0</v>
      </c>
      <c r="AR173" s="49">
        <v>0</v>
      </c>
      <c r="AS173" s="49">
        <v>0</v>
      </c>
      <c r="AT173" s="49">
        <v>0</v>
      </c>
      <c r="AU173" s="49">
        <v>0</v>
      </c>
      <c r="AV173" s="49">
        <v>0</v>
      </c>
      <c r="AW173" s="49">
        <v>0</v>
      </c>
      <c r="AX173" s="49">
        <v>0</v>
      </c>
      <c r="AY173" s="49">
        <v>0</v>
      </c>
      <c r="AZ173" s="49">
        <v>0</v>
      </c>
      <c r="BA173" s="49">
        <v>0</v>
      </c>
      <c r="BB173" s="49">
        <v>0</v>
      </c>
      <c r="BC173" s="49">
        <v>0</v>
      </c>
      <c r="BD173" s="49">
        <v>0</v>
      </c>
      <c r="BE173" s="49">
        <v>0</v>
      </c>
      <c r="BF173" s="49">
        <v>0</v>
      </c>
      <c r="BG173" s="49">
        <v>0</v>
      </c>
      <c r="BH173" s="49">
        <v>0</v>
      </c>
      <c r="BI173" s="49">
        <v>0</v>
      </c>
      <c r="BJ173" s="49">
        <v>0</v>
      </c>
      <c r="BK173" s="49">
        <v>0</v>
      </c>
      <c r="BL173" s="49">
        <v>0</v>
      </c>
      <c r="BM173" s="49">
        <v>0</v>
      </c>
      <c r="BN173" s="49">
        <v>0</v>
      </c>
      <c r="BO173" s="49">
        <v>0</v>
      </c>
      <c r="BP173" s="49">
        <v>0</v>
      </c>
      <c r="BQ173" s="49">
        <v>0</v>
      </c>
      <c r="BR173" s="49">
        <v>0</v>
      </c>
      <c r="BS173" s="49">
        <v>0</v>
      </c>
      <c r="BT173" s="49">
        <v>0</v>
      </c>
      <c r="BU173" s="49">
        <v>0</v>
      </c>
      <c r="BV173" s="49">
        <v>0</v>
      </c>
      <c r="BW173" s="49">
        <v>0</v>
      </c>
      <c r="BX173" s="49">
        <v>0</v>
      </c>
      <c r="BY173" s="49">
        <v>0</v>
      </c>
      <c r="BZ173" s="49">
        <v>0</v>
      </c>
      <c r="CA173" s="49">
        <v>0</v>
      </c>
      <c r="CB173" s="49">
        <v>0</v>
      </c>
      <c r="CC173" s="49">
        <v>0</v>
      </c>
      <c r="CD173" s="49">
        <v>0</v>
      </c>
      <c r="CE173" s="49">
        <v>0</v>
      </c>
      <c r="CF173" s="49">
        <v>0</v>
      </c>
      <c r="CG173" s="49">
        <v>0</v>
      </c>
      <c r="CH173" s="49">
        <v>0</v>
      </c>
      <c r="CI173" s="49">
        <v>0</v>
      </c>
      <c r="CJ173" s="49">
        <v>0</v>
      </c>
      <c r="CK173" s="49">
        <v>0</v>
      </c>
      <c r="CL173" s="49">
        <v>0</v>
      </c>
      <c r="CM173" s="49">
        <v>0</v>
      </c>
      <c r="CN173" s="49">
        <v>0</v>
      </c>
      <c r="CO173" s="49">
        <v>0</v>
      </c>
      <c r="CP173" s="49">
        <v>0</v>
      </c>
      <c r="CQ173" s="49">
        <v>0</v>
      </c>
      <c r="CR173" s="49">
        <v>0</v>
      </c>
      <c r="CS173" s="49">
        <v>0</v>
      </c>
      <c r="CT173" s="49">
        <v>0</v>
      </c>
      <c r="CU173" s="49">
        <v>0</v>
      </c>
      <c r="CV173" s="49">
        <v>0</v>
      </c>
      <c r="CW173" s="49">
        <v>0</v>
      </c>
      <c r="CX173" s="49">
        <v>0</v>
      </c>
      <c r="CY173" s="49">
        <v>0</v>
      </c>
      <c r="CZ173" s="49">
        <v>0</v>
      </c>
      <c r="DA173" s="49">
        <v>0</v>
      </c>
      <c r="DB173" s="49">
        <v>0</v>
      </c>
      <c r="DC173" s="49">
        <v>0</v>
      </c>
      <c r="DD173" s="49">
        <v>0</v>
      </c>
      <c r="DE173" s="49">
        <v>0</v>
      </c>
      <c r="DF173" s="49">
        <v>0</v>
      </c>
      <c r="DG173" s="49">
        <v>0</v>
      </c>
      <c r="DH173" s="49">
        <v>0</v>
      </c>
      <c r="DI173" s="49">
        <v>0</v>
      </c>
      <c r="DJ173" s="49">
        <v>0</v>
      </c>
      <c r="DK173" s="49">
        <v>0</v>
      </c>
      <c r="DL173" s="49">
        <v>0</v>
      </c>
      <c r="DM173" s="49">
        <v>0</v>
      </c>
      <c r="DN173" s="49">
        <v>0</v>
      </c>
      <c r="DO173" s="49">
        <v>0</v>
      </c>
      <c r="DP173" s="49">
        <v>0</v>
      </c>
      <c r="DQ173" s="49">
        <v>0</v>
      </c>
      <c r="DR173" s="50" t="s">
        <v>417</v>
      </c>
    </row>
    <row r="174" spans="1:122" ht="33.75" customHeight="1">
      <c r="A174" s="67"/>
      <c r="B174" s="44"/>
      <c r="C174" s="45" t="s">
        <v>89</v>
      </c>
      <c r="D174" s="46" t="s">
        <v>79</v>
      </c>
      <c r="E174" s="46" t="s">
        <v>123</v>
      </c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7"/>
      <c r="AD174" s="48"/>
      <c r="AE174" s="48"/>
      <c r="AF174" s="49">
        <v>15000</v>
      </c>
      <c r="AG174" s="49">
        <v>3525</v>
      </c>
      <c r="AH174" s="49">
        <v>0</v>
      </c>
      <c r="AI174" s="49">
        <v>0</v>
      </c>
      <c r="AJ174" s="49">
        <v>15000</v>
      </c>
      <c r="AK174" s="49">
        <v>3525</v>
      </c>
      <c r="AL174" s="49">
        <v>0</v>
      </c>
      <c r="AM174" s="49">
        <v>0</v>
      </c>
      <c r="AN174" s="49">
        <v>0</v>
      </c>
      <c r="AO174" s="49">
        <v>0</v>
      </c>
      <c r="AP174" s="49">
        <v>15900</v>
      </c>
      <c r="AQ174" s="49">
        <v>0</v>
      </c>
      <c r="AR174" s="49">
        <v>15900</v>
      </c>
      <c r="AS174" s="49">
        <v>0</v>
      </c>
      <c r="AT174" s="49">
        <v>0</v>
      </c>
      <c r="AU174" s="49">
        <v>19100</v>
      </c>
      <c r="AV174" s="49">
        <v>0</v>
      </c>
      <c r="AW174" s="49">
        <v>19100</v>
      </c>
      <c r="AX174" s="49">
        <v>0</v>
      </c>
      <c r="AY174" s="49">
        <v>0</v>
      </c>
      <c r="AZ174" s="49">
        <v>19100</v>
      </c>
      <c r="BA174" s="49">
        <v>0</v>
      </c>
      <c r="BB174" s="49">
        <v>19100</v>
      </c>
      <c r="BC174" s="49">
        <v>0</v>
      </c>
      <c r="BD174" s="49">
        <v>0</v>
      </c>
      <c r="BE174" s="49">
        <v>19100</v>
      </c>
      <c r="BF174" s="49">
        <v>0</v>
      </c>
      <c r="BG174" s="49">
        <v>19100</v>
      </c>
      <c r="BH174" s="49">
        <v>0</v>
      </c>
      <c r="BI174" s="49">
        <v>0</v>
      </c>
      <c r="BJ174" s="49">
        <v>15000</v>
      </c>
      <c r="BK174" s="49">
        <v>3525</v>
      </c>
      <c r="BL174" s="49">
        <v>0</v>
      </c>
      <c r="BM174" s="49">
        <v>0</v>
      </c>
      <c r="BN174" s="49">
        <v>15000</v>
      </c>
      <c r="BO174" s="49">
        <v>3525</v>
      </c>
      <c r="BP174" s="49">
        <v>0</v>
      </c>
      <c r="BQ174" s="49">
        <v>0</v>
      </c>
      <c r="BR174" s="49">
        <v>0</v>
      </c>
      <c r="BS174" s="49">
        <v>0</v>
      </c>
      <c r="BT174" s="49">
        <v>15900</v>
      </c>
      <c r="BU174" s="49">
        <v>0</v>
      </c>
      <c r="BV174" s="49">
        <v>15000</v>
      </c>
      <c r="BW174" s="49">
        <v>0</v>
      </c>
      <c r="BX174" s="49">
        <v>0</v>
      </c>
      <c r="BY174" s="49">
        <v>19100</v>
      </c>
      <c r="BZ174" s="49">
        <v>0</v>
      </c>
      <c r="CA174" s="49">
        <v>19100</v>
      </c>
      <c r="CB174" s="49">
        <v>0</v>
      </c>
      <c r="CC174" s="49">
        <v>0</v>
      </c>
      <c r="CD174" s="49">
        <v>19100</v>
      </c>
      <c r="CE174" s="49">
        <v>0</v>
      </c>
      <c r="CF174" s="49">
        <v>19100</v>
      </c>
      <c r="CG174" s="49">
        <v>0</v>
      </c>
      <c r="CH174" s="49">
        <v>0</v>
      </c>
      <c r="CI174" s="49">
        <v>19100</v>
      </c>
      <c r="CJ174" s="49">
        <v>0</v>
      </c>
      <c r="CK174" s="49">
        <v>19100</v>
      </c>
      <c r="CL174" s="49">
        <v>0</v>
      </c>
      <c r="CM174" s="49">
        <v>0</v>
      </c>
      <c r="CN174" s="49">
        <v>15000</v>
      </c>
      <c r="CO174" s="49">
        <v>0</v>
      </c>
      <c r="CP174" s="49">
        <v>15000</v>
      </c>
      <c r="CQ174" s="49">
        <v>0</v>
      </c>
      <c r="CR174" s="49">
        <v>0</v>
      </c>
      <c r="CS174" s="49">
        <v>15900</v>
      </c>
      <c r="CT174" s="49">
        <v>0</v>
      </c>
      <c r="CU174" s="49">
        <v>15000</v>
      </c>
      <c r="CV174" s="49">
        <v>0</v>
      </c>
      <c r="CW174" s="49">
        <v>0</v>
      </c>
      <c r="CX174" s="49">
        <v>19100</v>
      </c>
      <c r="CY174" s="49">
        <v>0</v>
      </c>
      <c r="CZ174" s="49">
        <v>19100</v>
      </c>
      <c r="DA174" s="49">
        <v>0</v>
      </c>
      <c r="DB174" s="49">
        <v>0</v>
      </c>
      <c r="DC174" s="49">
        <v>15000</v>
      </c>
      <c r="DD174" s="49">
        <v>0</v>
      </c>
      <c r="DE174" s="49">
        <v>15000</v>
      </c>
      <c r="DF174" s="49">
        <v>0</v>
      </c>
      <c r="DG174" s="49">
        <v>0</v>
      </c>
      <c r="DH174" s="49">
        <v>15900</v>
      </c>
      <c r="DI174" s="49">
        <v>0</v>
      </c>
      <c r="DJ174" s="49">
        <v>15000</v>
      </c>
      <c r="DK174" s="49">
        <v>0</v>
      </c>
      <c r="DL174" s="49">
        <v>0</v>
      </c>
      <c r="DM174" s="49">
        <v>19100</v>
      </c>
      <c r="DN174" s="49">
        <v>0</v>
      </c>
      <c r="DO174" s="49">
        <v>19100</v>
      </c>
      <c r="DP174" s="49">
        <v>0</v>
      </c>
      <c r="DQ174" s="49">
        <v>0</v>
      </c>
      <c r="DR174" s="50" t="s">
        <v>417</v>
      </c>
    </row>
    <row r="175" spans="1:122" ht="35.25" customHeight="1">
      <c r="A175" s="65" t="s">
        <v>418</v>
      </c>
      <c r="B175" s="38" t="s">
        <v>419</v>
      </c>
      <c r="C175" s="39" t="s">
        <v>84</v>
      </c>
      <c r="D175" s="40" t="s">
        <v>368</v>
      </c>
      <c r="E175" s="40" t="s">
        <v>249</v>
      </c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 t="s">
        <v>420</v>
      </c>
      <c r="X175" s="40" t="s">
        <v>79</v>
      </c>
      <c r="Y175" s="40" t="s">
        <v>396</v>
      </c>
      <c r="Z175" s="40"/>
      <c r="AA175" s="40"/>
      <c r="AB175" s="40"/>
      <c r="AC175" s="40" t="s">
        <v>29</v>
      </c>
      <c r="AD175" s="41" t="s">
        <v>215</v>
      </c>
      <c r="AE175" s="41" t="s">
        <v>254</v>
      </c>
      <c r="AF175" s="42">
        <v>0</v>
      </c>
      <c r="AG175" s="42">
        <v>0</v>
      </c>
      <c r="AH175" s="42">
        <v>0</v>
      </c>
      <c r="AI175" s="42">
        <v>0</v>
      </c>
      <c r="AJ175" s="42">
        <v>0</v>
      </c>
      <c r="AK175" s="42">
        <v>0</v>
      </c>
      <c r="AL175" s="42">
        <v>0</v>
      </c>
      <c r="AM175" s="42">
        <v>0</v>
      </c>
      <c r="AN175" s="42">
        <v>0</v>
      </c>
      <c r="AO175" s="42">
        <v>0</v>
      </c>
      <c r="AP175" s="42">
        <v>0</v>
      </c>
      <c r="AQ175" s="42">
        <v>0</v>
      </c>
      <c r="AR175" s="42">
        <v>0</v>
      </c>
      <c r="AS175" s="42">
        <v>0</v>
      </c>
      <c r="AT175" s="42">
        <v>0</v>
      </c>
      <c r="AU175" s="42">
        <v>0</v>
      </c>
      <c r="AV175" s="42">
        <v>0</v>
      </c>
      <c r="AW175" s="42">
        <v>0</v>
      </c>
      <c r="AX175" s="42">
        <v>0</v>
      </c>
      <c r="AY175" s="42">
        <v>0</v>
      </c>
      <c r="AZ175" s="42">
        <v>0</v>
      </c>
      <c r="BA175" s="42">
        <v>0</v>
      </c>
      <c r="BB175" s="42">
        <v>0</v>
      </c>
      <c r="BC175" s="42">
        <v>0</v>
      </c>
      <c r="BD175" s="42">
        <v>0</v>
      </c>
      <c r="BE175" s="42">
        <v>0</v>
      </c>
      <c r="BF175" s="42">
        <v>0</v>
      </c>
      <c r="BG175" s="42">
        <v>0</v>
      </c>
      <c r="BH175" s="42">
        <v>0</v>
      </c>
      <c r="BI175" s="42">
        <v>0</v>
      </c>
      <c r="BJ175" s="42">
        <v>0</v>
      </c>
      <c r="BK175" s="42">
        <v>0</v>
      </c>
      <c r="BL175" s="42">
        <v>0</v>
      </c>
      <c r="BM175" s="42">
        <v>0</v>
      </c>
      <c r="BN175" s="42">
        <v>0</v>
      </c>
      <c r="BO175" s="42">
        <v>0</v>
      </c>
      <c r="BP175" s="42">
        <v>0</v>
      </c>
      <c r="BQ175" s="42">
        <v>0</v>
      </c>
      <c r="BR175" s="42">
        <v>0</v>
      </c>
      <c r="BS175" s="42">
        <v>0</v>
      </c>
      <c r="BT175" s="42">
        <v>0</v>
      </c>
      <c r="BU175" s="42">
        <v>0</v>
      </c>
      <c r="BV175" s="42">
        <v>0</v>
      </c>
      <c r="BW175" s="42">
        <v>0</v>
      </c>
      <c r="BX175" s="42">
        <v>0</v>
      </c>
      <c r="BY175" s="42">
        <v>0</v>
      </c>
      <c r="BZ175" s="42">
        <v>0</v>
      </c>
      <c r="CA175" s="42">
        <v>0</v>
      </c>
      <c r="CB175" s="42">
        <v>0</v>
      </c>
      <c r="CC175" s="42">
        <v>0</v>
      </c>
      <c r="CD175" s="42">
        <v>0</v>
      </c>
      <c r="CE175" s="42">
        <v>0</v>
      </c>
      <c r="CF175" s="42">
        <v>0</v>
      </c>
      <c r="CG175" s="42">
        <v>0</v>
      </c>
      <c r="CH175" s="42">
        <v>0</v>
      </c>
      <c r="CI175" s="42">
        <v>0</v>
      </c>
      <c r="CJ175" s="42">
        <v>0</v>
      </c>
      <c r="CK175" s="42">
        <v>0</v>
      </c>
      <c r="CL175" s="42">
        <v>0</v>
      </c>
      <c r="CM175" s="42">
        <v>0</v>
      </c>
      <c r="CN175" s="42">
        <v>0</v>
      </c>
      <c r="CO175" s="42">
        <v>0</v>
      </c>
      <c r="CP175" s="42">
        <v>0</v>
      </c>
      <c r="CQ175" s="42">
        <v>0</v>
      </c>
      <c r="CR175" s="42">
        <v>0</v>
      </c>
      <c r="CS175" s="42">
        <v>0</v>
      </c>
      <c r="CT175" s="42">
        <v>0</v>
      </c>
      <c r="CU175" s="42">
        <v>0</v>
      </c>
      <c r="CV175" s="42">
        <v>0</v>
      </c>
      <c r="CW175" s="42">
        <v>0</v>
      </c>
      <c r="CX175" s="42">
        <v>0</v>
      </c>
      <c r="CY175" s="42">
        <v>0</v>
      </c>
      <c r="CZ175" s="42">
        <v>0</v>
      </c>
      <c r="DA175" s="42">
        <v>0</v>
      </c>
      <c r="DB175" s="42">
        <v>0</v>
      </c>
      <c r="DC175" s="42">
        <v>0</v>
      </c>
      <c r="DD175" s="42">
        <v>0</v>
      </c>
      <c r="DE175" s="42">
        <v>0</v>
      </c>
      <c r="DF175" s="42">
        <v>0</v>
      </c>
      <c r="DG175" s="42">
        <v>0</v>
      </c>
      <c r="DH175" s="42">
        <v>0</v>
      </c>
      <c r="DI175" s="42">
        <v>0</v>
      </c>
      <c r="DJ175" s="42">
        <v>0</v>
      </c>
      <c r="DK175" s="42">
        <v>0</v>
      </c>
      <c r="DL175" s="42">
        <v>0</v>
      </c>
      <c r="DM175" s="42">
        <v>0</v>
      </c>
      <c r="DN175" s="42">
        <v>0</v>
      </c>
      <c r="DO175" s="42">
        <v>0</v>
      </c>
      <c r="DP175" s="42">
        <v>0</v>
      </c>
      <c r="DQ175" s="42">
        <v>0</v>
      </c>
      <c r="DR175" s="43" t="s">
        <v>255</v>
      </c>
    </row>
    <row r="176" spans="1:122" ht="35.25" customHeight="1">
      <c r="A176" s="67"/>
      <c r="B176" s="44"/>
      <c r="C176" s="45" t="s">
        <v>421</v>
      </c>
      <c r="D176" s="46" t="s">
        <v>79</v>
      </c>
      <c r="E176" s="46" t="s">
        <v>422</v>
      </c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7"/>
      <c r="AD176" s="48"/>
      <c r="AE176" s="48"/>
      <c r="AF176" s="49">
        <v>1000</v>
      </c>
      <c r="AG176" s="49">
        <v>1000</v>
      </c>
      <c r="AH176" s="49">
        <v>0</v>
      </c>
      <c r="AI176" s="49">
        <v>0</v>
      </c>
      <c r="AJ176" s="49">
        <v>1000</v>
      </c>
      <c r="AK176" s="49">
        <v>1000</v>
      </c>
      <c r="AL176" s="49">
        <v>0</v>
      </c>
      <c r="AM176" s="49">
        <v>0</v>
      </c>
      <c r="AN176" s="49">
        <v>0</v>
      </c>
      <c r="AO176" s="49">
        <v>0</v>
      </c>
      <c r="AP176" s="49">
        <v>1000</v>
      </c>
      <c r="AQ176" s="49">
        <v>0</v>
      </c>
      <c r="AR176" s="49">
        <v>1000</v>
      </c>
      <c r="AS176" s="49">
        <v>0</v>
      </c>
      <c r="AT176" s="49">
        <v>0</v>
      </c>
      <c r="AU176" s="49">
        <v>0</v>
      </c>
      <c r="AV176" s="49">
        <v>0</v>
      </c>
      <c r="AW176" s="49">
        <v>0</v>
      </c>
      <c r="AX176" s="49">
        <v>0</v>
      </c>
      <c r="AY176" s="49">
        <v>0</v>
      </c>
      <c r="AZ176" s="49">
        <v>0</v>
      </c>
      <c r="BA176" s="49">
        <v>0</v>
      </c>
      <c r="BB176" s="49">
        <v>0</v>
      </c>
      <c r="BC176" s="49">
        <v>0</v>
      </c>
      <c r="BD176" s="49">
        <v>0</v>
      </c>
      <c r="BE176" s="49">
        <v>0</v>
      </c>
      <c r="BF176" s="49">
        <v>0</v>
      </c>
      <c r="BG176" s="49">
        <v>0</v>
      </c>
      <c r="BH176" s="49">
        <v>0</v>
      </c>
      <c r="BI176" s="49">
        <v>0</v>
      </c>
      <c r="BJ176" s="49">
        <v>1000</v>
      </c>
      <c r="BK176" s="49">
        <v>1000</v>
      </c>
      <c r="BL176" s="49">
        <v>0</v>
      </c>
      <c r="BM176" s="49">
        <v>0</v>
      </c>
      <c r="BN176" s="49">
        <v>1000</v>
      </c>
      <c r="BO176" s="49">
        <v>1000</v>
      </c>
      <c r="BP176" s="49">
        <v>0</v>
      </c>
      <c r="BQ176" s="49">
        <v>0</v>
      </c>
      <c r="BR176" s="49">
        <v>0</v>
      </c>
      <c r="BS176" s="49">
        <v>0</v>
      </c>
      <c r="BT176" s="49">
        <v>1000</v>
      </c>
      <c r="BU176" s="49">
        <v>0</v>
      </c>
      <c r="BV176" s="49">
        <v>1000</v>
      </c>
      <c r="BW176" s="49">
        <v>0</v>
      </c>
      <c r="BX176" s="49">
        <v>0</v>
      </c>
      <c r="BY176" s="49">
        <v>0</v>
      </c>
      <c r="BZ176" s="49">
        <v>0</v>
      </c>
      <c r="CA176" s="49">
        <v>0</v>
      </c>
      <c r="CB176" s="49">
        <v>0</v>
      </c>
      <c r="CC176" s="49">
        <v>0</v>
      </c>
      <c r="CD176" s="49">
        <v>0</v>
      </c>
      <c r="CE176" s="49">
        <v>0</v>
      </c>
      <c r="CF176" s="49">
        <v>0</v>
      </c>
      <c r="CG176" s="49">
        <v>0</v>
      </c>
      <c r="CH176" s="49">
        <v>0</v>
      </c>
      <c r="CI176" s="49">
        <v>0</v>
      </c>
      <c r="CJ176" s="49">
        <v>0</v>
      </c>
      <c r="CK176" s="49">
        <v>0</v>
      </c>
      <c r="CL176" s="49">
        <v>0</v>
      </c>
      <c r="CM176" s="49">
        <v>0</v>
      </c>
      <c r="CN176" s="49">
        <v>1000</v>
      </c>
      <c r="CO176" s="49">
        <v>0</v>
      </c>
      <c r="CP176" s="49">
        <v>1000</v>
      </c>
      <c r="CQ176" s="49">
        <v>0</v>
      </c>
      <c r="CR176" s="49">
        <v>0</v>
      </c>
      <c r="CS176" s="49">
        <v>1000</v>
      </c>
      <c r="CT176" s="49">
        <v>0</v>
      </c>
      <c r="CU176" s="49">
        <v>1000</v>
      </c>
      <c r="CV176" s="49">
        <v>0</v>
      </c>
      <c r="CW176" s="49">
        <v>0</v>
      </c>
      <c r="CX176" s="49">
        <v>0</v>
      </c>
      <c r="CY176" s="49">
        <v>0</v>
      </c>
      <c r="CZ176" s="49">
        <v>0</v>
      </c>
      <c r="DA176" s="49">
        <v>0</v>
      </c>
      <c r="DB176" s="49">
        <v>0</v>
      </c>
      <c r="DC176" s="49">
        <v>1000</v>
      </c>
      <c r="DD176" s="49">
        <v>0</v>
      </c>
      <c r="DE176" s="49">
        <v>1000</v>
      </c>
      <c r="DF176" s="49">
        <v>0</v>
      </c>
      <c r="DG176" s="49">
        <v>0</v>
      </c>
      <c r="DH176" s="49">
        <v>1000</v>
      </c>
      <c r="DI176" s="49">
        <v>0</v>
      </c>
      <c r="DJ176" s="49">
        <v>1000</v>
      </c>
      <c r="DK176" s="49">
        <v>0</v>
      </c>
      <c r="DL176" s="49">
        <v>0</v>
      </c>
      <c r="DM176" s="49">
        <v>0</v>
      </c>
      <c r="DN176" s="49">
        <v>0</v>
      </c>
      <c r="DO176" s="49">
        <v>0</v>
      </c>
      <c r="DP176" s="49">
        <v>0</v>
      </c>
      <c r="DQ176" s="49">
        <v>0</v>
      </c>
      <c r="DR176" s="50" t="s">
        <v>255</v>
      </c>
    </row>
    <row r="177" spans="1:122" ht="30.75" customHeight="1">
      <c r="A177" s="34" t="s">
        <v>423</v>
      </c>
      <c r="B177" s="35" t="s">
        <v>424</v>
      </c>
      <c r="C177" s="36" t="s">
        <v>70</v>
      </c>
      <c r="D177" s="36" t="s">
        <v>70</v>
      </c>
      <c r="E177" s="36" t="s">
        <v>70</v>
      </c>
      <c r="F177" s="36" t="s">
        <v>70</v>
      </c>
      <c r="G177" s="36" t="s">
        <v>70</v>
      </c>
      <c r="H177" s="36" t="s">
        <v>70</v>
      </c>
      <c r="I177" s="36" t="s">
        <v>70</v>
      </c>
      <c r="J177" s="36" t="s">
        <v>70</v>
      </c>
      <c r="K177" s="36" t="s">
        <v>70</v>
      </c>
      <c r="L177" s="36" t="s">
        <v>70</v>
      </c>
      <c r="M177" s="36" t="s">
        <v>70</v>
      </c>
      <c r="N177" s="36" t="s">
        <v>70</v>
      </c>
      <c r="O177" s="36" t="s">
        <v>70</v>
      </c>
      <c r="P177" s="36" t="s">
        <v>70</v>
      </c>
      <c r="Q177" s="36" t="s">
        <v>70</v>
      </c>
      <c r="R177" s="36" t="s">
        <v>70</v>
      </c>
      <c r="S177" s="36" t="s">
        <v>70</v>
      </c>
      <c r="T177" s="36" t="s">
        <v>70</v>
      </c>
      <c r="U177" s="36" t="s">
        <v>70</v>
      </c>
      <c r="V177" s="36" t="s">
        <v>70</v>
      </c>
      <c r="W177" s="36" t="s">
        <v>70</v>
      </c>
      <c r="X177" s="36" t="s">
        <v>70</v>
      </c>
      <c r="Y177" s="36" t="s">
        <v>70</v>
      </c>
      <c r="Z177" s="36" t="s">
        <v>70</v>
      </c>
      <c r="AA177" s="36" t="s">
        <v>70</v>
      </c>
      <c r="AB177" s="36" t="s">
        <v>70</v>
      </c>
      <c r="AC177" s="36" t="s">
        <v>70</v>
      </c>
      <c r="AD177" s="36" t="s">
        <v>70</v>
      </c>
      <c r="AE177" s="36" t="s">
        <v>70</v>
      </c>
      <c r="AF177" s="37">
        <v>899006100</v>
      </c>
      <c r="AG177" s="37">
        <v>898704255.20000005</v>
      </c>
      <c r="AH177" s="37">
        <v>0</v>
      </c>
      <c r="AI177" s="37">
        <v>0</v>
      </c>
      <c r="AJ177" s="37">
        <v>899006100</v>
      </c>
      <c r="AK177" s="37">
        <v>898704255.20000005</v>
      </c>
      <c r="AL177" s="37">
        <v>0</v>
      </c>
      <c r="AM177" s="37">
        <v>0</v>
      </c>
      <c r="AN177" s="37">
        <v>0</v>
      </c>
      <c r="AO177" s="37">
        <v>0</v>
      </c>
      <c r="AP177" s="37">
        <v>926133500</v>
      </c>
      <c r="AQ177" s="37">
        <v>0</v>
      </c>
      <c r="AR177" s="37">
        <v>926133500</v>
      </c>
      <c r="AS177" s="37">
        <v>0</v>
      </c>
      <c r="AT177" s="37">
        <v>0</v>
      </c>
      <c r="AU177" s="37">
        <v>902610100</v>
      </c>
      <c r="AV177" s="37">
        <v>0</v>
      </c>
      <c r="AW177" s="37">
        <v>902610100</v>
      </c>
      <c r="AX177" s="37">
        <v>0</v>
      </c>
      <c r="AY177" s="37">
        <v>0</v>
      </c>
      <c r="AZ177" s="37">
        <v>904054900</v>
      </c>
      <c r="BA177" s="37">
        <v>0</v>
      </c>
      <c r="BB177" s="37">
        <v>904054900</v>
      </c>
      <c r="BC177" s="37">
        <v>0</v>
      </c>
      <c r="BD177" s="37">
        <v>0</v>
      </c>
      <c r="BE177" s="37">
        <v>904054900</v>
      </c>
      <c r="BF177" s="37">
        <v>0</v>
      </c>
      <c r="BG177" s="37">
        <v>904054900</v>
      </c>
      <c r="BH177" s="37">
        <v>0</v>
      </c>
      <c r="BI177" s="37">
        <v>0</v>
      </c>
      <c r="BJ177" s="37">
        <v>899006100</v>
      </c>
      <c r="BK177" s="37">
        <v>898704255.20000005</v>
      </c>
      <c r="BL177" s="37">
        <v>0</v>
      </c>
      <c r="BM177" s="37">
        <v>0</v>
      </c>
      <c r="BN177" s="37">
        <v>899006100</v>
      </c>
      <c r="BO177" s="37">
        <v>898704255.20000005</v>
      </c>
      <c r="BP177" s="37">
        <v>0</v>
      </c>
      <c r="BQ177" s="37">
        <v>0</v>
      </c>
      <c r="BR177" s="37">
        <v>0</v>
      </c>
      <c r="BS177" s="37">
        <v>0</v>
      </c>
      <c r="BT177" s="37">
        <v>926133500</v>
      </c>
      <c r="BU177" s="37">
        <v>0</v>
      </c>
      <c r="BV177" s="37">
        <v>899006100</v>
      </c>
      <c r="BW177" s="37">
        <v>0</v>
      </c>
      <c r="BX177" s="37">
        <v>0</v>
      </c>
      <c r="BY177" s="37">
        <v>902610100</v>
      </c>
      <c r="BZ177" s="37">
        <v>0</v>
      </c>
      <c r="CA177" s="37">
        <v>902610100</v>
      </c>
      <c r="CB177" s="37">
        <v>0</v>
      </c>
      <c r="CC177" s="37">
        <v>0</v>
      </c>
      <c r="CD177" s="37">
        <v>904054900</v>
      </c>
      <c r="CE177" s="37">
        <v>0</v>
      </c>
      <c r="CF177" s="37">
        <v>904054900</v>
      </c>
      <c r="CG177" s="37">
        <v>0</v>
      </c>
      <c r="CH177" s="37">
        <v>0</v>
      </c>
      <c r="CI177" s="37">
        <v>904054900</v>
      </c>
      <c r="CJ177" s="37">
        <v>0</v>
      </c>
      <c r="CK177" s="37">
        <v>904054900</v>
      </c>
      <c r="CL177" s="37">
        <v>0</v>
      </c>
      <c r="CM177" s="37">
        <v>0</v>
      </c>
      <c r="CN177" s="37">
        <v>899006100</v>
      </c>
      <c r="CO177" s="37">
        <v>0</v>
      </c>
      <c r="CP177" s="37">
        <v>899006100</v>
      </c>
      <c r="CQ177" s="37">
        <v>0</v>
      </c>
      <c r="CR177" s="37">
        <v>0</v>
      </c>
      <c r="CS177" s="37">
        <v>926133500</v>
      </c>
      <c r="CT177" s="37">
        <v>0</v>
      </c>
      <c r="CU177" s="37">
        <v>899006100</v>
      </c>
      <c r="CV177" s="37">
        <v>0</v>
      </c>
      <c r="CW177" s="37">
        <v>0</v>
      </c>
      <c r="CX177" s="37">
        <v>902610100</v>
      </c>
      <c r="CY177" s="37">
        <v>0</v>
      </c>
      <c r="CZ177" s="37">
        <v>902610100</v>
      </c>
      <c r="DA177" s="37">
        <v>0</v>
      </c>
      <c r="DB177" s="37">
        <v>0</v>
      </c>
      <c r="DC177" s="37">
        <v>899006100</v>
      </c>
      <c r="DD177" s="37">
        <v>0</v>
      </c>
      <c r="DE177" s="37">
        <v>899006100</v>
      </c>
      <c r="DF177" s="37">
        <v>0</v>
      </c>
      <c r="DG177" s="37">
        <v>0</v>
      </c>
      <c r="DH177" s="37">
        <v>926133500</v>
      </c>
      <c r="DI177" s="37">
        <v>0</v>
      </c>
      <c r="DJ177" s="37">
        <v>899006100</v>
      </c>
      <c r="DK177" s="37">
        <v>0</v>
      </c>
      <c r="DL177" s="37">
        <v>0</v>
      </c>
      <c r="DM177" s="37">
        <v>902610100</v>
      </c>
      <c r="DN177" s="37">
        <v>0</v>
      </c>
      <c r="DO177" s="37">
        <v>902610100</v>
      </c>
      <c r="DP177" s="37">
        <v>0</v>
      </c>
      <c r="DQ177" s="37">
        <v>0</v>
      </c>
      <c r="DR177" s="53" t="s">
        <v>71</v>
      </c>
    </row>
    <row r="178" spans="1:122" ht="34.5" customHeight="1">
      <c r="A178" s="65" t="s">
        <v>425</v>
      </c>
      <c r="B178" s="38" t="s">
        <v>426</v>
      </c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 t="s">
        <v>151</v>
      </c>
      <c r="AD178" s="41" t="s">
        <v>427</v>
      </c>
      <c r="AE178" s="41" t="s">
        <v>428</v>
      </c>
      <c r="AF178" s="42">
        <v>0</v>
      </c>
      <c r="AG178" s="42">
        <v>0</v>
      </c>
      <c r="AH178" s="42">
        <v>0</v>
      </c>
      <c r="AI178" s="42">
        <v>0</v>
      </c>
      <c r="AJ178" s="42">
        <v>0</v>
      </c>
      <c r="AK178" s="42">
        <v>0</v>
      </c>
      <c r="AL178" s="42">
        <v>0</v>
      </c>
      <c r="AM178" s="42">
        <v>0</v>
      </c>
      <c r="AN178" s="42">
        <v>0</v>
      </c>
      <c r="AO178" s="42">
        <v>0</v>
      </c>
      <c r="AP178" s="42">
        <v>0</v>
      </c>
      <c r="AQ178" s="42">
        <v>0</v>
      </c>
      <c r="AR178" s="42">
        <v>0</v>
      </c>
      <c r="AS178" s="42">
        <v>0</v>
      </c>
      <c r="AT178" s="42">
        <v>0</v>
      </c>
      <c r="AU178" s="42">
        <v>0</v>
      </c>
      <c r="AV178" s="42">
        <v>0</v>
      </c>
      <c r="AW178" s="42">
        <v>0</v>
      </c>
      <c r="AX178" s="42">
        <v>0</v>
      </c>
      <c r="AY178" s="42">
        <v>0</v>
      </c>
      <c r="AZ178" s="42">
        <v>0</v>
      </c>
      <c r="BA178" s="42">
        <v>0</v>
      </c>
      <c r="BB178" s="42">
        <v>0</v>
      </c>
      <c r="BC178" s="42">
        <v>0</v>
      </c>
      <c r="BD178" s="42">
        <v>0</v>
      </c>
      <c r="BE178" s="42">
        <v>0</v>
      </c>
      <c r="BF178" s="42">
        <v>0</v>
      </c>
      <c r="BG178" s="42">
        <v>0</v>
      </c>
      <c r="BH178" s="42">
        <v>0</v>
      </c>
      <c r="BI178" s="42">
        <v>0</v>
      </c>
      <c r="BJ178" s="42">
        <v>0</v>
      </c>
      <c r="BK178" s="42">
        <v>0</v>
      </c>
      <c r="BL178" s="42">
        <v>0</v>
      </c>
      <c r="BM178" s="42">
        <v>0</v>
      </c>
      <c r="BN178" s="42">
        <v>0</v>
      </c>
      <c r="BO178" s="42">
        <v>0</v>
      </c>
      <c r="BP178" s="42">
        <v>0</v>
      </c>
      <c r="BQ178" s="42">
        <v>0</v>
      </c>
      <c r="BR178" s="42">
        <v>0</v>
      </c>
      <c r="BS178" s="42">
        <v>0</v>
      </c>
      <c r="BT178" s="42">
        <v>0</v>
      </c>
      <c r="BU178" s="42">
        <v>0</v>
      </c>
      <c r="BV178" s="42">
        <v>0</v>
      </c>
      <c r="BW178" s="42">
        <v>0</v>
      </c>
      <c r="BX178" s="42">
        <v>0</v>
      </c>
      <c r="BY178" s="42">
        <v>0</v>
      </c>
      <c r="BZ178" s="42">
        <v>0</v>
      </c>
      <c r="CA178" s="42">
        <v>0</v>
      </c>
      <c r="CB178" s="42">
        <v>0</v>
      </c>
      <c r="CC178" s="42">
        <v>0</v>
      </c>
      <c r="CD178" s="42">
        <v>0</v>
      </c>
      <c r="CE178" s="42">
        <v>0</v>
      </c>
      <c r="CF178" s="42">
        <v>0</v>
      </c>
      <c r="CG178" s="42">
        <v>0</v>
      </c>
      <c r="CH178" s="42">
        <v>0</v>
      </c>
      <c r="CI178" s="42">
        <v>0</v>
      </c>
      <c r="CJ178" s="42">
        <v>0</v>
      </c>
      <c r="CK178" s="42">
        <v>0</v>
      </c>
      <c r="CL178" s="42">
        <v>0</v>
      </c>
      <c r="CM178" s="42">
        <v>0</v>
      </c>
      <c r="CN178" s="42">
        <v>0</v>
      </c>
      <c r="CO178" s="42">
        <v>0</v>
      </c>
      <c r="CP178" s="42">
        <v>0</v>
      </c>
      <c r="CQ178" s="42">
        <v>0</v>
      </c>
      <c r="CR178" s="42">
        <v>0</v>
      </c>
      <c r="CS178" s="42">
        <v>0</v>
      </c>
      <c r="CT178" s="42">
        <v>0</v>
      </c>
      <c r="CU178" s="42">
        <v>0</v>
      </c>
      <c r="CV178" s="42">
        <v>0</v>
      </c>
      <c r="CW178" s="42">
        <v>0</v>
      </c>
      <c r="CX178" s="42">
        <v>0</v>
      </c>
      <c r="CY178" s="42">
        <v>0</v>
      </c>
      <c r="CZ178" s="42">
        <v>0</v>
      </c>
      <c r="DA178" s="42">
        <v>0</v>
      </c>
      <c r="DB178" s="42">
        <v>0</v>
      </c>
      <c r="DC178" s="42">
        <v>0</v>
      </c>
      <c r="DD178" s="42">
        <v>0</v>
      </c>
      <c r="DE178" s="42">
        <v>0</v>
      </c>
      <c r="DF178" s="42">
        <v>0</v>
      </c>
      <c r="DG178" s="42">
        <v>0</v>
      </c>
      <c r="DH178" s="42">
        <v>0</v>
      </c>
      <c r="DI178" s="42">
        <v>0</v>
      </c>
      <c r="DJ178" s="42">
        <v>0</v>
      </c>
      <c r="DK178" s="42">
        <v>0</v>
      </c>
      <c r="DL178" s="42">
        <v>0</v>
      </c>
      <c r="DM178" s="42">
        <v>0</v>
      </c>
      <c r="DN178" s="42">
        <v>0</v>
      </c>
      <c r="DO178" s="42">
        <v>0</v>
      </c>
      <c r="DP178" s="42">
        <v>0</v>
      </c>
      <c r="DQ178" s="42">
        <v>0</v>
      </c>
      <c r="DR178" s="43" t="s">
        <v>429</v>
      </c>
    </row>
    <row r="179" spans="1:122" ht="34.5" customHeight="1">
      <c r="A179" s="66"/>
      <c r="B179" s="44"/>
      <c r="C179" s="45" t="s">
        <v>157</v>
      </c>
      <c r="D179" s="46" t="s">
        <v>79</v>
      </c>
      <c r="E179" s="46" t="s">
        <v>158</v>
      </c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7"/>
      <c r="AD179" s="48"/>
      <c r="AE179" s="48"/>
      <c r="AF179" s="49">
        <v>899006100</v>
      </c>
      <c r="AG179" s="49">
        <v>898704255.20000005</v>
      </c>
      <c r="AH179" s="49">
        <v>0</v>
      </c>
      <c r="AI179" s="49">
        <v>0</v>
      </c>
      <c r="AJ179" s="49">
        <v>899006100</v>
      </c>
      <c r="AK179" s="49">
        <v>898704255.20000005</v>
      </c>
      <c r="AL179" s="49">
        <v>0</v>
      </c>
      <c r="AM179" s="49">
        <v>0</v>
      </c>
      <c r="AN179" s="49">
        <v>0</v>
      </c>
      <c r="AO179" s="49">
        <v>0</v>
      </c>
      <c r="AP179" s="49">
        <v>926133500</v>
      </c>
      <c r="AQ179" s="49">
        <v>0</v>
      </c>
      <c r="AR179" s="49">
        <v>926133500</v>
      </c>
      <c r="AS179" s="49">
        <v>0</v>
      </c>
      <c r="AT179" s="49">
        <v>0</v>
      </c>
      <c r="AU179" s="49">
        <v>902610100</v>
      </c>
      <c r="AV179" s="49">
        <v>0</v>
      </c>
      <c r="AW179" s="49">
        <v>902610100</v>
      </c>
      <c r="AX179" s="49">
        <v>0</v>
      </c>
      <c r="AY179" s="49">
        <v>0</v>
      </c>
      <c r="AZ179" s="49">
        <v>904054900</v>
      </c>
      <c r="BA179" s="49">
        <v>0</v>
      </c>
      <c r="BB179" s="49">
        <v>904054900</v>
      </c>
      <c r="BC179" s="49">
        <v>0</v>
      </c>
      <c r="BD179" s="49">
        <v>0</v>
      </c>
      <c r="BE179" s="49">
        <v>904054900</v>
      </c>
      <c r="BF179" s="49">
        <v>0</v>
      </c>
      <c r="BG179" s="49">
        <v>904054900</v>
      </c>
      <c r="BH179" s="49">
        <v>0</v>
      </c>
      <c r="BI179" s="49">
        <v>0</v>
      </c>
      <c r="BJ179" s="49">
        <v>899006100</v>
      </c>
      <c r="BK179" s="49">
        <v>898704255.20000005</v>
      </c>
      <c r="BL179" s="49">
        <v>0</v>
      </c>
      <c r="BM179" s="49">
        <v>0</v>
      </c>
      <c r="BN179" s="49">
        <v>899006100</v>
      </c>
      <c r="BO179" s="49">
        <v>898704255.20000005</v>
      </c>
      <c r="BP179" s="49">
        <v>0</v>
      </c>
      <c r="BQ179" s="49">
        <v>0</v>
      </c>
      <c r="BR179" s="49">
        <v>0</v>
      </c>
      <c r="BS179" s="49">
        <v>0</v>
      </c>
      <c r="BT179" s="49">
        <v>926133500</v>
      </c>
      <c r="BU179" s="49">
        <v>0</v>
      </c>
      <c r="BV179" s="49">
        <v>899006100</v>
      </c>
      <c r="BW179" s="49">
        <v>0</v>
      </c>
      <c r="BX179" s="49">
        <v>0</v>
      </c>
      <c r="BY179" s="49">
        <v>902610100</v>
      </c>
      <c r="BZ179" s="49">
        <v>0</v>
      </c>
      <c r="CA179" s="49">
        <v>902610100</v>
      </c>
      <c r="CB179" s="49">
        <v>0</v>
      </c>
      <c r="CC179" s="49">
        <v>0</v>
      </c>
      <c r="CD179" s="49">
        <v>904054900</v>
      </c>
      <c r="CE179" s="49">
        <v>0</v>
      </c>
      <c r="CF179" s="49">
        <v>904054900</v>
      </c>
      <c r="CG179" s="49">
        <v>0</v>
      </c>
      <c r="CH179" s="49">
        <v>0</v>
      </c>
      <c r="CI179" s="49">
        <v>904054900</v>
      </c>
      <c r="CJ179" s="49">
        <v>0</v>
      </c>
      <c r="CK179" s="49">
        <v>904054900</v>
      </c>
      <c r="CL179" s="49">
        <v>0</v>
      </c>
      <c r="CM179" s="49">
        <v>0</v>
      </c>
      <c r="CN179" s="49">
        <v>899006100</v>
      </c>
      <c r="CO179" s="49">
        <v>0</v>
      </c>
      <c r="CP179" s="49">
        <v>899006100</v>
      </c>
      <c r="CQ179" s="49">
        <v>0</v>
      </c>
      <c r="CR179" s="49">
        <v>0</v>
      </c>
      <c r="CS179" s="49">
        <v>926133500</v>
      </c>
      <c r="CT179" s="49">
        <v>0</v>
      </c>
      <c r="CU179" s="49">
        <v>899006100</v>
      </c>
      <c r="CV179" s="49">
        <v>0</v>
      </c>
      <c r="CW179" s="49">
        <v>0</v>
      </c>
      <c r="CX179" s="49">
        <v>902610100</v>
      </c>
      <c r="CY179" s="49">
        <v>0</v>
      </c>
      <c r="CZ179" s="49">
        <v>902610100</v>
      </c>
      <c r="DA179" s="49">
        <v>0</v>
      </c>
      <c r="DB179" s="49">
        <v>0</v>
      </c>
      <c r="DC179" s="49">
        <v>899006100</v>
      </c>
      <c r="DD179" s="49">
        <v>0</v>
      </c>
      <c r="DE179" s="49">
        <v>899006100</v>
      </c>
      <c r="DF179" s="49">
        <v>0</v>
      </c>
      <c r="DG179" s="49">
        <v>0</v>
      </c>
      <c r="DH179" s="49">
        <v>926133500</v>
      </c>
      <c r="DI179" s="49">
        <v>0</v>
      </c>
      <c r="DJ179" s="49">
        <v>899006100</v>
      </c>
      <c r="DK179" s="49">
        <v>0</v>
      </c>
      <c r="DL179" s="49">
        <v>0</v>
      </c>
      <c r="DM179" s="49">
        <v>902610100</v>
      </c>
      <c r="DN179" s="49">
        <v>0</v>
      </c>
      <c r="DO179" s="49">
        <v>902610100</v>
      </c>
      <c r="DP179" s="49">
        <v>0</v>
      </c>
      <c r="DQ179" s="49">
        <v>0</v>
      </c>
      <c r="DR179" s="50" t="s">
        <v>429</v>
      </c>
    </row>
    <row r="180" spans="1:122" ht="41.25" customHeight="1">
      <c r="A180" s="67"/>
      <c r="B180" s="44"/>
      <c r="C180" s="45" t="s">
        <v>89</v>
      </c>
      <c r="D180" s="46" t="s">
        <v>79</v>
      </c>
      <c r="E180" s="46" t="s">
        <v>123</v>
      </c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7"/>
      <c r="AD180" s="48"/>
      <c r="AE180" s="48"/>
      <c r="AF180" s="49">
        <v>0</v>
      </c>
      <c r="AG180" s="49">
        <v>0</v>
      </c>
      <c r="AH180" s="49">
        <v>0</v>
      </c>
      <c r="AI180" s="49">
        <v>0</v>
      </c>
      <c r="AJ180" s="49">
        <v>0</v>
      </c>
      <c r="AK180" s="49">
        <v>0</v>
      </c>
      <c r="AL180" s="49">
        <v>0</v>
      </c>
      <c r="AM180" s="49">
        <v>0</v>
      </c>
      <c r="AN180" s="49">
        <v>0</v>
      </c>
      <c r="AO180" s="49">
        <v>0</v>
      </c>
      <c r="AP180" s="49">
        <v>0</v>
      </c>
      <c r="AQ180" s="49">
        <v>0</v>
      </c>
      <c r="AR180" s="49">
        <v>0</v>
      </c>
      <c r="AS180" s="49">
        <v>0</v>
      </c>
      <c r="AT180" s="49">
        <v>0</v>
      </c>
      <c r="AU180" s="49">
        <v>0</v>
      </c>
      <c r="AV180" s="49">
        <v>0</v>
      </c>
      <c r="AW180" s="49">
        <v>0</v>
      </c>
      <c r="AX180" s="49">
        <v>0</v>
      </c>
      <c r="AY180" s="49">
        <v>0</v>
      </c>
      <c r="AZ180" s="49">
        <v>0</v>
      </c>
      <c r="BA180" s="49">
        <v>0</v>
      </c>
      <c r="BB180" s="49">
        <v>0</v>
      </c>
      <c r="BC180" s="49">
        <v>0</v>
      </c>
      <c r="BD180" s="49">
        <v>0</v>
      </c>
      <c r="BE180" s="49">
        <v>0</v>
      </c>
      <c r="BF180" s="49">
        <v>0</v>
      </c>
      <c r="BG180" s="49">
        <v>0</v>
      </c>
      <c r="BH180" s="49">
        <v>0</v>
      </c>
      <c r="BI180" s="49">
        <v>0</v>
      </c>
      <c r="BJ180" s="49">
        <v>0</v>
      </c>
      <c r="BK180" s="49">
        <v>0</v>
      </c>
      <c r="BL180" s="49">
        <v>0</v>
      </c>
      <c r="BM180" s="49">
        <v>0</v>
      </c>
      <c r="BN180" s="49">
        <v>0</v>
      </c>
      <c r="BO180" s="49">
        <v>0</v>
      </c>
      <c r="BP180" s="49">
        <v>0</v>
      </c>
      <c r="BQ180" s="49">
        <v>0</v>
      </c>
      <c r="BR180" s="49">
        <v>0</v>
      </c>
      <c r="BS180" s="49">
        <v>0</v>
      </c>
      <c r="BT180" s="49">
        <v>0</v>
      </c>
      <c r="BU180" s="49">
        <v>0</v>
      </c>
      <c r="BV180" s="49">
        <v>0</v>
      </c>
      <c r="BW180" s="49">
        <v>0</v>
      </c>
      <c r="BX180" s="49">
        <v>0</v>
      </c>
      <c r="BY180" s="49">
        <v>0</v>
      </c>
      <c r="BZ180" s="49">
        <v>0</v>
      </c>
      <c r="CA180" s="49">
        <v>0</v>
      </c>
      <c r="CB180" s="49">
        <v>0</v>
      </c>
      <c r="CC180" s="49">
        <v>0</v>
      </c>
      <c r="CD180" s="49">
        <v>0</v>
      </c>
      <c r="CE180" s="49">
        <v>0</v>
      </c>
      <c r="CF180" s="49">
        <v>0</v>
      </c>
      <c r="CG180" s="49">
        <v>0</v>
      </c>
      <c r="CH180" s="49">
        <v>0</v>
      </c>
      <c r="CI180" s="49">
        <v>0</v>
      </c>
      <c r="CJ180" s="49">
        <v>0</v>
      </c>
      <c r="CK180" s="49">
        <v>0</v>
      </c>
      <c r="CL180" s="49">
        <v>0</v>
      </c>
      <c r="CM180" s="49">
        <v>0</v>
      </c>
      <c r="CN180" s="49">
        <v>0</v>
      </c>
      <c r="CO180" s="49">
        <v>0</v>
      </c>
      <c r="CP180" s="49">
        <v>0</v>
      </c>
      <c r="CQ180" s="49">
        <v>0</v>
      </c>
      <c r="CR180" s="49">
        <v>0</v>
      </c>
      <c r="CS180" s="49">
        <v>0</v>
      </c>
      <c r="CT180" s="49">
        <v>0</v>
      </c>
      <c r="CU180" s="49">
        <v>0</v>
      </c>
      <c r="CV180" s="49">
        <v>0</v>
      </c>
      <c r="CW180" s="49">
        <v>0</v>
      </c>
      <c r="CX180" s="49">
        <v>0</v>
      </c>
      <c r="CY180" s="49">
        <v>0</v>
      </c>
      <c r="CZ180" s="49">
        <v>0</v>
      </c>
      <c r="DA180" s="49">
        <v>0</v>
      </c>
      <c r="DB180" s="49">
        <v>0</v>
      </c>
      <c r="DC180" s="49">
        <v>0</v>
      </c>
      <c r="DD180" s="49">
        <v>0</v>
      </c>
      <c r="DE180" s="49">
        <v>0</v>
      </c>
      <c r="DF180" s="49">
        <v>0</v>
      </c>
      <c r="DG180" s="49">
        <v>0</v>
      </c>
      <c r="DH180" s="49">
        <v>0</v>
      </c>
      <c r="DI180" s="49">
        <v>0</v>
      </c>
      <c r="DJ180" s="49">
        <v>0</v>
      </c>
      <c r="DK180" s="49">
        <v>0</v>
      </c>
      <c r="DL180" s="49">
        <v>0</v>
      </c>
      <c r="DM180" s="49">
        <v>0</v>
      </c>
      <c r="DN180" s="49">
        <v>0</v>
      </c>
      <c r="DO180" s="49">
        <v>0</v>
      </c>
      <c r="DP180" s="49">
        <v>0</v>
      </c>
      <c r="DQ180" s="49">
        <v>0</v>
      </c>
      <c r="DR180" s="50" t="s">
        <v>429</v>
      </c>
    </row>
    <row r="181" spans="1:122" ht="35.25" customHeight="1">
      <c r="A181" s="34" t="s">
        <v>430</v>
      </c>
      <c r="B181" s="35" t="s">
        <v>431</v>
      </c>
      <c r="C181" s="36" t="s">
        <v>70</v>
      </c>
      <c r="D181" s="36" t="s">
        <v>70</v>
      </c>
      <c r="E181" s="36" t="s">
        <v>70</v>
      </c>
      <c r="F181" s="36" t="s">
        <v>70</v>
      </c>
      <c r="G181" s="36" t="s">
        <v>70</v>
      </c>
      <c r="H181" s="36" t="s">
        <v>70</v>
      </c>
      <c r="I181" s="36" t="s">
        <v>70</v>
      </c>
      <c r="J181" s="36" t="s">
        <v>70</v>
      </c>
      <c r="K181" s="36" t="s">
        <v>70</v>
      </c>
      <c r="L181" s="36" t="s">
        <v>70</v>
      </c>
      <c r="M181" s="36" t="s">
        <v>70</v>
      </c>
      <c r="N181" s="36" t="s">
        <v>70</v>
      </c>
      <c r="O181" s="36" t="s">
        <v>70</v>
      </c>
      <c r="P181" s="36" t="s">
        <v>70</v>
      </c>
      <c r="Q181" s="36" t="s">
        <v>70</v>
      </c>
      <c r="R181" s="36" t="s">
        <v>70</v>
      </c>
      <c r="S181" s="36" t="s">
        <v>70</v>
      </c>
      <c r="T181" s="36" t="s">
        <v>70</v>
      </c>
      <c r="U181" s="36" t="s">
        <v>70</v>
      </c>
      <c r="V181" s="36" t="s">
        <v>70</v>
      </c>
      <c r="W181" s="36" t="s">
        <v>70</v>
      </c>
      <c r="X181" s="36" t="s">
        <v>70</v>
      </c>
      <c r="Y181" s="36" t="s">
        <v>70</v>
      </c>
      <c r="Z181" s="36" t="s">
        <v>70</v>
      </c>
      <c r="AA181" s="36" t="s">
        <v>70</v>
      </c>
      <c r="AB181" s="36" t="s">
        <v>70</v>
      </c>
      <c r="AC181" s="36" t="s">
        <v>70</v>
      </c>
      <c r="AD181" s="36" t="s">
        <v>70</v>
      </c>
      <c r="AE181" s="36" t="s">
        <v>70</v>
      </c>
      <c r="AF181" s="37">
        <v>41359100</v>
      </c>
      <c r="AG181" s="37">
        <v>41359100</v>
      </c>
      <c r="AH181" s="37">
        <v>1493300</v>
      </c>
      <c r="AI181" s="37">
        <v>1493300</v>
      </c>
      <c r="AJ181" s="37">
        <v>2199700</v>
      </c>
      <c r="AK181" s="37">
        <v>2199700</v>
      </c>
      <c r="AL181" s="37">
        <v>0</v>
      </c>
      <c r="AM181" s="37">
        <v>0</v>
      </c>
      <c r="AN181" s="37">
        <v>37666100</v>
      </c>
      <c r="AO181" s="37">
        <v>37666100</v>
      </c>
      <c r="AP181" s="37">
        <v>52148752.5</v>
      </c>
      <c r="AQ181" s="37">
        <v>0</v>
      </c>
      <c r="AR181" s="37">
        <v>13657900</v>
      </c>
      <c r="AS181" s="37">
        <v>0</v>
      </c>
      <c r="AT181" s="37">
        <v>38490852.5</v>
      </c>
      <c r="AU181" s="37">
        <v>93140400</v>
      </c>
      <c r="AV181" s="37">
        <v>0</v>
      </c>
      <c r="AW181" s="37">
        <v>23323100</v>
      </c>
      <c r="AX181" s="37">
        <v>0</v>
      </c>
      <c r="AY181" s="37">
        <v>69817300</v>
      </c>
      <c r="AZ181" s="37">
        <v>87664400</v>
      </c>
      <c r="BA181" s="37">
        <v>0</v>
      </c>
      <c r="BB181" s="37">
        <v>23101000</v>
      </c>
      <c r="BC181" s="37">
        <v>0</v>
      </c>
      <c r="BD181" s="37">
        <v>64563400</v>
      </c>
      <c r="BE181" s="37">
        <v>88759900</v>
      </c>
      <c r="BF181" s="37">
        <v>0</v>
      </c>
      <c r="BG181" s="37">
        <v>23079500</v>
      </c>
      <c r="BH181" s="37">
        <v>0</v>
      </c>
      <c r="BI181" s="37">
        <v>65680400</v>
      </c>
      <c r="BJ181" s="37">
        <v>41359100</v>
      </c>
      <c r="BK181" s="37">
        <v>41359100</v>
      </c>
      <c r="BL181" s="37">
        <v>1493300</v>
      </c>
      <c r="BM181" s="37">
        <v>1493300</v>
      </c>
      <c r="BN181" s="37">
        <v>2199700</v>
      </c>
      <c r="BO181" s="37">
        <v>2199700</v>
      </c>
      <c r="BP181" s="37">
        <v>0</v>
      </c>
      <c r="BQ181" s="37">
        <v>0</v>
      </c>
      <c r="BR181" s="37">
        <v>37666100</v>
      </c>
      <c r="BS181" s="37">
        <v>37666100</v>
      </c>
      <c r="BT181" s="37">
        <v>52148752.5</v>
      </c>
      <c r="BU181" s="37">
        <v>0</v>
      </c>
      <c r="BV181" s="37">
        <v>2199700</v>
      </c>
      <c r="BW181" s="37">
        <v>0</v>
      </c>
      <c r="BX181" s="37">
        <v>37666100</v>
      </c>
      <c r="BY181" s="37">
        <v>93140400</v>
      </c>
      <c r="BZ181" s="37">
        <v>0</v>
      </c>
      <c r="CA181" s="37">
        <v>23323100</v>
      </c>
      <c r="CB181" s="37">
        <v>0</v>
      </c>
      <c r="CC181" s="37">
        <v>69817300</v>
      </c>
      <c r="CD181" s="37">
        <v>87664400</v>
      </c>
      <c r="CE181" s="37">
        <v>0</v>
      </c>
      <c r="CF181" s="37">
        <v>23101000</v>
      </c>
      <c r="CG181" s="37">
        <v>0</v>
      </c>
      <c r="CH181" s="37">
        <v>64563400</v>
      </c>
      <c r="CI181" s="37">
        <v>88759900</v>
      </c>
      <c r="CJ181" s="37">
        <v>0</v>
      </c>
      <c r="CK181" s="37">
        <v>23079500</v>
      </c>
      <c r="CL181" s="37">
        <v>0</v>
      </c>
      <c r="CM181" s="37">
        <v>65680400</v>
      </c>
      <c r="CN181" s="37">
        <v>41359100</v>
      </c>
      <c r="CO181" s="37">
        <v>1493300</v>
      </c>
      <c r="CP181" s="37">
        <v>2199700</v>
      </c>
      <c r="CQ181" s="37">
        <v>0</v>
      </c>
      <c r="CR181" s="37">
        <v>37666100</v>
      </c>
      <c r="CS181" s="37">
        <v>52148752.5</v>
      </c>
      <c r="CT181" s="37">
        <v>0</v>
      </c>
      <c r="CU181" s="37">
        <v>2199700</v>
      </c>
      <c r="CV181" s="37">
        <v>0</v>
      </c>
      <c r="CW181" s="37">
        <v>37666100</v>
      </c>
      <c r="CX181" s="37">
        <v>93140400</v>
      </c>
      <c r="CY181" s="37">
        <v>0</v>
      </c>
      <c r="CZ181" s="37">
        <v>23323100</v>
      </c>
      <c r="DA181" s="37">
        <v>0</v>
      </c>
      <c r="DB181" s="37">
        <v>69817300</v>
      </c>
      <c r="DC181" s="37">
        <v>41359100</v>
      </c>
      <c r="DD181" s="37">
        <v>1493300</v>
      </c>
      <c r="DE181" s="37">
        <v>2199700</v>
      </c>
      <c r="DF181" s="37">
        <v>0</v>
      </c>
      <c r="DG181" s="37">
        <v>37666100</v>
      </c>
      <c r="DH181" s="37">
        <v>52148752.5</v>
      </c>
      <c r="DI181" s="37">
        <v>0</v>
      </c>
      <c r="DJ181" s="37">
        <v>2199700</v>
      </c>
      <c r="DK181" s="37">
        <v>0</v>
      </c>
      <c r="DL181" s="37">
        <v>37666100</v>
      </c>
      <c r="DM181" s="37">
        <v>93140400</v>
      </c>
      <c r="DN181" s="37">
        <v>0</v>
      </c>
      <c r="DO181" s="37">
        <v>23323100</v>
      </c>
      <c r="DP181" s="37">
        <v>0</v>
      </c>
      <c r="DQ181" s="37">
        <v>69817300</v>
      </c>
      <c r="DR181" s="53" t="s">
        <v>71</v>
      </c>
    </row>
    <row r="182" spans="1:122" ht="24.75" customHeight="1">
      <c r="A182" s="34" t="s">
        <v>432</v>
      </c>
      <c r="B182" s="35" t="s">
        <v>433</v>
      </c>
      <c r="C182" s="36" t="s">
        <v>70</v>
      </c>
      <c r="D182" s="36" t="s">
        <v>70</v>
      </c>
      <c r="E182" s="36" t="s">
        <v>70</v>
      </c>
      <c r="F182" s="36" t="s">
        <v>70</v>
      </c>
      <c r="G182" s="36" t="s">
        <v>70</v>
      </c>
      <c r="H182" s="36" t="s">
        <v>70</v>
      </c>
      <c r="I182" s="36" t="s">
        <v>70</v>
      </c>
      <c r="J182" s="36" t="s">
        <v>70</v>
      </c>
      <c r="K182" s="36" t="s">
        <v>70</v>
      </c>
      <c r="L182" s="36" t="s">
        <v>70</v>
      </c>
      <c r="M182" s="36" t="s">
        <v>70</v>
      </c>
      <c r="N182" s="36" t="s">
        <v>70</v>
      </c>
      <c r="O182" s="36" t="s">
        <v>70</v>
      </c>
      <c r="P182" s="36" t="s">
        <v>70</v>
      </c>
      <c r="Q182" s="36" t="s">
        <v>70</v>
      </c>
      <c r="R182" s="36" t="s">
        <v>70</v>
      </c>
      <c r="S182" s="36" t="s">
        <v>70</v>
      </c>
      <c r="T182" s="36" t="s">
        <v>70</v>
      </c>
      <c r="U182" s="36" t="s">
        <v>70</v>
      </c>
      <c r="V182" s="36" t="s">
        <v>70</v>
      </c>
      <c r="W182" s="36" t="s">
        <v>70</v>
      </c>
      <c r="X182" s="36" t="s">
        <v>70</v>
      </c>
      <c r="Y182" s="36" t="s">
        <v>70</v>
      </c>
      <c r="Z182" s="36" t="s">
        <v>70</v>
      </c>
      <c r="AA182" s="36" t="s">
        <v>70</v>
      </c>
      <c r="AB182" s="36" t="s">
        <v>70</v>
      </c>
      <c r="AC182" s="36" t="s">
        <v>70</v>
      </c>
      <c r="AD182" s="36" t="s">
        <v>70</v>
      </c>
      <c r="AE182" s="36" t="s">
        <v>70</v>
      </c>
      <c r="AF182" s="37">
        <v>4978700</v>
      </c>
      <c r="AG182" s="37">
        <v>4978700</v>
      </c>
      <c r="AH182" s="37">
        <v>0</v>
      </c>
      <c r="AI182" s="37">
        <v>0</v>
      </c>
      <c r="AJ182" s="37">
        <v>1578700</v>
      </c>
      <c r="AK182" s="37">
        <v>1578700</v>
      </c>
      <c r="AL182" s="37">
        <v>0</v>
      </c>
      <c r="AM182" s="37">
        <v>0</v>
      </c>
      <c r="AN182" s="37">
        <v>3400000</v>
      </c>
      <c r="AO182" s="37">
        <v>3400000</v>
      </c>
      <c r="AP182" s="37">
        <v>18843800</v>
      </c>
      <c r="AQ182" s="37">
        <v>0</v>
      </c>
      <c r="AR182" s="37">
        <v>1323700</v>
      </c>
      <c r="AS182" s="37">
        <v>0</v>
      </c>
      <c r="AT182" s="37">
        <v>17520100</v>
      </c>
      <c r="AU182" s="37">
        <v>4501500</v>
      </c>
      <c r="AV182" s="37">
        <v>0</v>
      </c>
      <c r="AW182" s="37">
        <v>1301500</v>
      </c>
      <c r="AX182" s="37">
        <v>0</v>
      </c>
      <c r="AY182" s="37">
        <v>3200000</v>
      </c>
      <c r="AZ182" s="37">
        <v>4276300</v>
      </c>
      <c r="BA182" s="37">
        <v>0</v>
      </c>
      <c r="BB182" s="37">
        <v>1276300</v>
      </c>
      <c r="BC182" s="37">
        <v>0</v>
      </c>
      <c r="BD182" s="37">
        <v>3000000</v>
      </c>
      <c r="BE182" s="37">
        <v>4254800</v>
      </c>
      <c r="BF182" s="37">
        <v>0</v>
      </c>
      <c r="BG182" s="37">
        <v>1254800</v>
      </c>
      <c r="BH182" s="37">
        <v>0</v>
      </c>
      <c r="BI182" s="37">
        <v>3000000</v>
      </c>
      <c r="BJ182" s="37">
        <v>4978700</v>
      </c>
      <c r="BK182" s="37">
        <v>4978700</v>
      </c>
      <c r="BL182" s="37">
        <v>0</v>
      </c>
      <c r="BM182" s="37">
        <v>0</v>
      </c>
      <c r="BN182" s="37">
        <v>1578700</v>
      </c>
      <c r="BO182" s="37">
        <v>1578700</v>
      </c>
      <c r="BP182" s="37">
        <v>0</v>
      </c>
      <c r="BQ182" s="37">
        <v>0</v>
      </c>
      <c r="BR182" s="37">
        <v>3400000</v>
      </c>
      <c r="BS182" s="37">
        <v>3400000</v>
      </c>
      <c r="BT182" s="37">
        <v>18843800</v>
      </c>
      <c r="BU182" s="37">
        <v>0</v>
      </c>
      <c r="BV182" s="37">
        <v>1578700</v>
      </c>
      <c r="BW182" s="37">
        <v>0</v>
      </c>
      <c r="BX182" s="37">
        <v>3400000</v>
      </c>
      <c r="BY182" s="37">
        <v>4501500</v>
      </c>
      <c r="BZ182" s="37">
        <v>0</v>
      </c>
      <c r="CA182" s="37">
        <v>1301500</v>
      </c>
      <c r="CB182" s="37">
        <v>0</v>
      </c>
      <c r="CC182" s="37">
        <v>3200000</v>
      </c>
      <c r="CD182" s="37">
        <v>4276300</v>
      </c>
      <c r="CE182" s="37">
        <v>0</v>
      </c>
      <c r="CF182" s="37">
        <v>1276300</v>
      </c>
      <c r="CG182" s="37">
        <v>0</v>
      </c>
      <c r="CH182" s="37">
        <v>3000000</v>
      </c>
      <c r="CI182" s="37">
        <v>4254800</v>
      </c>
      <c r="CJ182" s="37">
        <v>0</v>
      </c>
      <c r="CK182" s="37">
        <v>1254800</v>
      </c>
      <c r="CL182" s="37">
        <v>0</v>
      </c>
      <c r="CM182" s="37">
        <v>3000000</v>
      </c>
      <c r="CN182" s="37">
        <v>4978700</v>
      </c>
      <c r="CO182" s="37">
        <v>0</v>
      </c>
      <c r="CP182" s="37">
        <v>1578700</v>
      </c>
      <c r="CQ182" s="37">
        <v>0</v>
      </c>
      <c r="CR182" s="37">
        <v>3400000</v>
      </c>
      <c r="CS182" s="37">
        <v>18843800</v>
      </c>
      <c r="CT182" s="37">
        <v>0</v>
      </c>
      <c r="CU182" s="37">
        <v>1578700</v>
      </c>
      <c r="CV182" s="37">
        <v>0</v>
      </c>
      <c r="CW182" s="37">
        <v>3400000</v>
      </c>
      <c r="CX182" s="37">
        <v>4501500</v>
      </c>
      <c r="CY182" s="37">
        <v>0</v>
      </c>
      <c r="CZ182" s="37">
        <v>1301500</v>
      </c>
      <c r="DA182" s="37">
        <v>0</v>
      </c>
      <c r="DB182" s="37">
        <v>3200000</v>
      </c>
      <c r="DC182" s="37">
        <v>4978700</v>
      </c>
      <c r="DD182" s="37">
        <v>0</v>
      </c>
      <c r="DE182" s="37">
        <v>1578700</v>
      </c>
      <c r="DF182" s="37">
        <v>0</v>
      </c>
      <c r="DG182" s="37">
        <v>3400000</v>
      </c>
      <c r="DH182" s="37">
        <v>18843800</v>
      </c>
      <c r="DI182" s="37">
        <v>0</v>
      </c>
      <c r="DJ182" s="37">
        <v>1578700</v>
      </c>
      <c r="DK182" s="37">
        <v>0</v>
      </c>
      <c r="DL182" s="37">
        <v>3400000</v>
      </c>
      <c r="DM182" s="37">
        <v>4501500</v>
      </c>
      <c r="DN182" s="37">
        <v>0</v>
      </c>
      <c r="DO182" s="37">
        <v>1301500</v>
      </c>
      <c r="DP182" s="37">
        <v>0</v>
      </c>
      <c r="DQ182" s="37">
        <v>3200000</v>
      </c>
      <c r="DR182" s="53" t="s">
        <v>106</v>
      </c>
    </row>
    <row r="183" spans="1:122" ht="34.5" customHeight="1">
      <c r="A183" s="34" t="s">
        <v>434</v>
      </c>
      <c r="B183" s="35" t="s">
        <v>435</v>
      </c>
      <c r="C183" s="36" t="s">
        <v>70</v>
      </c>
      <c r="D183" s="36" t="s">
        <v>70</v>
      </c>
      <c r="E183" s="36" t="s">
        <v>70</v>
      </c>
      <c r="F183" s="36" t="s">
        <v>70</v>
      </c>
      <c r="G183" s="36" t="s">
        <v>70</v>
      </c>
      <c r="H183" s="36" t="s">
        <v>70</v>
      </c>
      <c r="I183" s="36" t="s">
        <v>70</v>
      </c>
      <c r="J183" s="36" t="s">
        <v>70</v>
      </c>
      <c r="K183" s="36" t="s">
        <v>70</v>
      </c>
      <c r="L183" s="36" t="s">
        <v>70</v>
      </c>
      <c r="M183" s="36" t="s">
        <v>70</v>
      </c>
      <c r="N183" s="36" t="s">
        <v>70</v>
      </c>
      <c r="O183" s="36" t="s">
        <v>70</v>
      </c>
      <c r="P183" s="36" t="s">
        <v>70</v>
      </c>
      <c r="Q183" s="36" t="s">
        <v>70</v>
      </c>
      <c r="R183" s="36" t="s">
        <v>70</v>
      </c>
      <c r="S183" s="36" t="s">
        <v>70</v>
      </c>
      <c r="T183" s="36" t="s">
        <v>70</v>
      </c>
      <c r="U183" s="36" t="s">
        <v>70</v>
      </c>
      <c r="V183" s="36" t="s">
        <v>70</v>
      </c>
      <c r="W183" s="36" t="s">
        <v>70</v>
      </c>
      <c r="X183" s="36" t="s">
        <v>70</v>
      </c>
      <c r="Y183" s="36" t="s">
        <v>70</v>
      </c>
      <c r="Z183" s="36" t="s">
        <v>70</v>
      </c>
      <c r="AA183" s="36" t="s">
        <v>70</v>
      </c>
      <c r="AB183" s="36" t="s">
        <v>70</v>
      </c>
      <c r="AC183" s="36" t="s">
        <v>70</v>
      </c>
      <c r="AD183" s="36" t="s">
        <v>70</v>
      </c>
      <c r="AE183" s="36" t="s">
        <v>70</v>
      </c>
      <c r="AF183" s="37">
        <v>1622010</v>
      </c>
      <c r="AG183" s="37">
        <v>1622010</v>
      </c>
      <c r="AH183" s="37">
        <v>1493300</v>
      </c>
      <c r="AI183" s="37">
        <v>1493300</v>
      </c>
      <c r="AJ183" s="37">
        <v>128710</v>
      </c>
      <c r="AK183" s="37">
        <v>128710</v>
      </c>
      <c r="AL183" s="37">
        <v>0</v>
      </c>
      <c r="AM183" s="37">
        <v>0</v>
      </c>
      <c r="AN183" s="37">
        <v>0</v>
      </c>
      <c r="AO183" s="37">
        <v>0</v>
      </c>
      <c r="AP183" s="37">
        <v>134200</v>
      </c>
      <c r="AQ183" s="37">
        <v>0</v>
      </c>
      <c r="AR183" s="37">
        <v>134200</v>
      </c>
      <c r="AS183" s="37">
        <v>0</v>
      </c>
      <c r="AT183" s="37">
        <v>0</v>
      </c>
      <c r="AU183" s="37">
        <v>154400</v>
      </c>
      <c r="AV183" s="37">
        <v>0</v>
      </c>
      <c r="AW183" s="37">
        <v>154400</v>
      </c>
      <c r="AX183" s="37">
        <v>0</v>
      </c>
      <c r="AY183" s="37">
        <v>0</v>
      </c>
      <c r="AZ183" s="37">
        <v>154400</v>
      </c>
      <c r="BA183" s="37">
        <v>0</v>
      </c>
      <c r="BB183" s="37">
        <v>154400</v>
      </c>
      <c r="BC183" s="37">
        <v>0</v>
      </c>
      <c r="BD183" s="37">
        <v>0</v>
      </c>
      <c r="BE183" s="37">
        <v>154400</v>
      </c>
      <c r="BF183" s="37">
        <v>0</v>
      </c>
      <c r="BG183" s="37">
        <v>154400</v>
      </c>
      <c r="BH183" s="37">
        <v>0</v>
      </c>
      <c r="BI183" s="37">
        <v>0</v>
      </c>
      <c r="BJ183" s="37">
        <v>1622010</v>
      </c>
      <c r="BK183" s="37">
        <v>1622010</v>
      </c>
      <c r="BL183" s="37">
        <v>1493300</v>
      </c>
      <c r="BM183" s="37">
        <v>1493300</v>
      </c>
      <c r="BN183" s="37">
        <v>128710</v>
      </c>
      <c r="BO183" s="37">
        <v>128710</v>
      </c>
      <c r="BP183" s="37">
        <v>0</v>
      </c>
      <c r="BQ183" s="37">
        <v>0</v>
      </c>
      <c r="BR183" s="37">
        <v>0</v>
      </c>
      <c r="BS183" s="37">
        <v>0</v>
      </c>
      <c r="BT183" s="37">
        <v>134200</v>
      </c>
      <c r="BU183" s="37">
        <v>0</v>
      </c>
      <c r="BV183" s="37">
        <v>128710</v>
      </c>
      <c r="BW183" s="37">
        <v>0</v>
      </c>
      <c r="BX183" s="37">
        <v>0</v>
      </c>
      <c r="BY183" s="37">
        <v>154400</v>
      </c>
      <c r="BZ183" s="37">
        <v>0</v>
      </c>
      <c r="CA183" s="37">
        <v>154400</v>
      </c>
      <c r="CB183" s="37">
        <v>0</v>
      </c>
      <c r="CC183" s="37">
        <v>0</v>
      </c>
      <c r="CD183" s="37">
        <v>154400</v>
      </c>
      <c r="CE183" s="37">
        <v>0</v>
      </c>
      <c r="CF183" s="37">
        <v>154400</v>
      </c>
      <c r="CG183" s="37">
        <v>0</v>
      </c>
      <c r="CH183" s="37">
        <v>0</v>
      </c>
      <c r="CI183" s="37">
        <v>154400</v>
      </c>
      <c r="CJ183" s="37">
        <v>0</v>
      </c>
      <c r="CK183" s="37">
        <v>154400</v>
      </c>
      <c r="CL183" s="37">
        <v>0</v>
      </c>
      <c r="CM183" s="37">
        <v>0</v>
      </c>
      <c r="CN183" s="37">
        <v>1622010</v>
      </c>
      <c r="CO183" s="37">
        <v>1493300</v>
      </c>
      <c r="CP183" s="37">
        <v>128710</v>
      </c>
      <c r="CQ183" s="37">
        <v>0</v>
      </c>
      <c r="CR183" s="37">
        <v>0</v>
      </c>
      <c r="CS183" s="37">
        <v>134200</v>
      </c>
      <c r="CT183" s="37">
        <v>0</v>
      </c>
      <c r="CU183" s="37">
        <v>128710</v>
      </c>
      <c r="CV183" s="37">
        <v>0</v>
      </c>
      <c r="CW183" s="37">
        <v>0</v>
      </c>
      <c r="CX183" s="37">
        <v>154400</v>
      </c>
      <c r="CY183" s="37">
        <v>0</v>
      </c>
      <c r="CZ183" s="37">
        <v>154400</v>
      </c>
      <c r="DA183" s="37">
        <v>0</v>
      </c>
      <c r="DB183" s="37">
        <v>0</v>
      </c>
      <c r="DC183" s="37">
        <v>1622010</v>
      </c>
      <c r="DD183" s="37">
        <v>1493300</v>
      </c>
      <c r="DE183" s="37">
        <v>128710</v>
      </c>
      <c r="DF183" s="37">
        <v>0</v>
      </c>
      <c r="DG183" s="37">
        <v>0</v>
      </c>
      <c r="DH183" s="37">
        <v>134200</v>
      </c>
      <c r="DI183" s="37">
        <v>0</v>
      </c>
      <c r="DJ183" s="37">
        <v>128710</v>
      </c>
      <c r="DK183" s="37">
        <v>0</v>
      </c>
      <c r="DL183" s="37">
        <v>0</v>
      </c>
      <c r="DM183" s="37">
        <v>154400</v>
      </c>
      <c r="DN183" s="37">
        <v>0</v>
      </c>
      <c r="DO183" s="37">
        <v>154400</v>
      </c>
      <c r="DP183" s="37">
        <v>0</v>
      </c>
      <c r="DQ183" s="37">
        <v>0</v>
      </c>
      <c r="DR183" s="53" t="s">
        <v>71</v>
      </c>
    </row>
    <row r="184" spans="1:122" ht="34.5" customHeight="1">
      <c r="A184" s="51" t="s">
        <v>436</v>
      </c>
      <c r="B184" s="38" t="s">
        <v>437</v>
      </c>
      <c r="C184" s="39" t="s">
        <v>89</v>
      </c>
      <c r="D184" s="40" t="s">
        <v>79</v>
      </c>
      <c r="E184" s="40" t="s">
        <v>88</v>
      </c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1" t="s">
        <v>215</v>
      </c>
      <c r="AE184" s="41" t="s">
        <v>216</v>
      </c>
      <c r="AF184" s="42">
        <v>1416900</v>
      </c>
      <c r="AG184" s="42">
        <v>1416900</v>
      </c>
      <c r="AH184" s="42">
        <v>1416900</v>
      </c>
      <c r="AI184" s="42">
        <v>1416900</v>
      </c>
      <c r="AJ184" s="42">
        <v>0</v>
      </c>
      <c r="AK184" s="42">
        <v>0</v>
      </c>
      <c r="AL184" s="42">
        <v>0</v>
      </c>
      <c r="AM184" s="42">
        <v>0</v>
      </c>
      <c r="AN184" s="42">
        <v>0</v>
      </c>
      <c r="AO184" s="42">
        <v>0</v>
      </c>
      <c r="AP184" s="42">
        <v>0</v>
      </c>
      <c r="AQ184" s="42">
        <v>0</v>
      </c>
      <c r="AR184" s="42">
        <v>0</v>
      </c>
      <c r="AS184" s="42">
        <v>0</v>
      </c>
      <c r="AT184" s="42">
        <v>0</v>
      </c>
      <c r="AU184" s="42">
        <v>0</v>
      </c>
      <c r="AV184" s="42">
        <v>0</v>
      </c>
      <c r="AW184" s="42">
        <v>0</v>
      </c>
      <c r="AX184" s="42">
        <v>0</v>
      </c>
      <c r="AY184" s="42">
        <v>0</v>
      </c>
      <c r="AZ184" s="42">
        <v>0</v>
      </c>
      <c r="BA184" s="42">
        <v>0</v>
      </c>
      <c r="BB184" s="42">
        <v>0</v>
      </c>
      <c r="BC184" s="42">
        <v>0</v>
      </c>
      <c r="BD184" s="42">
        <v>0</v>
      </c>
      <c r="BE184" s="42">
        <v>0</v>
      </c>
      <c r="BF184" s="42">
        <v>0</v>
      </c>
      <c r="BG184" s="42">
        <v>0</v>
      </c>
      <c r="BH184" s="42">
        <v>0</v>
      </c>
      <c r="BI184" s="42">
        <v>0</v>
      </c>
      <c r="BJ184" s="42">
        <v>1416900</v>
      </c>
      <c r="BK184" s="42">
        <v>1416900</v>
      </c>
      <c r="BL184" s="42">
        <v>1416900</v>
      </c>
      <c r="BM184" s="42">
        <v>1416900</v>
      </c>
      <c r="BN184" s="42">
        <v>0</v>
      </c>
      <c r="BO184" s="42">
        <v>0</v>
      </c>
      <c r="BP184" s="42">
        <v>0</v>
      </c>
      <c r="BQ184" s="42">
        <v>0</v>
      </c>
      <c r="BR184" s="42">
        <v>0</v>
      </c>
      <c r="BS184" s="42">
        <v>0</v>
      </c>
      <c r="BT184" s="42">
        <v>0</v>
      </c>
      <c r="BU184" s="42">
        <v>0</v>
      </c>
      <c r="BV184" s="42">
        <v>0</v>
      </c>
      <c r="BW184" s="42">
        <v>0</v>
      </c>
      <c r="BX184" s="42">
        <v>0</v>
      </c>
      <c r="BY184" s="42">
        <v>0</v>
      </c>
      <c r="BZ184" s="42">
        <v>0</v>
      </c>
      <c r="CA184" s="42">
        <v>0</v>
      </c>
      <c r="CB184" s="42">
        <v>0</v>
      </c>
      <c r="CC184" s="42">
        <v>0</v>
      </c>
      <c r="CD184" s="42">
        <v>0</v>
      </c>
      <c r="CE184" s="42">
        <v>0</v>
      </c>
      <c r="CF184" s="42">
        <v>0</v>
      </c>
      <c r="CG184" s="42">
        <v>0</v>
      </c>
      <c r="CH184" s="42">
        <v>0</v>
      </c>
      <c r="CI184" s="42">
        <v>0</v>
      </c>
      <c r="CJ184" s="42">
        <v>0</v>
      </c>
      <c r="CK184" s="42">
        <v>0</v>
      </c>
      <c r="CL184" s="42">
        <v>0</v>
      </c>
      <c r="CM184" s="42">
        <v>0</v>
      </c>
      <c r="CN184" s="42">
        <v>1416900</v>
      </c>
      <c r="CO184" s="42">
        <v>1416900</v>
      </c>
      <c r="CP184" s="42">
        <v>0</v>
      </c>
      <c r="CQ184" s="42">
        <v>0</v>
      </c>
      <c r="CR184" s="42">
        <v>0</v>
      </c>
      <c r="CS184" s="42">
        <v>0</v>
      </c>
      <c r="CT184" s="42">
        <v>0</v>
      </c>
      <c r="CU184" s="42">
        <v>0</v>
      </c>
      <c r="CV184" s="42">
        <v>0</v>
      </c>
      <c r="CW184" s="42">
        <v>0</v>
      </c>
      <c r="CX184" s="42">
        <v>0</v>
      </c>
      <c r="CY184" s="42">
        <v>0</v>
      </c>
      <c r="CZ184" s="42">
        <v>0</v>
      </c>
      <c r="DA184" s="42">
        <v>0</v>
      </c>
      <c r="DB184" s="42">
        <v>0</v>
      </c>
      <c r="DC184" s="42">
        <v>1416900</v>
      </c>
      <c r="DD184" s="42">
        <v>1416900</v>
      </c>
      <c r="DE184" s="42">
        <v>0</v>
      </c>
      <c r="DF184" s="42">
        <v>0</v>
      </c>
      <c r="DG184" s="42">
        <v>0</v>
      </c>
      <c r="DH184" s="42">
        <v>0</v>
      </c>
      <c r="DI184" s="42">
        <v>0</v>
      </c>
      <c r="DJ184" s="42">
        <v>0</v>
      </c>
      <c r="DK184" s="42">
        <v>0</v>
      </c>
      <c r="DL184" s="42">
        <v>0</v>
      </c>
      <c r="DM184" s="42">
        <v>0</v>
      </c>
      <c r="DN184" s="42">
        <v>0</v>
      </c>
      <c r="DO184" s="42">
        <v>0</v>
      </c>
      <c r="DP184" s="42">
        <v>0</v>
      </c>
      <c r="DQ184" s="42">
        <v>0</v>
      </c>
      <c r="DR184" s="43" t="s">
        <v>106</v>
      </c>
    </row>
    <row r="185" spans="1:122" ht="33.75" customHeight="1">
      <c r="A185" s="51" t="s">
        <v>438</v>
      </c>
      <c r="B185" s="38" t="s">
        <v>439</v>
      </c>
      <c r="C185" s="39" t="s">
        <v>89</v>
      </c>
      <c r="D185" s="40" t="s">
        <v>79</v>
      </c>
      <c r="E185" s="40" t="s">
        <v>88</v>
      </c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1" t="s">
        <v>215</v>
      </c>
      <c r="AE185" s="41" t="s">
        <v>216</v>
      </c>
      <c r="AF185" s="42">
        <v>76400</v>
      </c>
      <c r="AG185" s="42">
        <v>76400</v>
      </c>
      <c r="AH185" s="42">
        <v>76400</v>
      </c>
      <c r="AI185" s="42">
        <v>76400</v>
      </c>
      <c r="AJ185" s="42">
        <v>0</v>
      </c>
      <c r="AK185" s="42">
        <v>0</v>
      </c>
      <c r="AL185" s="42">
        <v>0</v>
      </c>
      <c r="AM185" s="42">
        <v>0</v>
      </c>
      <c r="AN185" s="42">
        <v>0</v>
      </c>
      <c r="AO185" s="42">
        <v>0</v>
      </c>
      <c r="AP185" s="42">
        <v>0</v>
      </c>
      <c r="AQ185" s="42">
        <v>0</v>
      </c>
      <c r="AR185" s="42">
        <v>0</v>
      </c>
      <c r="AS185" s="42">
        <v>0</v>
      </c>
      <c r="AT185" s="42">
        <v>0</v>
      </c>
      <c r="AU185" s="42">
        <v>0</v>
      </c>
      <c r="AV185" s="42">
        <v>0</v>
      </c>
      <c r="AW185" s="42">
        <v>0</v>
      </c>
      <c r="AX185" s="42">
        <v>0</v>
      </c>
      <c r="AY185" s="42">
        <v>0</v>
      </c>
      <c r="AZ185" s="42">
        <v>0</v>
      </c>
      <c r="BA185" s="42">
        <v>0</v>
      </c>
      <c r="BB185" s="42">
        <v>0</v>
      </c>
      <c r="BC185" s="42">
        <v>0</v>
      </c>
      <c r="BD185" s="42">
        <v>0</v>
      </c>
      <c r="BE185" s="42">
        <v>0</v>
      </c>
      <c r="BF185" s="42">
        <v>0</v>
      </c>
      <c r="BG185" s="42">
        <v>0</v>
      </c>
      <c r="BH185" s="42">
        <v>0</v>
      </c>
      <c r="BI185" s="42">
        <v>0</v>
      </c>
      <c r="BJ185" s="42">
        <v>76400</v>
      </c>
      <c r="BK185" s="42">
        <v>76400</v>
      </c>
      <c r="BL185" s="42">
        <v>76400</v>
      </c>
      <c r="BM185" s="42">
        <v>76400</v>
      </c>
      <c r="BN185" s="42">
        <v>0</v>
      </c>
      <c r="BO185" s="42">
        <v>0</v>
      </c>
      <c r="BP185" s="42">
        <v>0</v>
      </c>
      <c r="BQ185" s="42">
        <v>0</v>
      </c>
      <c r="BR185" s="42">
        <v>0</v>
      </c>
      <c r="BS185" s="42">
        <v>0</v>
      </c>
      <c r="BT185" s="42">
        <v>0</v>
      </c>
      <c r="BU185" s="42">
        <v>0</v>
      </c>
      <c r="BV185" s="42">
        <v>0</v>
      </c>
      <c r="BW185" s="42">
        <v>0</v>
      </c>
      <c r="BX185" s="42">
        <v>0</v>
      </c>
      <c r="BY185" s="42">
        <v>0</v>
      </c>
      <c r="BZ185" s="42">
        <v>0</v>
      </c>
      <c r="CA185" s="42">
        <v>0</v>
      </c>
      <c r="CB185" s="42">
        <v>0</v>
      </c>
      <c r="CC185" s="42">
        <v>0</v>
      </c>
      <c r="CD185" s="42">
        <v>0</v>
      </c>
      <c r="CE185" s="42">
        <v>0</v>
      </c>
      <c r="CF185" s="42">
        <v>0</v>
      </c>
      <c r="CG185" s="42">
        <v>0</v>
      </c>
      <c r="CH185" s="42">
        <v>0</v>
      </c>
      <c r="CI185" s="42">
        <v>0</v>
      </c>
      <c r="CJ185" s="42">
        <v>0</v>
      </c>
      <c r="CK185" s="42">
        <v>0</v>
      </c>
      <c r="CL185" s="42">
        <v>0</v>
      </c>
      <c r="CM185" s="42">
        <v>0</v>
      </c>
      <c r="CN185" s="42">
        <v>76400</v>
      </c>
      <c r="CO185" s="42">
        <v>76400</v>
      </c>
      <c r="CP185" s="42">
        <v>0</v>
      </c>
      <c r="CQ185" s="42">
        <v>0</v>
      </c>
      <c r="CR185" s="42">
        <v>0</v>
      </c>
      <c r="CS185" s="42">
        <v>0</v>
      </c>
      <c r="CT185" s="42">
        <v>0</v>
      </c>
      <c r="CU185" s="42">
        <v>0</v>
      </c>
      <c r="CV185" s="42">
        <v>0</v>
      </c>
      <c r="CW185" s="42">
        <v>0</v>
      </c>
      <c r="CX185" s="42">
        <v>0</v>
      </c>
      <c r="CY185" s="42">
        <v>0</v>
      </c>
      <c r="CZ185" s="42">
        <v>0</v>
      </c>
      <c r="DA185" s="42">
        <v>0</v>
      </c>
      <c r="DB185" s="42">
        <v>0</v>
      </c>
      <c r="DC185" s="42">
        <v>76400</v>
      </c>
      <c r="DD185" s="42">
        <v>76400</v>
      </c>
      <c r="DE185" s="42">
        <v>0</v>
      </c>
      <c r="DF185" s="42">
        <v>0</v>
      </c>
      <c r="DG185" s="42">
        <v>0</v>
      </c>
      <c r="DH185" s="42">
        <v>0</v>
      </c>
      <c r="DI185" s="42">
        <v>0</v>
      </c>
      <c r="DJ185" s="42">
        <v>0</v>
      </c>
      <c r="DK185" s="42">
        <v>0</v>
      </c>
      <c r="DL185" s="42">
        <v>0</v>
      </c>
      <c r="DM185" s="42">
        <v>0</v>
      </c>
      <c r="DN185" s="42">
        <v>0</v>
      </c>
      <c r="DO185" s="42">
        <v>0</v>
      </c>
      <c r="DP185" s="42">
        <v>0</v>
      </c>
      <c r="DQ185" s="42">
        <v>0</v>
      </c>
      <c r="DR185" s="43" t="s">
        <v>440</v>
      </c>
    </row>
    <row r="186" spans="1:122" ht="33.75" customHeight="1">
      <c r="A186" s="51" t="s">
        <v>441</v>
      </c>
      <c r="B186" s="38" t="s">
        <v>442</v>
      </c>
      <c r="C186" s="39" t="s">
        <v>89</v>
      </c>
      <c r="D186" s="40" t="s">
        <v>79</v>
      </c>
      <c r="E186" s="40" t="s">
        <v>88</v>
      </c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1" t="s">
        <v>215</v>
      </c>
      <c r="AE186" s="41" t="s">
        <v>216</v>
      </c>
      <c r="AF186" s="42">
        <v>128710</v>
      </c>
      <c r="AG186" s="42">
        <v>128710</v>
      </c>
      <c r="AH186" s="42">
        <v>0</v>
      </c>
      <c r="AI186" s="42">
        <v>0</v>
      </c>
      <c r="AJ186" s="42">
        <v>128710</v>
      </c>
      <c r="AK186" s="42">
        <v>128710</v>
      </c>
      <c r="AL186" s="42">
        <v>0</v>
      </c>
      <c r="AM186" s="42">
        <v>0</v>
      </c>
      <c r="AN186" s="42">
        <v>0</v>
      </c>
      <c r="AO186" s="42">
        <v>0</v>
      </c>
      <c r="AP186" s="42">
        <v>134200</v>
      </c>
      <c r="AQ186" s="42">
        <v>0</v>
      </c>
      <c r="AR186" s="42">
        <v>134200</v>
      </c>
      <c r="AS186" s="42">
        <v>0</v>
      </c>
      <c r="AT186" s="42">
        <v>0</v>
      </c>
      <c r="AU186" s="42">
        <v>154400</v>
      </c>
      <c r="AV186" s="42">
        <v>0</v>
      </c>
      <c r="AW186" s="42">
        <v>154400</v>
      </c>
      <c r="AX186" s="42">
        <v>0</v>
      </c>
      <c r="AY186" s="42">
        <v>0</v>
      </c>
      <c r="AZ186" s="42">
        <v>154400</v>
      </c>
      <c r="BA186" s="42">
        <v>0</v>
      </c>
      <c r="BB186" s="42">
        <v>154400</v>
      </c>
      <c r="BC186" s="42">
        <v>0</v>
      </c>
      <c r="BD186" s="42">
        <v>0</v>
      </c>
      <c r="BE186" s="42">
        <v>154400</v>
      </c>
      <c r="BF186" s="42">
        <v>0</v>
      </c>
      <c r="BG186" s="42">
        <v>154400</v>
      </c>
      <c r="BH186" s="42">
        <v>0</v>
      </c>
      <c r="BI186" s="42">
        <v>0</v>
      </c>
      <c r="BJ186" s="42">
        <v>128710</v>
      </c>
      <c r="BK186" s="42">
        <v>128710</v>
      </c>
      <c r="BL186" s="42">
        <v>0</v>
      </c>
      <c r="BM186" s="42">
        <v>0</v>
      </c>
      <c r="BN186" s="42">
        <v>128710</v>
      </c>
      <c r="BO186" s="42">
        <v>128710</v>
      </c>
      <c r="BP186" s="42">
        <v>0</v>
      </c>
      <c r="BQ186" s="42">
        <v>0</v>
      </c>
      <c r="BR186" s="42">
        <v>0</v>
      </c>
      <c r="BS186" s="42">
        <v>0</v>
      </c>
      <c r="BT186" s="42">
        <v>134200</v>
      </c>
      <c r="BU186" s="42">
        <v>0</v>
      </c>
      <c r="BV186" s="42">
        <v>128710</v>
      </c>
      <c r="BW186" s="42">
        <v>0</v>
      </c>
      <c r="BX186" s="42">
        <v>0</v>
      </c>
      <c r="BY186" s="42">
        <v>154400</v>
      </c>
      <c r="BZ186" s="42">
        <v>0</v>
      </c>
      <c r="CA186" s="42">
        <v>154400</v>
      </c>
      <c r="CB186" s="42">
        <v>0</v>
      </c>
      <c r="CC186" s="42">
        <v>0</v>
      </c>
      <c r="CD186" s="42">
        <v>154400</v>
      </c>
      <c r="CE186" s="42">
        <v>0</v>
      </c>
      <c r="CF186" s="42">
        <v>154400</v>
      </c>
      <c r="CG186" s="42">
        <v>0</v>
      </c>
      <c r="CH186" s="42">
        <v>0</v>
      </c>
      <c r="CI186" s="42">
        <v>154400</v>
      </c>
      <c r="CJ186" s="42">
        <v>0</v>
      </c>
      <c r="CK186" s="42">
        <v>154400</v>
      </c>
      <c r="CL186" s="42">
        <v>0</v>
      </c>
      <c r="CM186" s="42">
        <v>0</v>
      </c>
      <c r="CN186" s="42">
        <v>128710</v>
      </c>
      <c r="CO186" s="42">
        <v>0</v>
      </c>
      <c r="CP186" s="42">
        <v>128710</v>
      </c>
      <c r="CQ186" s="42">
        <v>0</v>
      </c>
      <c r="CR186" s="42">
        <v>0</v>
      </c>
      <c r="CS186" s="42">
        <v>134200</v>
      </c>
      <c r="CT186" s="42">
        <v>0</v>
      </c>
      <c r="CU186" s="42">
        <v>128710</v>
      </c>
      <c r="CV186" s="42">
        <v>0</v>
      </c>
      <c r="CW186" s="42">
        <v>0</v>
      </c>
      <c r="CX186" s="42">
        <v>154400</v>
      </c>
      <c r="CY186" s="42">
        <v>0</v>
      </c>
      <c r="CZ186" s="42">
        <v>154400</v>
      </c>
      <c r="DA186" s="42">
        <v>0</v>
      </c>
      <c r="DB186" s="42">
        <v>0</v>
      </c>
      <c r="DC186" s="42">
        <v>128710</v>
      </c>
      <c r="DD186" s="42">
        <v>0</v>
      </c>
      <c r="DE186" s="42">
        <v>128710</v>
      </c>
      <c r="DF186" s="42">
        <v>0</v>
      </c>
      <c r="DG186" s="42">
        <v>0</v>
      </c>
      <c r="DH186" s="42">
        <v>134200</v>
      </c>
      <c r="DI186" s="42">
        <v>0</v>
      </c>
      <c r="DJ186" s="42">
        <v>128710</v>
      </c>
      <c r="DK186" s="42">
        <v>0</v>
      </c>
      <c r="DL186" s="42">
        <v>0</v>
      </c>
      <c r="DM186" s="42">
        <v>154400</v>
      </c>
      <c r="DN186" s="42">
        <v>0</v>
      </c>
      <c r="DO186" s="42">
        <v>154400</v>
      </c>
      <c r="DP186" s="42">
        <v>0</v>
      </c>
      <c r="DQ186" s="42">
        <v>0</v>
      </c>
      <c r="DR186" s="43" t="s">
        <v>440</v>
      </c>
    </row>
    <row r="187" spans="1:122" ht="38.25">
      <c r="A187" s="34" t="s">
        <v>443</v>
      </c>
      <c r="B187" s="35" t="s">
        <v>444</v>
      </c>
      <c r="C187" s="36" t="s">
        <v>70</v>
      </c>
      <c r="D187" s="36" t="s">
        <v>70</v>
      </c>
      <c r="E187" s="36" t="s">
        <v>70</v>
      </c>
      <c r="F187" s="36" t="s">
        <v>70</v>
      </c>
      <c r="G187" s="36" t="s">
        <v>70</v>
      </c>
      <c r="H187" s="36" t="s">
        <v>70</v>
      </c>
      <c r="I187" s="36" t="s">
        <v>70</v>
      </c>
      <c r="J187" s="36" t="s">
        <v>70</v>
      </c>
      <c r="K187" s="36" t="s">
        <v>70</v>
      </c>
      <c r="L187" s="36" t="s">
        <v>70</v>
      </c>
      <c r="M187" s="36" t="s">
        <v>70</v>
      </c>
      <c r="N187" s="36" t="s">
        <v>70</v>
      </c>
      <c r="O187" s="36" t="s">
        <v>70</v>
      </c>
      <c r="P187" s="36" t="s">
        <v>70</v>
      </c>
      <c r="Q187" s="36" t="s">
        <v>70</v>
      </c>
      <c r="R187" s="36" t="s">
        <v>70</v>
      </c>
      <c r="S187" s="36" t="s">
        <v>70</v>
      </c>
      <c r="T187" s="36" t="s">
        <v>70</v>
      </c>
      <c r="U187" s="36" t="s">
        <v>70</v>
      </c>
      <c r="V187" s="36" t="s">
        <v>70</v>
      </c>
      <c r="W187" s="36" t="s">
        <v>70</v>
      </c>
      <c r="X187" s="36" t="s">
        <v>70</v>
      </c>
      <c r="Y187" s="36" t="s">
        <v>70</v>
      </c>
      <c r="Z187" s="36" t="s">
        <v>70</v>
      </c>
      <c r="AA187" s="36" t="s">
        <v>70</v>
      </c>
      <c r="AB187" s="36" t="s">
        <v>70</v>
      </c>
      <c r="AC187" s="36" t="s">
        <v>70</v>
      </c>
      <c r="AD187" s="36" t="s">
        <v>70</v>
      </c>
      <c r="AE187" s="36" t="s">
        <v>70</v>
      </c>
      <c r="AF187" s="37">
        <v>34758390</v>
      </c>
      <c r="AG187" s="37">
        <v>34758390</v>
      </c>
      <c r="AH187" s="37">
        <v>0</v>
      </c>
      <c r="AI187" s="37">
        <v>0</v>
      </c>
      <c r="AJ187" s="37">
        <v>492290</v>
      </c>
      <c r="AK187" s="37">
        <v>492290</v>
      </c>
      <c r="AL187" s="37">
        <v>0</v>
      </c>
      <c r="AM187" s="37">
        <v>0</v>
      </c>
      <c r="AN187" s="37">
        <v>34266100</v>
      </c>
      <c r="AO187" s="37">
        <v>34266100</v>
      </c>
      <c r="AP187" s="37">
        <v>33170752.5</v>
      </c>
      <c r="AQ187" s="37">
        <v>0</v>
      </c>
      <c r="AR187" s="37">
        <v>12200000</v>
      </c>
      <c r="AS187" s="37">
        <v>0</v>
      </c>
      <c r="AT187" s="37">
        <v>20970752.5</v>
      </c>
      <c r="AU187" s="37">
        <v>88484500</v>
      </c>
      <c r="AV187" s="37">
        <v>0</v>
      </c>
      <c r="AW187" s="37">
        <v>21867200</v>
      </c>
      <c r="AX187" s="37">
        <v>0</v>
      </c>
      <c r="AY187" s="37">
        <v>66617300</v>
      </c>
      <c r="AZ187" s="37">
        <v>83233700</v>
      </c>
      <c r="BA187" s="37">
        <v>0</v>
      </c>
      <c r="BB187" s="37">
        <v>21670300</v>
      </c>
      <c r="BC187" s="37">
        <v>0</v>
      </c>
      <c r="BD187" s="37">
        <v>61563400</v>
      </c>
      <c r="BE187" s="37">
        <v>84350700</v>
      </c>
      <c r="BF187" s="37">
        <v>0</v>
      </c>
      <c r="BG187" s="37">
        <v>21670300</v>
      </c>
      <c r="BH187" s="37">
        <v>0</v>
      </c>
      <c r="BI187" s="37">
        <v>62680400</v>
      </c>
      <c r="BJ187" s="37">
        <v>34758390</v>
      </c>
      <c r="BK187" s="37">
        <v>34758390</v>
      </c>
      <c r="BL187" s="37">
        <v>0</v>
      </c>
      <c r="BM187" s="37">
        <v>0</v>
      </c>
      <c r="BN187" s="37">
        <v>492290</v>
      </c>
      <c r="BO187" s="37">
        <v>492290</v>
      </c>
      <c r="BP187" s="37">
        <v>0</v>
      </c>
      <c r="BQ187" s="37">
        <v>0</v>
      </c>
      <c r="BR187" s="37">
        <v>34266100</v>
      </c>
      <c r="BS187" s="37">
        <v>34266100</v>
      </c>
      <c r="BT187" s="37">
        <v>33170752.5</v>
      </c>
      <c r="BU187" s="37">
        <v>0</v>
      </c>
      <c r="BV187" s="37">
        <v>492290</v>
      </c>
      <c r="BW187" s="37">
        <v>0</v>
      </c>
      <c r="BX187" s="37">
        <v>34266100</v>
      </c>
      <c r="BY187" s="37">
        <v>88484500</v>
      </c>
      <c r="BZ187" s="37">
        <v>0</v>
      </c>
      <c r="CA187" s="37">
        <v>21867200</v>
      </c>
      <c r="CB187" s="37">
        <v>0</v>
      </c>
      <c r="CC187" s="37">
        <v>66617300</v>
      </c>
      <c r="CD187" s="37">
        <v>83233700</v>
      </c>
      <c r="CE187" s="37">
        <v>0</v>
      </c>
      <c r="CF187" s="37">
        <v>21670300</v>
      </c>
      <c r="CG187" s="37">
        <v>0</v>
      </c>
      <c r="CH187" s="37">
        <v>61563400</v>
      </c>
      <c r="CI187" s="37">
        <v>84350700</v>
      </c>
      <c r="CJ187" s="37">
        <v>0</v>
      </c>
      <c r="CK187" s="37">
        <v>21670300</v>
      </c>
      <c r="CL187" s="37">
        <v>0</v>
      </c>
      <c r="CM187" s="37">
        <v>62680400</v>
      </c>
      <c r="CN187" s="37">
        <v>34758390</v>
      </c>
      <c r="CO187" s="37">
        <v>0</v>
      </c>
      <c r="CP187" s="37">
        <v>492290</v>
      </c>
      <c r="CQ187" s="37">
        <v>0</v>
      </c>
      <c r="CR187" s="37">
        <v>34266100</v>
      </c>
      <c r="CS187" s="37">
        <v>33170752.5</v>
      </c>
      <c r="CT187" s="37">
        <v>0</v>
      </c>
      <c r="CU187" s="37">
        <v>492290</v>
      </c>
      <c r="CV187" s="37">
        <v>0</v>
      </c>
      <c r="CW187" s="37">
        <v>34266100</v>
      </c>
      <c r="CX187" s="37">
        <v>88484500</v>
      </c>
      <c r="CY187" s="37">
        <v>0</v>
      </c>
      <c r="CZ187" s="37">
        <v>21867200</v>
      </c>
      <c r="DA187" s="37">
        <v>0</v>
      </c>
      <c r="DB187" s="37">
        <v>66617300</v>
      </c>
      <c r="DC187" s="37">
        <v>34758390</v>
      </c>
      <c r="DD187" s="37">
        <v>0</v>
      </c>
      <c r="DE187" s="37">
        <v>492290</v>
      </c>
      <c r="DF187" s="37">
        <v>0</v>
      </c>
      <c r="DG187" s="37">
        <v>34266100</v>
      </c>
      <c r="DH187" s="37">
        <v>33170752.5</v>
      </c>
      <c r="DI187" s="37">
        <v>0</v>
      </c>
      <c r="DJ187" s="37">
        <v>492290</v>
      </c>
      <c r="DK187" s="37">
        <v>0</v>
      </c>
      <c r="DL187" s="37">
        <v>34266100</v>
      </c>
      <c r="DM187" s="37">
        <v>88484500</v>
      </c>
      <c r="DN187" s="37">
        <v>0</v>
      </c>
      <c r="DO187" s="37">
        <v>21867200</v>
      </c>
      <c r="DP187" s="37">
        <v>0</v>
      </c>
      <c r="DQ187" s="37">
        <v>66617300</v>
      </c>
      <c r="DR187" s="53" t="s">
        <v>71</v>
      </c>
    </row>
    <row r="188" spans="1:122" ht="35.25" customHeight="1">
      <c r="A188" s="34" t="s">
        <v>445</v>
      </c>
      <c r="B188" s="35" t="s">
        <v>446</v>
      </c>
      <c r="C188" s="36" t="s">
        <v>70</v>
      </c>
      <c r="D188" s="36" t="s">
        <v>70</v>
      </c>
      <c r="E188" s="36" t="s">
        <v>70</v>
      </c>
      <c r="F188" s="36" t="s">
        <v>70</v>
      </c>
      <c r="G188" s="36" t="s">
        <v>70</v>
      </c>
      <c r="H188" s="36" t="s">
        <v>70</v>
      </c>
      <c r="I188" s="36" t="s">
        <v>70</v>
      </c>
      <c r="J188" s="36" t="s">
        <v>70</v>
      </c>
      <c r="K188" s="36" t="s">
        <v>70</v>
      </c>
      <c r="L188" s="36" t="s">
        <v>70</v>
      </c>
      <c r="M188" s="36" t="s">
        <v>70</v>
      </c>
      <c r="N188" s="36" t="s">
        <v>70</v>
      </c>
      <c r="O188" s="36" t="s">
        <v>70</v>
      </c>
      <c r="P188" s="36" t="s">
        <v>70</v>
      </c>
      <c r="Q188" s="36" t="s">
        <v>70</v>
      </c>
      <c r="R188" s="36" t="s">
        <v>70</v>
      </c>
      <c r="S188" s="36" t="s">
        <v>70</v>
      </c>
      <c r="T188" s="36" t="s">
        <v>70</v>
      </c>
      <c r="U188" s="36" t="s">
        <v>70</v>
      </c>
      <c r="V188" s="36" t="s">
        <v>70</v>
      </c>
      <c r="W188" s="36" t="s">
        <v>70</v>
      </c>
      <c r="X188" s="36" t="s">
        <v>70</v>
      </c>
      <c r="Y188" s="36" t="s">
        <v>70</v>
      </c>
      <c r="Z188" s="36" t="s">
        <v>70</v>
      </c>
      <c r="AA188" s="36" t="s">
        <v>70</v>
      </c>
      <c r="AB188" s="36" t="s">
        <v>70</v>
      </c>
      <c r="AC188" s="36" t="s">
        <v>70</v>
      </c>
      <c r="AD188" s="36" t="s">
        <v>70</v>
      </c>
      <c r="AE188" s="36" t="s">
        <v>70</v>
      </c>
      <c r="AF188" s="37">
        <v>13152290</v>
      </c>
      <c r="AG188" s="37">
        <v>13152290</v>
      </c>
      <c r="AH188" s="37">
        <v>0</v>
      </c>
      <c r="AI188" s="37">
        <v>0</v>
      </c>
      <c r="AJ188" s="37">
        <v>492290</v>
      </c>
      <c r="AK188" s="37">
        <v>492290</v>
      </c>
      <c r="AL188" s="37">
        <v>0</v>
      </c>
      <c r="AM188" s="37">
        <v>0</v>
      </c>
      <c r="AN188" s="37">
        <v>12660000</v>
      </c>
      <c r="AO188" s="37">
        <v>12660000</v>
      </c>
      <c r="AP188" s="37">
        <v>30645500</v>
      </c>
      <c r="AQ188" s="37">
        <v>0</v>
      </c>
      <c r="AR188" s="37">
        <v>9700000</v>
      </c>
      <c r="AS188" s="37">
        <v>0</v>
      </c>
      <c r="AT188" s="37">
        <v>20945500</v>
      </c>
      <c r="AU188" s="37">
        <v>88484500</v>
      </c>
      <c r="AV188" s="37">
        <v>0</v>
      </c>
      <c r="AW188" s="37">
        <v>21867200</v>
      </c>
      <c r="AX188" s="37">
        <v>0</v>
      </c>
      <c r="AY188" s="37">
        <v>66617300</v>
      </c>
      <c r="AZ188" s="37">
        <v>83233700</v>
      </c>
      <c r="BA188" s="37">
        <v>0</v>
      </c>
      <c r="BB188" s="37">
        <v>21670300</v>
      </c>
      <c r="BC188" s="37">
        <v>0</v>
      </c>
      <c r="BD188" s="37">
        <v>61563400</v>
      </c>
      <c r="BE188" s="37">
        <v>84350700</v>
      </c>
      <c r="BF188" s="37">
        <v>0</v>
      </c>
      <c r="BG188" s="37">
        <v>21670300</v>
      </c>
      <c r="BH188" s="37">
        <v>0</v>
      </c>
      <c r="BI188" s="37">
        <v>62680400</v>
      </c>
      <c r="BJ188" s="37">
        <v>13152290</v>
      </c>
      <c r="BK188" s="37">
        <v>13152290</v>
      </c>
      <c r="BL188" s="37">
        <v>0</v>
      </c>
      <c r="BM188" s="37">
        <v>0</v>
      </c>
      <c r="BN188" s="37">
        <v>492290</v>
      </c>
      <c r="BO188" s="37">
        <v>492290</v>
      </c>
      <c r="BP188" s="37">
        <v>0</v>
      </c>
      <c r="BQ188" s="37">
        <v>0</v>
      </c>
      <c r="BR188" s="37">
        <v>12660000</v>
      </c>
      <c r="BS188" s="37">
        <v>12660000</v>
      </c>
      <c r="BT188" s="37">
        <v>30645500</v>
      </c>
      <c r="BU188" s="37">
        <v>0</v>
      </c>
      <c r="BV188" s="37">
        <v>492290</v>
      </c>
      <c r="BW188" s="37">
        <v>0</v>
      </c>
      <c r="BX188" s="37">
        <v>12660000</v>
      </c>
      <c r="BY188" s="37">
        <v>88484500</v>
      </c>
      <c r="BZ188" s="37">
        <v>0</v>
      </c>
      <c r="CA188" s="37">
        <v>21867200</v>
      </c>
      <c r="CB188" s="37">
        <v>0</v>
      </c>
      <c r="CC188" s="37">
        <v>66617300</v>
      </c>
      <c r="CD188" s="37">
        <v>83233700</v>
      </c>
      <c r="CE188" s="37">
        <v>0</v>
      </c>
      <c r="CF188" s="37">
        <v>21670300</v>
      </c>
      <c r="CG188" s="37">
        <v>0</v>
      </c>
      <c r="CH188" s="37">
        <v>61563400</v>
      </c>
      <c r="CI188" s="37">
        <v>84350700</v>
      </c>
      <c r="CJ188" s="37">
        <v>0</v>
      </c>
      <c r="CK188" s="37">
        <v>21670300</v>
      </c>
      <c r="CL188" s="37">
        <v>0</v>
      </c>
      <c r="CM188" s="37">
        <v>62680400</v>
      </c>
      <c r="CN188" s="37">
        <v>13152290</v>
      </c>
      <c r="CO188" s="37">
        <v>0</v>
      </c>
      <c r="CP188" s="37">
        <v>492290</v>
      </c>
      <c r="CQ188" s="37">
        <v>0</v>
      </c>
      <c r="CR188" s="37">
        <v>12660000</v>
      </c>
      <c r="CS188" s="37">
        <v>30645500</v>
      </c>
      <c r="CT188" s="37">
        <v>0</v>
      </c>
      <c r="CU188" s="37">
        <v>492290</v>
      </c>
      <c r="CV188" s="37">
        <v>0</v>
      </c>
      <c r="CW188" s="37">
        <v>12660000</v>
      </c>
      <c r="CX188" s="37">
        <v>88484500</v>
      </c>
      <c r="CY188" s="37">
        <v>0</v>
      </c>
      <c r="CZ188" s="37">
        <v>21867200</v>
      </c>
      <c r="DA188" s="37">
        <v>0</v>
      </c>
      <c r="DB188" s="37">
        <v>66617300</v>
      </c>
      <c r="DC188" s="37">
        <v>13152290</v>
      </c>
      <c r="DD188" s="37">
        <v>0</v>
      </c>
      <c r="DE188" s="37">
        <v>492290</v>
      </c>
      <c r="DF188" s="37">
        <v>0</v>
      </c>
      <c r="DG188" s="37">
        <v>12660000</v>
      </c>
      <c r="DH188" s="37">
        <v>30645500</v>
      </c>
      <c r="DI188" s="37">
        <v>0</v>
      </c>
      <c r="DJ188" s="37">
        <v>492290</v>
      </c>
      <c r="DK188" s="37">
        <v>0</v>
      </c>
      <c r="DL188" s="37">
        <v>12660000</v>
      </c>
      <c r="DM188" s="37">
        <v>88484500</v>
      </c>
      <c r="DN188" s="37">
        <v>0</v>
      </c>
      <c r="DO188" s="37">
        <v>21867200</v>
      </c>
      <c r="DP188" s="37">
        <v>0</v>
      </c>
      <c r="DQ188" s="37">
        <v>66617300</v>
      </c>
      <c r="DR188" s="53" t="s">
        <v>71</v>
      </c>
    </row>
    <row r="189" spans="1:122" ht="35.25" customHeight="1">
      <c r="A189" s="65" t="s">
        <v>447</v>
      </c>
      <c r="B189" s="38" t="s">
        <v>448</v>
      </c>
      <c r="C189" s="39" t="s">
        <v>89</v>
      </c>
      <c r="D189" s="40" t="s">
        <v>79</v>
      </c>
      <c r="E189" s="40" t="s">
        <v>88</v>
      </c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1" t="s">
        <v>449</v>
      </c>
      <c r="AE189" s="41" t="s">
        <v>450</v>
      </c>
      <c r="AF189" s="42">
        <v>0</v>
      </c>
      <c r="AG189" s="42">
        <v>0</v>
      </c>
      <c r="AH189" s="42">
        <v>0</v>
      </c>
      <c r="AI189" s="42">
        <v>0</v>
      </c>
      <c r="AJ189" s="42">
        <v>0</v>
      </c>
      <c r="AK189" s="42">
        <v>0</v>
      </c>
      <c r="AL189" s="42">
        <v>0</v>
      </c>
      <c r="AM189" s="42">
        <v>0</v>
      </c>
      <c r="AN189" s="42">
        <v>0</v>
      </c>
      <c r="AO189" s="42">
        <v>0</v>
      </c>
      <c r="AP189" s="42">
        <v>2501800</v>
      </c>
      <c r="AQ189" s="42">
        <v>0</v>
      </c>
      <c r="AR189" s="42">
        <v>0</v>
      </c>
      <c r="AS189" s="42">
        <v>0</v>
      </c>
      <c r="AT189" s="42">
        <v>2501800</v>
      </c>
      <c r="AU189" s="42">
        <v>2639100</v>
      </c>
      <c r="AV189" s="42">
        <v>0</v>
      </c>
      <c r="AW189" s="42">
        <v>0</v>
      </c>
      <c r="AX189" s="42">
        <v>0</v>
      </c>
      <c r="AY189" s="42">
        <v>2639100</v>
      </c>
      <c r="AZ189" s="42">
        <v>2744700</v>
      </c>
      <c r="BA189" s="42">
        <v>0</v>
      </c>
      <c r="BB189" s="42">
        <v>0</v>
      </c>
      <c r="BC189" s="42">
        <v>0</v>
      </c>
      <c r="BD189" s="42">
        <v>2744700</v>
      </c>
      <c r="BE189" s="42">
        <v>2854400</v>
      </c>
      <c r="BF189" s="42">
        <v>0</v>
      </c>
      <c r="BG189" s="42">
        <v>0</v>
      </c>
      <c r="BH189" s="42">
        <v>0</v>
      </c>
      <c r="BI189" s="42">
        <v>2854400</v>
      </c>
      <c r="BJ189" s="42">
        <v>0</v>
      </c>
      <c r="BK189" s="42">
        <v>0</v>
      </c>
      <c r="BL189" s="42">
        <v>0</v>
      </c>
      <c r="BM189" s="42">
        <v>0</v>
      </c>
      <c r="BN189" s="42">
        <v>0</v>
      </c>
      <c r="BO189" s="42">
        <v>0</v>
      </c>
      <c r="BP189" s="42">
        <v>0</v>
      </c>
      <c r="BQ189" s="42">
        <v>0</v>
      </c>
      <c r="BR189" s="42">
        <v>0</v>
      </c>
      <c r="BS189" s="42">
        <v>0</v>
      </c>
      <c r="BT189" s="42">
        <v>2501800</v>
      </c>
      <c r="BU189" s="42">
        <v>0</v>
      </c>
      <c r="BV189" s="42">
        <v>0</v>
      </c>
      <c r="BW189" s="42">
        <v>0</v>
      </c>
      <c r="BX189" s="42">
        <v>0</v>
      </c>
      <c r="BY189" s="42">
        <v>2639100</v>
      </c>
      <c r="BZ189" s="42">
        <v>0</v>
      </c>
      <c r="CA189" s="42">
        <v>0</v>
      </c>
      <c r="CB189" s="42">
        <v>0</v>
      </c>
      <c r="CC189" s="42">
        <v>2639100</v>
      </c>
      <c r="CD189" s="42">
        <v>2744700</v>
      </c>
      <c r="CE189" s="42">
        <v>0</v>
      </c>
      <c r="CF189" s="42">
        <v>0</v>
      </c>
      <c r="CG189" s="42">
        <v>0</v>
      </c>
      <c r="CH189" s="42">
        <v>2744700</v>
      </c>
      <c r="CI189" s="42">
        <v>2854400</v>
      </c>
      <c r="CJ189" s="42">
        <v>0</v>
      </c>
      <c r="CK189" s="42">
        <v>0</v>
      </c>
      <c r="CL189" s="42">
        <v>0</v>
      </c>
      <c r="CM189" s="42">
        <v>2854400</v>
      </c>
      <c r="CN189" s="42">
        <v>0</v>
      </c>
      <c r="CO189" s="42">
        <v>0</v>
      </c>
      <c r="CP189" s="42">
        <v>0</v>
      </c>
      <c r="CQ189" s="42">
        <v>0</v>
      </c>
      <c r="CR189" s="42">
        <v>0</v>
      </c>
      <c r="CS189" s="42">
        <v>2501800</v>
      </c>
      <c r="CT189" s="42">
        <v>0</v>
      </c>
      <c r="CU189" s="42">
        <v>0</v>
      </c>
      <c r="CV189" s="42">
        <v>0</v>
      </c>
      <c r="CW189" s="42">
        <v>0</v>
      </c>
      <c r="CX189" s="42">
        <v>2639100</v>
      </c>
      <c r="CY189" s="42">
        <v>0</v>
      </c>
      <c r="CZ189" s="42">
        <v>0</v>
      </c>
      <c r="DA189" s="42">
        <v>0</v>
      </c>
      <c r="DB189" s="42">
        <v>2639100</v>
      </c>
      <c r="DC189" s="42">
        <v>0</v>
      </c>
      <c r="DD189" s="42">
        <v>0</v>
      </c>
      <c r="DE189" s="42">
        <v>0</v>
      </c>
      <c r="DF189" s="42">
        <v>0</v>
      </c>
      <c r="DG189" s="42">
        <v>0</v>
      </c>
      <c r="DH189" s="42">
        <v>2501800</v>
      </c>
      <c r="DI189" s="42">
        <v>0</v>
      </c>
      <c r="DJ189" s="42">
        <v>0</v>
      </c>
      <c r="DK189" s="42">
        <v>0</v>
      </c>
      <c r="DL189" s="42">
        <v>0</v>
      </c>
      <c r="DM189" s="42">
        <v>2639100</v>
      </c>
      <c r="DN189" s="42">
        <v>0</v>
      </c>
      <c r="DO189" s="42">
        <v>0</v>
      </c>
      <c r="DP189" s="42">
        <v>0</v>
      </c>
      <c r="DQ189" s="42">
        <v>2639100</v>
      </c>
      <c r="DR189" s="43" t="s">
        <v>451</v>
      </c>
    </row>
    <row r="190" spans="1:122" ht="35.25" customHeight="1">
      <c r="A190" s="67"/>
      <c r="B190" s="44"/>
      <c r="C190" s="45" t="s">
        <v>89</v>
      </c>
      <c r="D190" s="46" t="s">
        <v>79</v>
      </c>
      <c r="E190" s="46" t="s">
        <v>123</v>
      </c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7"/>
      <c r="AD190" s="48"/>
      <c r="AE190" s="48"/>
      <c r="AF190" s="49">
        <v>0</v>
      </c>
      <c r="AG190" s="49">
        <v>0</v>
      </c>
      <c r="AH190" s="49">
        <v>0</v>
      </c>
      <c r="AI190" s="49">
        <v>0</v>
      </c>
      <c r="AJ190" s="49">
        <v>0</v>
      </c>
      <c r="AK190" s="49">
        <v>0</v>
      </c>
      <c r="AL190" s="49">
        <v>0</v>
      </c>
      <c r="AM190" s="49">
        <v>0</v>
      </c>
      <c r="AN190" s="49">
        <v>0</v>
      </c>
      <c r="AO190" s="49">
        <v>0</v>
      </c>
      <c r="AP190" s="49">
        <v>0</v>
      </c>
      <c r="AQ190" s="49">
        <v>0</v>
      </c>
      <c r="AR190" s="49">
        <v>0</v>
      </c>
      <c r="AS190" s="49">
        <v>0</v>
      </c>
      <c r="AT190" s="49">
        <v>0</v>
      </c>
      <c r="AU190" s="49">
        <v>0</v>
      </c>
      <c r="AV190" s="49">
        <v>0</v>
      </c>
      <c r="AW190" s="49">
        <v>0</v>
      </c>
      <c r="AX190" s="49">
        <v>0</v>
      </c>
      <c r="AY190" s="49">
        <v>0</v>
      </c>
      <c r="AZ190" s="49">
        <v>0</v>
      </c>
      <c r="BA190" s="49">
        <v>0</v>
      </c>
      <c r="BB190" s="49">
        <v>0</v>
      </c>
      <c r="BC190" s="49">
        <v>0</v>
      </c>
      <c r="BD190" s="49">
        <v>0</v>
      </c>
      <c r="BE190" s="49">
        <v>0</v>
      </c>
      <c r="BF190" s="49">
        <v>0</v>
      </c>
      <c r="BG190" s="49">
        <v>0</v>
      </c>
      <c r="BH190" s="49">
        <v>0</v>
      </c>
      <c r="BI190" s="49">
        <v>0</v>
      </c>
      <c r="BJ190" s="49">
        <v>0</v>
      </c>
      <c r="BK190" s="49">
        <v>0</v>
      </c>
      <c r="BL190" s="49">
        <v>0</v>
      </c>
      <c r="BM190" s="49">
        <v>0</v>
      </c>
      <c r="BN190" s="49">
        <v>0</v>
      </c>
      <c r="BO190" s="49">
        <v>0</v>
      </c>
      <c r="BP190" s="49">
        <v>0</v>
      </c>
      <c r="BQ190" s="49">
        <v>0</v>
      </c>
      <c r="BR190" s="49">
        <v>0</v>
      </c>
      <c r="BS190" s="49">
        <v>0</v>
      </c>
      <c r="BT190" s="49">
        <v>0</v>
      </c>
      <c r="BU190" s="49">
        <v>0</v>
      </c>
      <c r="BV190" s="49">
        <v>0</v>
      </c>
      <c r="BW190" s="49">
        <v>0</v>
      </c>
      <c r="BX190" s="49">
        <v>0</v>
      </c>
      <c r="BY190" s="49">
        <v>0</v>
      </c>
      <c r="BZ190" s="49">
        <v>0</v>
      </c>
      <c r="CA190" s="49">
        <v>0</v>
      </c>
      <c r="CB190" s="49">
        <v>0</v>
      </c>
      <c r="CC190" s="49">
        <v>0</v>
      </c>
      <c r="CD190" s="49">
        <v>0</v>
      </c>
      <c r="CE190" s="49">
        <v>0</v>
      </c>
      <c r="CF190" s="49">
        <v>0</v>
      </c>
      <c r="CG190" s="49">
        <v>0</v>
      </c>
      <c r="CH190" s="49">
        <v>0</v>
      </c>
      <c r="CI190" s="49">
        <v>0</v>
      </c>
      <c r="CJ190" s="49">
        <v>0</v>
      </c>
      <c r="CK190" s="49">
        <v>0</v>
      </c>
      <c r="CL190" s="49">
        <v>0</v>
      </c>
      <c r="CM190" s="49">
        <v>0</v>
      </c>
      <c r="CN190" s="49">
        <v>0</v>
      </c>
      <c r="CO190" s="49">
        <v>0</v>
      </c>
      <c r="CP190" s="49">
        <v>0</v>
      </c>
      <c r="CQ190" s="49">
        <v>0</v>
      </c>
      <c r="CR190" s="49">
        <v>0</v>
      </c>
      <c r="CS190" s="49">
        <v>0</v>
      </c>
      <c r="CT190" s="49">
        <v>0</v>
      </c>
      <c r="CU190" s="49">
        <v>0</v>
      </c>
      <c r="CV190" s="49">
        <v>0</v>
      </c>
      <c r="CW190" s="49">
        <v>0</v>
      </c>
      <c r="CX190" s="49">
        <v>0</v>
      </c>
      <c r="CY190" s="49">
        <v>0</v>
      </c>
      <c r="CZ190" s="49">
        <v>0</v>
      </c>
      <c r="DA190" s="49">
        <v>0</v>
      </c>
      <c r="DB190" s="49">
        <v>0</v>
      </c>
      <c r="DC190" s="49">
        <v>0</v>
      </c>
      <c r="DD190" s="49">
        <v>0</v>
      </c>
      <c r="DE190" s="49">
        <v>0</v>
      </c>
      <c r="DF190" s="49">
        <v>0</v>
      </c>
      <c r="DG190" s="49">
        <v>0</v>
      </c>
      <c r="DH190" s="49">
        <v>0</v>
      </c>
      <c r="DI190" s="49">
        <v>0</v>
      </c>
      <c r="DJ190" s="49">
        <v>0</v>
      </c>
      <c r="DK190" s="49">
        <v>0</v>
      </c>
      <c r="DL190" s="49">
        <v>0</v>
      </c>
      <c r="DM190" s="49">
        <v>0</v>
      </c>
      <c r="DN190" s="49">
        <v>0</v>
      </c>
      <c r="DO190" s="49">
        <v>0</v>
      </c>
      <c r="DP190" s="49">
        <v>0</v>
      </c>
      <c r="DQ190" s="49">
        <v>0</v>
      </c>
      <c r="DR190" s="50" t="s">
        <v>451</v>
      </c>
    </row>
    <row r="191" spans="1:122" ht="39" customHeight="1">
      <c r="A191" s="51" t="s">
        <v>452</v>
      </c>
      <c r="B191" s="38" t="s">
        <v>453</v>
      </c>
      <c r="C191" s="39" t="s">
        <v>89</v>
      </c>
      <c r="D191" s="40" t="s">
        <v>79</v>
      </c>
      <c r="E191" s="40" t="s">
        <v>88</v>
      </c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1" t="s">
        <v>104</v>
      </c>
      <c r="AE191" s="41" t="s">
        <v>132</v>
      </c>
      <c r="AF191" s="42">
        <v>0</v>
      </c>
      <c r="AG191" s="42">
        <v>0</v>
      </c>
      <c r="AH191" s="42">
        <v>0</v>
      </c>
      <c r="AI191" s="42">
        <v>0</v>
      </c>
      <c r="AJ191" s="42">
        <v>0</v>
      </c>
      <c r="AK191" s="42">
        <v>0</v>
      </c>
      <c r="AL191" s="42">
        <v>0</v>
      </c>
      <c r="AM191" s="42">
        <v>0</v>
      </c>
      <c r="AN191" s="42">
        <v>0</v>
      </c>
      <c r="AO191" s="42">
        <v>0</v>
      </c>
      <c r="AP191" s="42">
        <v>1762600</v>
      </c>
      <c r="AQ191" s="42">
        <v>0</v>
      </c>
      <c r="AR191" s="42">
        <v>0</v>
      </c>
      <c r="AS191" s="42">
        <v>0</v>
      </c>
      <c r="AT191" s="42">
        <v>1762600</v>
      </c>
      <c r="AU191" s="42">
        <v>1297700</v>
      </c>
      <c r="AV191" s="42">
        <v>0</v>
      </c>
      <c r="AW191" s="42">
        <v>0</v>
      </c>
      <c r="AX191" s="42">
        <v>0</v>
      </c>
      <c r="AY191" s="42">
        <v>1297700</v>
      </c>
      <c r="AZ191" s="42">
        <v>1349500</v>
      </c>
      <c r="BA191" s="42">
        <v>0</v>
      </c>
      <c r="BB191" s="42">
        <v>0</v>
      </c>
      <c r="BC191" s="42">
        <v>0</v>
      </c>
      <c r="BD191" s="42">
        <v>1349500</v>
      </c>
      <c r="BE191" s="42">
        <v>1403600</v>
      </c>
      <c r="BF191" s="42">
        <v>0</v>
      </c>
      <c r="BG191" s="42">
        <v>0</v>
      </c>
      <c r="BH191" s="42">
        <v>0</v>
      </c>
      <c r="BI191" s="42">
        <v>1403600</v>
      </c>
      <c r="BJ191" s="42">
        <v>0</v>
      </c>
      <c r="BK191" s="42">
        <v>0</v>
      </c>
      <c r="BL191" s="42">
        <v>0</v>
      </c>
      <c r="BM191" s="42">
        <v>0</v>
      </c>
      <c r="BN191" s="42">
        <v>0</v>
      </c>
      <c r="BO191" s="42">
        <v>0</v>
      </c>
      <c r="BP191" s="42">
        <v>0</v>
      </c>
      <c r="BQ191" s="42">
        <v>0</v>
      </c>
      <c r="BR191" s="42">
        <v>0</v>
      </c>
      <c r="BS191" s="42">
        <v>0</v>
      </c>
      <c r="BT191" s="42">
        <v>1762600</v>
      </c>
      <c r="BU191" s="42">
        <v>0</v>
      </c>
      <c r="BV191" s="42">
        <v>0</v>
      </c>
      <c r="BW191" s="42">
        <v>0</v>
      </c>
      <c r="BX191" s="42">
        <v>0</v>
      </c>
      <c r="BY191" s="42">
        <v>1297700</v>
      </c>
      <c r="BZ191" s="42">
        <v>0</v>
      </c>
      <c r="CA191" s="42">
        <v>0</v>
      </c>
      <c r="CB191" s="42">
        <v>0</v>
      </c>
      <c r="CC191" s="42">
        <v>1297700</v>
      </c>
      <c r="CD191" s="42">
        <v>1349500</v>
      </c>
      <c r="CE191" s="42">
        <v>0</v>
      </c>
      <c r="CF191" s="42">
        <v>0</v>
      </c>
      <c r="CG191" s="42">
        <v>0</v>
      </c>
      <c r="CH191" s="42">
        <v>1349500</v>
      </c>
      <c r="CI191" s="42">
        <v>1403600</v>
      </c>
      <c r="CJ191" s="42">
        <v>0</v>
      </c>
      <c r="CK191" s="42">
        <v>0</v>
      </c>
      <c r="CL191" s="42">
        <v>0</v>
      </c>
      <c r="CM191" s="42">
        <v>1403600</v>
      </c>
      <c r="CN191" s="42">
        <v>0</v>
      </c>
      <c r="CO191" s="42">
        <v>0</v>
      </c>
      <c r="CP191" s="42">
        <v>0</v>
      </c>
      <c r="CQ191" s="42">
        <v>0</v>
      </c>
      <c r="CR191" s="42">
        <v>0</v>
      </c>
      <c r="CS191" s="42">
        <v>1762600</v>
      </c>
      <c r="CT191" s="42">
        <v>0</v>
      </c>
      <c r="CU191" s="42">
        <v>0</v>
      </c>
      <c r="CV191" s="42">
        <v>0</v>
      </c>
      <c r="CW191" s="42">
        <v>0</v>
      </c>
      <c r="CX191" s="42">
        <v>1297700</v>
      </c>
      <c r="CY191" s="42">
        <v>0</v>
      </c>
      <c r="CZ191" s="42">
        <v>0</v>
      </c>
      <c r="DA191" s="42">
        <v>0</v>
      </c>
      <c r="DB191" s="42">
        <v>1297700</v>
      </c>
      <c r="DC191" s="42">
        <v>0</v>
      </c>
      <c r="DD191" s="42">
        <v>0</v>
      </c>
      <c r="DE191" s="42">
        <v>0</v>
      </c>
      <c r="DF191" s="42">
        <v>0</v>
      </c>
      <c r="DG191" s="42">
        <v>0</v>
      </c>
      <c r="DH191" s="42">
        <v>1762600</v>
      </c>
      <c r="DI191" s="42">
        <v>0</v>
      </c>
      <c r="DJ191" s="42">
        <v>0</v>
      </c>
      <c r="DK191" s="42">
        <v>0</v>
      </c>
      <c r="DL191" s="42">
        <v>0</v>
      </c>
      <c r="DM191" s="42">
        <v>1297700</v>
      </c>
      <c r="DN191" s="42">
        <v>0</v>
      </c>
      <c r="DO191" s="42">
        <v>0</v>
      </c>
      <c r="DP191" s="42">
        <v>0</v>
      </c>
      <c r="DQ191" s="42">
        <v>1297700</v>
      </c>
      <c r="DR191" s="43" t="s">
        <v>440</v>
      </c>
    </row>
    <row r="192" spans="1:122" ht="41.25" customHeight="1">
      <c r="A192" s="51" t="s">
        <v>454</v>
      </c>
      <c r="B192" s="38" t="s">
        <v>455</v>
      </c>
      <c r="C192" s="39" t="s">
        <v>89</v>
      </c>
      <c r="D192" s="40" t="s">
        <v>79</v>
      </c>
      <c r="E192" s="40" t="s">
        <v>109</v>
      </c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1" t="s">
        <v>456</v>
      </c>
      <c r="AE192" s="41" t="s">
        <v>457</v>
      </c>
      <c r="AF192" s="42">
        <v>0</v>
      </c>
      <c r="AG192" s="42">
        <v>0</v>
      </c>
      <c r="AH192" s="42">
        <v>0</v>
      </c>
      <c r="AI192" s="42">
        <v>0</v>
      </c>
      <c r="AJ192" s="42">
        <v>0</v>
      </c>
      <c r="AK192" s="42">
        <v>0</v>
      </c>
      <c r="AL192" s="42">
        <v>0</v>
      </c>
      <c r="AM192" s="42">
        <v>0</v>
      </c>
      <c r="AN192" s="42">
        <v>0</v>
      </c>
      <c r="AO192" s="42">
        <v>0</v>
      </c>
      <c r="AP192" s="42">
        <v>0</v>
      </c>
      <c r="AQ192" s="42">
        <v>0</v>
      </c>
      <c r="AR192" s="42">
        <v>0</v>
      </c>
      <c r="AS192" s="42">
        <v>0</v>
      </c>
      <c r="AT192" s="42">
        <v>0</v>
      </c>
      <c r="AU192" s="42">
        <v>13269000</v>
      </c>
      <c r="AV192" s="42">
        <v>0</v>
      </c>
      <c r="AW192" s="42">
        <v>0</v>
      </c>
      <c r="AX192" s="42">
        <v>0</v>
      </c>
      <c r="AY192" s="42">
        <v>13269000</v>
      </c>
      <c r="AZ192" s="42">
        <v>12133000</v>
      </c>
      <c r="BA192" s="42">
        <v>0</v>
      </c>
      <c r="BB192" s="42">
        <v>0</v>
      </c>
      <c r="BC192" s="42">
        <v>0</v>
      </c>
      <c r="BD192" s="42">
        <v>12133000</v>
      </c>
      <c r="BE192" s="42">
        <v>13083100</v>
      </c>
      <c r="BF192" s="42">
        <v>0</v>
      </c>
      <c r="BG192" s="42">
        <v>0</v>
      </c>
      <c r="BH192" s="42">
        <v>0</v>
      </c>
      <c r="BI192" s="42">
        <v>13083100</v>
      </c>
      <c r="BJ192" s="42">
        <v>0</v>
      </c>
      <c r="BK192" s="42">
        <v>0</v>
      </c>
      <c r="BL192" s="42">
        <v>0</v>
      </c>
      <c r="BM192" s="42">
        <v>0</v>
      </c>
      <c r="BN192" s="42">
        <v>0</v>
      </c>
      <c r="BO192" s="42">
        <v>0</v>
      </c>
      <c r="BP192" s="42">
        <v>0</v>
      </c>
      <c r="BQ192" s="42">
        <v>0</v>
      </c>
      <c r="BR192" s="42">
        <v>0</v>
      </c>
      <c r="BS192" s="42">
        <v>0</v>
      </c>
      <c r="BT192" s="42">
        <v>0</v>
      </c>
      <c r="BU192" s="42">
        <v>0</v>
      </c>
      <c r="BV192" s="42">
        <v>0</v>
      </c>
      <c r="BW192" s="42">
        <v>0</v>
      </c>
      <c r="BX192" s="42">
        <v>0</v>
      </c>
      <c r="BY192" s="42">
        <v>13269000</v>
      </c>
      <c r="BZ192" s="42">
        <v>0</v>
      </c>
      <c r="CA192" s="42">
        <v>0</v>
      </c>
      <c r="CB192" s="42">
        <v>0</v>
      </c>
      <c r="CC192" s="42">
        <v>13269000</v>
      </c>
      <c r="CD192" s="42">
        <v>12133000</v>
      </c>
      <c r="CE192" s="42">
        <v>0</v>
      </c>
      <c r="CF192" s="42">
        <v>0</v>
      </c>
      <c r="CG192" s="42">
        <v>0</v>
      </c>
      <c r="CH192" s="42">
        <v>12133000</v>
      </c>
      <c r="CI192" s="42">
        <v>13083100</v>
      </c>
      <c r="CJ192" s="42">
        <v>0</v>
      </c>
      <c r="CK192" s="42">
        <v>0</v>
      </c>
      <c r="CL192" s="42">
        <v>0</v>
      </c>
      <c r="CM192" s="42">
        <v>13083100</v>
      </c>
      <c r="CN192" s="42">
        <v>0</v>
      </c>
      <c r="CO192" s="42">
        <v>0</v>
      </c>
      <c r="CP192" s="42">
        <v>0</v>
      </c>
      <c r="CQ192" s="42">
        <v>0</v>
      </c>
      <c r="CR192" s="42">
        <v>0</v>
      </c>
      <c r="CS192" s="42">
        <v>0</v>
      </c>
      <c r="CT192" s="42">
        <v>0</v>
      </c>
      <c r="CU192" s="42">
        <v>0</v>
      </c>
      <c r="CV192" s="42">
        <v>0</v>
      </c>
      <c r="CW192" s="42">
        <v>0</v>
      </c>
      <c r="CX192" s="42">
        <v>13269000</v>
      </c>
      <c r="CY192" s="42">
        <v>0</v>
      </c>
      <c r="CZ192" s="42">
        <v>0</v>
      </c>
      <c r="DA192" s="42">
        <v>0</v>
      </c>
      <c r="DB192" s="42">
        <v>13269000</v>
      </c>
      <c r="DC192" s="42">
        <v>0</v>
      </c>
      <c r="DD192" s="42">
        <v>0</v>
      </c>
      <c r="DE192" s="42">
        <v>0</v>
      </c>
      <c r="DF192" s="42">
        <v>0</v>
      </c>
      <c r="DG192" s="42">
        <v>0</v>
      </c>
      <c r="DH192" s="42">
        <v>0</v>
      </c>
      <c r="DI192" s="42">
        <v>0</v>
      </c>
      <c r="DJ192" s="42">
        <v>0</v>
      </c>
      <c r="DK192" s="42">
        <v>0</v>
      </c>
      <c r="DL192" s="42">
        <v>0</v>
      </c>
      <c r="DM192" s="42">
        <v>13269000</v>
      </c>
      <c r="DN192" s="42">
        <v>0</v>
      </c>
      <c r="DO192" s="42">
        <v>0</v>
      </c>
      <c r="DP192" s="42">
        <v>0</v>
      </c>
      <c r="DQ192" s="42">
        <v>13269000</v>
      </c>
      <c r="DR192" s="43" t="s">
        <v>111</v>
      </c>
    </row>
    <row r="193" spans="1:122" ht="35.25" customHeight="1">
      <c r="A193" s="51" t="s">
        <v>458</v>
      </c>
      <c r="B193" s="38" t="s">
        <v>459</v>
      </c>
      <c r="C193" s="39" t="s">
        <v>89</v>
      </c>
      <c r="D193" s="40" t="s">
        <v>79</v>
      </c>
      <c r="E193" s="40" t="s">
        <v>123</v>
      </c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1" t="s">
        <v>125</v>
      </c>
      <c r="AE193" s="41" t="s">
        <v>126</v>
      </c>
      <c r="AF193" s="42">
        <v>60000</v>
      </c>
      <c r="AG193" s="42">
        <v>60000</v>
      </c>
      <c r="AH193" s="42">
        <v>0</v>
      </c>
      <c r="AI193" s="42">
        <v>0</v>
      </c>
      <c r="AJ193" s="42">
        <v>0</v>
      </c>
      <c r="AK193" s="42">
        <v>0</v>
      </c>
      <c r="AL193" s="42">
        <v>0</v>
      </c>
      <c r="AM193" s="42">
        <v>0</v>
      </c>
      <c r="AN193" s="42">
        <v>60000</v>
      </c>
      <c r="AO193" s="42">
        <v>60000</v>
      </c>
      <c r="AP193" s="42">
        <v>0</v>
      </c>
      <c r="AQ193" s="42">
        <v>0</v>
      </c>
      <c r="AR193" s="42">
        <v>0</v>
      </c>
      <c r="AS193" s="42">
        <v>0</v>
      </c>
      <c r="AT193" s="42">
        <v>0</v>
      </c>
      <c r="AU193" s="42">
        <v>0</v>
      </c>
      <c r="AV193" s="42">
        <v>0</v>
      </c>
      <c r="AW193" s="42">
        <v>0</v>
      </c>
      <c r="AX193" s="42">
        <v>0</v>
      </c>
      <c r="AY193" s="42">
        <v>0</v>
      </c>
      <c r="AZ193" s="42">
        <v>0</v>
      </c>
      <c r="BA193" s="42">
        <v>0</v>
      </c>
      <c r="BB193" s="42">
        <v>0</v>
      </c>
      <c r="BC193" s="42">
        <v>0</v>
      </c>
      <c r="BD193" s="42">
        <v>0</v>
      </c>
      <c r="BE193" s="42">
        <v>0</v>
      </c>
      <c r="BF193" s="42">
        <v>0</v>
      </c>
      <c r="BG193" s="42">
        <v>0</v>
      </c>
      <c r="BH193" s="42">
        <v>0</v>
      </c>
      <c r="BI193" s="42">
        <v>0</v>
      </c>
      <c r="BJ193" s="42">
        <v>60000</v>
      </c>
      <c r="BK193" s="42">
        <v>60000</v>
      </c>
      <c r="BL193" s="42">
        <v>0</v>
      </c>
      <c r="BM193" s="42">
        <v>0</v>
      </c>
      <c r="BN193" s="42">
        <v>0</v>
      </c>
      <c r="BO193" s="42">
        <v>0</v>
      </c>
      <c r="BP193" s="42">
        <v>0</v>
      </c>
      <c r="BQ193" s="42">
        <v>0</v>
      </c>
      <c r="BR193" s="42">
        <v>60000</v>
      </c>
      <c r="BS193" s="42">
        <v>60000</v>
      </c>
      <c r="BT193" s="42">
        <v>0</v>
      </c>
      <c r="BU193" s="42">
        <v>0</v>
      </c>
      <c r="BV193" s="42">
        <v>0</v>
      </c>
      <c r="BW193" s="42">
        <v>0</v>
      </c>
      <c r="BX193" s="42">
        <v>60000</v>
      </c>
      <c r="BY193" s="42">
        <v>0</v>
      </c>
      <c r="BZ193" s="42">
        <v>0</v>
      </c>
      <c r="CA193" s="42">
        <v>0</v>
      </c>
      <c r="CB193" s="42">
        <v>0</v>
      </c>
      <c r="CC193" s="42">
        <v>0</v>
      </c>
      <c r="CD193" s="42">
        <v>0</v>
      </c>
      <c r="CE193" s="42">
        <v>0</v>
      </c>
      <c r="CF193" s="42">
        <v>0</v>
      </c>
      <c r="CG193" s="42">
        <v>0</v>
      </c>
      <c r="CH193" s="42">
        <v>0</v>
      </c>
      <c r="CI193" s="42">
        <v>0</v>
      </c>
      <c r="CJ193" s="42">
        <v>0</v>
      </c>
      <c r="CK193" s="42">
        <v>0</v>
      </c>
      <c r="CL193" s="42">
        <v>0</v>
      </c>
      <c r="CM193" s="42">
        <v>0</v>
      </c>
      <c r="CN193" s="42">
        <v>60000</v>
      </c>
      <c r="CO193" s="42">
        <v>0</v>
      </c>
      <c r="CP193" s="42">
        <v>0</v>
      </c>
      <c r="CQ193" s="42">
        <v>0</v>
      </c>
      <c r="CR193" s="42">
        <v>60000</v>
      </c>
      <c r="CS193" s="42">
        <v>0</v>
      </c>
      <c r="CT193" s="42">
        <v>0</v>
      </c>
      <c r="CU193" s="42">
        <v>0</v>
      </c>
      <c r="CV193" s="42">
        <v>0</v>
      </c>
      <c r="CW193" s="42">
        <v>60000</v>
      </c>
      <c r="CX193" s="42">
        <v>0</v>
      </c>
      <c r="CY193" s="42">
        <v>0</v>
      </c>
      <c r="CZ193" s="42">
        <v>0</v>
      </c>
      <c r="DA193" s="42">
        <v>0</v>
      </c>
      <c r="DB193" s="42">
        <v>0</v>
      </c>
      <c r="DC193" s="42">
        <v>60000</v>
      </c>
      <c r="DD193" s="42">
        <v>0</v>
      </c>
      <c r="DE193" s="42">
        <v>0</v>
      </c>
      <c r="DF193" s="42">
        <v>0</v>
      </c>
      <c r="DG193" s="42">
        <v>60000</v>
      </c>
      <c r="DH193" s="42">
        <v>0</v>
      </c>
      <c r="DI193" s="42">
        <v>0</v>
      </c>
      <c r="DJ193" s="42">
        <v>0</v>
      </c>
      <c r="DK193" s="42">
        <v>0</v>
      </c>
      <c r="DL193" s="42">
        <v>60000</v>
      </c>
      <c r="DM193" s="42">
        <v>0</v>
      </c>
      <c r="DN193" s="42">
        <v>0</v>
      </c>
      <c r="DO193" s="42">
        <v>0</v>
      </c>
      <c r="DP193" s="42">
        <v>0</v>
      </c>
      <c r="DQ193" s="42">
        <v>0</v>
      </c>
      <c r="DR193" s="43" t="s">
        <v>106</v>
      </c>
    </row>
    <row r="194" spans="1:122" ht="44.25" customHeight="1">
      <c r="A194" s="51" t="s">
        <v>460</v>
      </c>
      <c r="B194" s="38" t="s">
        <v>461</v>
      </c>
      <c r="C194" s="39" t="s">
        <v>89</v>
      </c>
      <c r="D194" s="40" t="s">
        <v>79</v>
      </c>
      <c r="E194" s="40" t="s">
        <v>123</v>
      </c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1" t="s">
        <v>462</v>
      </c>
      <c r="AE194" s="41" t="s">
        <v>463</v>
      </c>
      <c r="AF194" s="42">
        <v>12600000</v>
      </c>
      <c r="AG194" s="42">
        <v>12600000</v>
      </c>
      <c r="AH194" s="42">
        <v>0</v>
      </c>
      <c r="AI194" s="42">
        <v>0</v>
      </c>
      <c r="AJ194" s="42">
        <v>0</v>
      </c>
      <c r="AK194" s="42">
        <v>0</v>
      </c>
      <c r="AL194" s="42">
        <v>0</v>
      </c>
      <c r="AM194" s="42">
        <v>0</v>
      </c>
      <c r="AN194" s="42">
        <v>12600000</v>
      </c>
      <c r="AO194" s="42">
        <v>12600000</v>
      </c>
      <c r="AP194" s="42">
        <v>15825900</v>
      </c>
      <c r="AQ194" s="42">
        <v>0</v>
      </c>
      <c r="AR194" s="42">
        <v>0</v>
      </c>
      <c r="AS194" s="42">
        <v>0</v>
      </c>
      <c r="AT194" s="42">
        <v>15825900</v>
      </c>
      <c r="AU194" s="42">
        <v>66852600</v>
      </c>
      <c r="AV194" s="42">
        <v>0</v>
      </c>
      <c r="AW194" s="42">
        <v>21867200</v>
      </c>
      <c r="AX194" s="42">
        <v>0</v>
      </c>
      <c r="AY194" s="42">
        <v>44985400</v>
      </c>
      <c r="AZ194" s="42">
        <v>64601300</v>
      </c>
      <c r="BA194" s="42">
        <v>0</v>
      </c>
      <c r="BB194" s="42">
        <v>21670300</v>
      </c>
      <c r="BC194" s="42">
        <v>0</v>
      </c>
      <c r="BD194" s="42">
        <v>42931000</v>
      </c>
      <c r="BE194" s="42">
        <v>64601300</v>
      </c>
      <c r="BF194" s="42">
        <v>0</v>
      </c>
      <c r="BG194" s="42">
        <v>21670300</v>
      </c>
      <c r="BH194" s="42">
        <v>0</v>
      </c>
      <c r="BI194" s="42">
        <v>42931000</v>
      </c>
      <c r="BJ194" s="42">
        <v>12600000</v>
      </c>
      <c r="BK194" s="42">
        <v>12600000</v>
      </c>
      <c r="BL194" s="42">
        <v>0</v>
      </c>
      <c r="BM194" s="42">
        <v>0</v>
      </c>
      <c r="BN194" s="42">
        <v>0</v>
      </c>
      <c r="BO194" s="42">
        <v>0</v>
      </c>
      <c r="BP194" s="42">
        <v>0</v>
      </c>
      <c r="BQ194" s="42">
        <v>0</v>
      </c>
      <c r="BR194" s="42">
        <v>12600000</v>
      </c>
      <c r="BS194" s="42">
        <v>12600000</v>
      </c>
      <c r="BT194" s="42">
        <v>15825900</v>
      </c>
      <c r="BU194" s="42">
        <v>0</v>
      </c>
      <c r="BV194" s="42">
        <v>0</v>
      </c>
      <c r="BW194" s="42">
        <v>0</v>
      </c>
      <c r="BX194" s="42">
        <v>12600000</v>
      </c>
      <c r="BY194" s="42">
        <v>66852600</v>
      </c>
      <c r="BZ194" s="42">
        <v>0</v>
      </c>
      <c r="CA194" s="42">
        <v>21867200</v>
      </c>
      <c r="CB194" s="42">
        <v>0</v>
      </c>
      <c r="CC194" s="42">
        <v>44985400</v>
      </c>
      <c r="CD194" s="42">
        <v>64601300</v>
      </c>
      <c r="CE194" s="42">
        <v>0</v>
      </c>
      <c r="CF194" s="42">
        <v>21670300</v>
      </c>
      <c r="CG194" s="42">
        <v>0</v>
      </c>
      <c r="CH194" s="42">
        <v>42931000</v>
      </c>
      <c r="CI194" s="42">
        <v>64601300</v>
      </c>
      <c r="CJ194" s="42">
        <v>0</v>
      </c>
      <c r="CK194" s="42">
        <v>21670300</v>
      </c>
      <c r="CL194" s="42">
        <v>0</v>
      </c>
      <c r="CM194" s="42">
        <v>42931000</v>
      </c>
      <c r="CN194" s="42">
        <v>12600000</v>
      </c>
      <c r="CO194" s="42">
        <v>0</v>
      </c>
      <c r="CP194" s="42">
        <v>0</v>
      </c>
      <c r="CQ194" s="42">
        <v>0</v>
      </c>
      <c r="CR194" s="42">
        <v>12600000</v>
      </c>
      <c r="CS194" s="42">
        <v>15825900</v>
      </c>
      <c r="CT194" s="42">
        <v>0</v>
      </c>
      <c r="CU194" s="42">
        <v>0</v>
      </c>
      <c r="CV194" s="42">
        <v>0</v>
      </c>
      <c r="CW194" s="42">
        <v>12600000</v>
      </c>
      <c r="CX194" s="42">
        <v>66852600</v>
      </c>
      <c r="CY194" s="42">
        <v>0</v>
      </c>
      <c r="CZ194" s="42">
        <v>21867200</v>
      </c>
      <c r="DA194" s="42">
        <v>0</v>
      </c>
      <c r="DB194" s="42">
        <v>44985400</v>
      </c>
      <c r="DC194" s="42">
        <v>12600000</v>
      </c>
      <c r="DD194" s="42">
        <v>0</v>
      </c>
      <c r="DE194" s="42">
        <v>0</v>
      </c>
      <c r="DF194" s="42">
        <v>0</v>
      </c>
      <c r="DG194" s="42">
        <v>12600000</v>
      </c>
      <c r="DH194" s="42">
        <v>15825900</v>
      </c>
      <c r="DI194" s="42">
        <v>0</v>
      </c>
      <c r="DJ194" s="42">
        <v>0</v>
      </c>
      <c r="DK194" s="42">
        <v>0</v>
      </c>
      <c r="DL194" s="42">
        <v>12600000</v>
      </c>
      <c r="DM194" s="42">
        <v>66852600</v>
      </c>
      <c r="DN194" s="42">
        <v>0</v>
      </c>
      <c r="DO194" s="42">
        <v>21867200</v>
      </c>
      <c r="DP194" s="42">
        <v>0</v>
      </c>
      <c r="DQ194" s="42">
        <v>44985400</v>
      </c>
      <c r="DR194" s="43" t="s">
        <v>305</v>
      </c>
    </row>
    <row r="195" spans="1:122" ht="40.5" customHeight="1">
      <c r="A195" s="51" t="s">
        <v>464</v>
      </c>
      <c r="B195" s="38" t="s">
        <v>465</v>
      </c>
      <c r="C195" s="39" t="s">
        <v>89</v>
      </c>
      <c r="D195" s="40" t="s">
        <v>79</v>
      </c>
      <c r="E195" s="40" t="s">
        <v>123</v>
      </c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1" t="s">
        <v>125</v>
      </c>
      <c r="AE195" s="41" t="s">
        <v>212</v>
      </c>
      <c r="AF195" s="42">
        <v>492290</v>
      </c>
      <c r="AG195" s="42">
        <v>492290</v>
      </c>
      <c r="AH195" s="42">
        <v>0</v>
      </c>
      <c r="AI195" s="42">
        <v>0</v>
      </c>
      <c r="AJ195" s="42">
        <v>492290</v>
      </c>
      <c r="AK195" s="42">
        <v>492290</v>
      </c>
      <c r="AL195" s="42">
        <v>0</v>
      </c>
      <c r="AM195" s="42">
        <v>0</v>
      </c>
      <c r="AN195" s="42">
        <v>0</v>
      </c>
      <c r="AO195" s="42">
        <v>0</v>
      </c>
      <c r="AP195" s="42">
        <v>0</v>
      </c>
      <c r="AQ195" s="42">
        <v>0</v>
      </c>
      <c r="AR195" s="42">
        <v>0</v>
      </c>
      <c r="AS195" s="42">
        <v>0</v>
      </c>
      <c r="AT195" s="42">
        <v>0</v>
      </c>
      <c r="AU195" s="42">
        <v>0</v>
      </c>
      <c r="AV195" s="42">
        <v>0</v>
      </c>
      <c r="AW195" s="42">
        <v>0</v>
      </c>
      <c r="AX195" s="42">
        <v>0</v>
      </c>
      <c r="AY195" s="42">
        <v>0</v>
      </c>
      <c r="AZ195" s="42">
        <v>0</v>
      </c>
      <c r="BA195" s="42">
        <v>0</v>
      </c>
      <c r="BB195" s="42">
        <v>0</v>
      </c>
      <c r="BC195" s="42">
        <v>0</v>
      </c>
      <c r="BD195" s="42">
        <v>0</v>
      </c>
      <c r="BE195" s="42">
        <v>0</v>
      </c>
      <c r="BF195" s="42">
        <v>0</v>
      </c>
      <c r="BG195" s="42">
        <v>0</v>
      </c>
      <c r="BH195" s="42">
        <v>0</v>
      </c>
      <c r="BI195" s="42">
        <v>0</v>
      </c>
      <c r="BJ195" s="42">
        <v>492290</v>
      </c>
      <c r="BK195" s="42">
        <v>492290</v>
      </c>
      <c r="BL195" s="42">
        <v>0</v>
      </c>
      <c r="BM195" s="42">
        <v>0</v>
      </c>
      <c r="BN195" s="42">
        <v>492290</v>
      </c>
      <c r="BO195" s="42">
        <v>492290</v>
      </c>
      <c r="BP195" s="42">
        <v>0</v>
      </c>
      <c r="BQ195" s="42">
        <v>0</v>
      </c>
      <c r="BR195" s="42">
        <v>0</v>
      </c>
      <c r="BS195" s="42">
        <v>0</v>
      </c>
      <c r="BT195" s="42">
        <v>0</v>
      </c>
      <c r="BU195" s="42">
        <v>0</v>
      </c>
      <c r="BV195" s="42">
        <v>492290</v>
      </c>
      <c r="BW195" s="42">
        <v>0</v>
      </c>
      <c r="BX195" s="42">
        <v>0</v>
      </c>
      <c r="BY195" s="42">
        <v>0</v>
      </c>
      <c r="BZ195" s="42">
        <v>0</v>
      </c>
      <c r="CA195" s="42">
        <v>0</v>
      </c>
      <c r="CB195" s="42">
        <v>0</v>
      </c>
      <c r="CC195" s="42">
        <v>0</v>
      </c>
      <c r="CD195" s="42">
        <v>0</v>
      </c>
      <c r="CE195" s="42">
        <v>0</v>
      </c>
      <c r="CF195" s="42">
        <v>0</v>
      </c>
      <c r="CG195" s="42">
        <v>0</v>
      </c>
      <c r="CH195" s="42">
        <v>0</v>
      </c>
      <c r="CI195" s="42">
        <v>0</v>
      </c>
      <c r="CJ195" s="42">
        <v>0</v>
      </c>
      <c r="CK195" s="42">
        <v>0</v>
      </c>
      <c r="CL195" s="42">
        <v>0</v>
      </c>
      <c r="CM195" s="42">
        <v>0</v>
      </c>
      <c r="CN195" s="42">
        <v>492290</v>
      </c>
      <c r="CO195" s="42">
        <v>0</v>
      </c>
      <c r="CP195" s="42">
        <v>492290</v>
      </c>
      <c r="CQ195" s="42">
        <v>0</v>
      </c>
      <c r="CR195" s="42">
        <v>0</v>
      </c>
      <c r="CS195" s="42">
        <v>0</v>
      </c>
      <c r="CT195" s="42">
        <v>0</v>
      </c>
      <c r="CU195" s="42">
        <v>492290</v>
      </c>
      <c r="CV195" s="42">
        <v>0</v>
      </c>
      <c r="CW195" s="42">
        <v>0</v>
      </c>
      <c r="CX195" s="42">
        <v>0</v>
      </c>
      <c r="CY195" s="42">
        <v>0</v>
      </c>
      <c r="CZ195" s="42">
        <v>0</v>
      </c>
      <c r="DA195" s="42">
        <v>0</v>
      </c>
      <c r="DB195" s="42">
        <v>0</v>
      </c>
      <c r="DC195" s="42">
        <v>492290</v>
      </c>
      <c r="DD195" s="42">
        <v>0</v>
      </c>
      <c r="DE195" s="42">
        <v>492290</v>
      </c>
      <c r="DF195" s="42">
        <v>0</v>
      </c>
      <c r="DG195" s="42">
        <v>0</v>
      </c>
      <c r="DH195" s="42">
        <v>0</v>
      </c>
      <c r="DI195" s="42">
        <v>0</v>
      </c>
      <c r="DJ195" s="42">
        <v>492290</v>
      </c>
      <c r="DK195" s="42">
        <v>0</v>
      </c>
      <c r="DL195" s="42">
        <v>0</v>
      </c>
      <c r="DM195" s="42">
        <v>0</v>
      </c>
      <c r="DN195" s="42">
        <v>0</v>
      </c>
      <c r="DO195" s="42">
        <v>0</v>
      </c>
      <c r="DP195" s="42">
        <v>0</v>
      </c>
      <c r="DQ195" s="42">
        <v>0</v>
      </c>
      <c r="DR195" s="43" t="s">
        <v>106</v>
      </c>
    </row>
    <row r="196" spans="1:122" ht="40.5" customHeight="1">
      <c r="A196" s="65" t="s">
        <v>466</v>
      </c>
      <c r="B196" s="38" t="s">
        <v>467</v>
      </c>
      <c r="C196" s="39" t="s">
        <v>89</v>
      </c>
      <c r="D196" s="40" t="s">
        <v>79</v>
      </c>
      <c r="E196" s="40" t="s">
        <v>88</v>
      </c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1" t="s">
        <v>468</v>
      </c>
      <c r="AE196" s="41" t="s">
        <v>469</v>
      </c>
      <c r="AF196" s="42">
        <v>0</v>
      </c>
      <c r="AG196" s="42">
        <v>0</v>
      </c>
      <c r="AH196" s="42">
        <v>0</v>
      </c>
      <c r="AI196" s="42">
        <v>0</v>
      </c>
      <c r="AJ196" s="42">
        <v>0</v>
      </c>
      <c r="AK196" s="42">
        <v>0</v>
      </c>
      <c r="AL196" s="42">
        <v>0</v>
      </c>
      <c r="AM196" s="42">
        <v>0</v>
      </c>
      <c r="AN196" s="42">
        <v>0</v>
      </c>
      <c r="AO196" s="42">
        <v>0</v>
      </c>
      <c r="AP196" s="42">
        <v>10555200</v>
      </c>
      <c r="AQ196" s="42">
        <v>0</v>
      </c>
      <c r="AR196" s="42">
        <v>9700000</v>
      </c>
      <c r="AS196" s="42">
        <v>0</v>
      </c>
      <c r="AT196" s="42">
        <v>855200</v>
      </c>
      <c r="AU196" s="42">
        <v>3616300</v>
      </c>
      <c r="AV196" s="42">
        <v>0</v>
      </c>
      <c r="AW196" s="42">
        <v>0</v>
      </c>
      <c r="AX196" s="42">
        <v>0</v>
      </c>
      <c r="AY196" s="42">
        <v>3616300</v>
      </c>
      <c r="AZ196" s="42">
        <v>2084100</v>
      </c>
      <c r="BA196" s="42">
        <v>0</v>
      </c>
      <c r="BB196" s="42">
        <v>0</v>
      </c>
      <c r="BC196" s="42">
        <v>0</v>
      </c>
      <c r="BD196" s="42">
        <v>2084100</v>
      </c>
      <c r="BE196" s="42">
        <v>2137200</v>
      </c>
      <c r="BF196" s="42">
        <v>0</v>
      </c>
      <c r="BG196" s="42">
        <v>0</v>
      </c>
      <c r="BH196" s="42">
        <v>0</v>
      </c>
      <c r="BI196" s="42">
        <v>2137200</v>
      </c>
      <c r="BJ196" s="42">
        <v>0</v>
      </c>
      <c r="BK196" s="42">
        <v>0</v>
      </c>
      <c r="BL196" s="42">
        <v>0</v>
      </c>
      <c r="BM196" s="42">
        <v>0</v>
      </c>
      <c r="BN196" s="42">
        <v>0</v>
      </c>
      <c r="BO196" s="42">
        <v>0</v>
      </c>
      <c r="BP196" s="42">
        <v>0</v>
      </c>
      <c r="BQ196" s="42">
        <v>0</v>
      </c>
      <c r="BR196" s="42">
        <v>0</v>
      </c>
      <c r="BS196" s="42">
        <v>0</v>
      </c>
      <c r="BT196" s="42">
        <v>10555200</v>
      </c>
      <c r="BU196" s="42">
        <v>0</v>
      </c>
      <c r="BV196" s="42">
        <v>0</v>
      </c>
      <c r="BW196" s="42">
        <v>0</v>
      </c>
      <c r="BX196" s="42">
        <v>0</v>
      </c>
      <c r="BY196" s="42">
        <v>3616300</v>
      </c>
      <c r="BZ196" s="42">
        <v>0</v>
      </c>
      <c r="CA196" s="42">
        <v>0</v>
      </c>
      <c r="CB196" s="42">
        <v>0</v>
      </c>
      <c r="CC196" s="42">
        <v>3616300</v>
      </c>
      <c r="CD196" s="42">
        <v>2084100</v>
      </c>
      <c r="CE196" s="42">
        <v>0</v>
      </c>
      <c r="CF196" s="42">
        <v>0</v>
      </c>
      <c r="CG196" s="42">
        <v>0</v>
      </c>
      <c r="CH196" s="42">
        <v>2084100</v>
      </c>
      <c r="CI196" s="42">
        <v>2137200</v>
      </c>
      <c r="CJ196" s="42">
        <v>0</v>
      </c>
      <c r="CK196" s="42">
        <v>0</v>
      </c>
      <c r="CL196" s="42">
        <v>0</v>
      </c>
      <c r="CM196" s="42">
        <v>2137200</v>
      </c>
      <c r="CN196" s="42">
        <v>0</v>
      </c>
      <c r="CO196" s="42">
        <v>0</v>
      </c>
      <c r="CP196" s="42">
        <v>0</v>
      </c>
      <c r="CQ196" s="42">
        <v>0</v>
      </c>
      <c r="CR196" s="42">
        <v>0</v>
      </c>
      <c r="CS196" s="42">
        <v>10555200</v>
      </c>
      <c r="CT196" s="42">
        <v>0</v>
      </c>
      <c r="CU196" s="42">
        <v>0</v>
      </c>
      <c r="CV196" s="42">
        <v>0</v>
      </c>
      <c r="CW196" s="42">
        <v>0</v>
      </c>
      <c r="CX196" s="42">
        <v>3616300</v>
      </c>
      <c r="CY196" s="42">
        <v>0</v>
      </c>
      <c r="CZ196" s="42">
        <v>0</v>
      </c>
      <c r="DA196" s="42">
        <v>0</v>
      </c>
      <c r="DB196" s="42">
        <v>3616300</v>
      </c>
      <c r="DC196" s="42">
        <v>0</v>
      </c>
      <c r="DD196" s="42">
        <v>0</v>
      </c>
      <c r="DE196" s="42">
        <v>0</v>
      </c>
      <c r="DF196" s="42">
        <v>0</v>
      </c>
      <c r="DG196" s="42">
        <v>0</v>
      </c>
      <c r="DH196" s="42">
        <v>10555200</v>
      </c>
      <c r="DI196" s="42">
        <v>0</v>
      </c>
      <c r="DJ196" s="42">
        <v>0</v>
      </c>
      <c r="DK196" s="42">
        <v>0</v>
      </c>
      <c r="DL196" s="42">
        <v>0</v>
      </c>
      <c r="DM196" s="42">
        <v>3616300</v>
      </c>
      <c r="DN196" s="42">
        <v>0</v>
      </c>
      <c r="DO196" s="42">
        <v>0</v>
      </c>
      <c r="DP196" s="42">
        <v>0</v>
      </c>
      <c r="DQ196" s="42">
        <v>3616300</v>
      </c>
      <c r="DR196" s="43" t="s">
        <v>470</v>
      </c>
    </row>
    <row r="197" spans="1:122" ht="40.5" customHeight="1">
      <c r="A197" s="67"/>
      <c r="B197" s="44"/>
      <c r="C197" s="45" t="s">
        <v>89</v>
      </c>
      <c r="D197" s="46" t="s">
        <v>79</v>
      </c>
      <c r="E197" s="46" t="s">
        <v>109</v>
      </c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7"/>
      <c r="AD197" s="48"/>
      <c r="AE197" s="48"/>
      <c r="AF197" s="49">
        <v>0</v>
      </c>
      <c r="AG197" s="49">
        <v>0</v>
      </c>
      <c r="AH197" s="49">
        <v>0</v>
      </c>
      <c r="AI197" s="49">
        <v>0</v>
      </c>
      <c r="AJ197" s="49">
        <v>0</v>
      </c>
      <c r="AK197" s="49">
        <v>0</v>
      </c>
      <c r="AL197" s="49">
        <v>0</v>
      </c>
      <c r="AM197" s="49">
        <v>0</v>
      </c>
      <c r="AN197" s="49">
        <v>0</v>
      </c>
      <c r="AO197" s="49">
        <v>0</v>
      </c>
      <c r="AP197" s="49">
        <v>0</v>
      </c>
      <c r="AQ197" s="49">
        <v>0</v>
      </c>
      <c r="AR197" s="49">
        <v>0</v>
      </c>
      <c r="AS197" s="49">
        <v>0</v>
      </c>
      <c r="AT197" s="49">
        <v>0</v>
      </c>
      <c r="AU197" s="49">
        <v>809800</v>
      </c>
      <c r="AV197" s="49">
        <v>0</v>
      </c>
      <c r="AW197" s="49">
        <v>0</v>
      </c>
      <c r="AX197" s="49">
        <v>0</v>
      </c>
      <c r="AY197" s="49">
        <v>809800</v>
      </c>
      <c r="AZ197" s="49">
        <v>321100</v>
      </c>
      <c r="BA197" s="49">
        <v>0</v>
      </c>
      <c r="BB197" s="49">
        <v>0</v>
      </c>
      <c r="BC197" s="49">
        <v>0</v>
      </c>
      <c r="BD197" s="49">
        <v>321100</v>
      </c>
      <c r="BE197" s="49">
        <v>271100</v>
      </c>
      <c r="BF197" s="49">
        <v>0</v>
      </c>
      <c r="BG197" s="49">
        <v>0</v>
      </c>
      <c r="BH197" s="49">
        <v>0</v>
      </c>
      <c r="BI197" s="49">
        <v>271100</v>
      </c>
      <c r="BJ197" s="49">
        <v>0</v>
      </c>
      <c r="BK197" s="49">
        <v>0</v>
      </c>
      <c r="BL197" s="49">
        <v>0</v>
      </c>
      <c r="BM197" s="49">
        <v>0</v>
      </c>
      <c r="BN197" s="49">
        <v>0</v>
      </c>
      <c r="BO197" s="49">
        <v>0</v>
      </c>
      <c r="BP197" s="49">
        <v>0</v>
      </c>
      <c r="BQ197" s="49">
        <v>0</v>
      </c>
      <c r="BR197" s="49">
        <v>0</v>
      </c>
      <c r="BS197" s="49">
        <v>0</v>
      </c>
      <c r="BT197" s="49">
        <v>0</v>
      </c>
      <c r="BU197" s="49">
        <v>0</v>
      </c>
      <c r="BV197" s="49">
        <v>0</v>
      </c>
      <c r="BW197" s="49">
        <v>0</v>
      </c>
      <c r="BX197" s="49">
        <v>0</v>
      </c>
      <c r="BY197" s="49">
        <v>809800</v>
      </c>
      <c r="BZ197" s="49">
        <v>0</v>
      </c>
      <c r="CA197" s="49">
        <v>0</v>
      </c>
      <c r="CB197" s="49">
        <v>0</v>
      </c>
      <c r="CC197" s="49">
        <v>809800</v>
      </c>
      <c r="CD197" s="49">
        <v>321100</v>
      </c>
      <c r="CE197" s="49">
        <v>0</v>
      </c>
      <c r="CF197" s="49">
        <v>0</v>
      </c>
      <c r="CG197" s="49">
        <v>0</v>
      </c>
      <c r="CH197" s="49">
        <v>321100</v>
      </c>
      <c r="CI197" s="49">
        <v>271100</v>
      </c>
      <c r="CJ197" s="49">
        <v>0</v>
      </c>
      <c r="CK197" s="49">
        <v>0</v>
      </c>
      <c r="CL197" s="49">
        <v>0</v>
      </c>
      <c r="CM197" s="49">
        <v>271100</v>
      </c>
      <c r="CN197" s="49">
        <v>0</v>
      </c>
      <c r="CO197" s="49">
        <v>0</v>
      </c>
      <c r="CP197" s="49">
        <v>0</v>
      </c>
      <c r="CQ197" s="49">
        <v>0</v>
      </c>
      <c r="CR197" s="49">
        <v>0</v>
      </c>
      <c r="CS197" s="49">
        <v>0</v>
      </c>
      <c r="CT197" s="49">
        <v>0</v>
      </c>
      <c r="CU197" s="49">
        <v>0</v>
      </c>
      <c r="CV197" s="49">
        <v>0</v>
      </c>
      <c r="CW197" s="49">
        <v>0</v>
      </c>
      <c r="CX197" s="49">
        <v>809800</v>
      </c>
      <c r="CY197" s="49">
        <v>0</v>
      </c>
      <c r="CZ197" s="49">
        <v>0</v>
      </c>
      <c r="DA197" s="49">
        <v>0</v>
      </c>
      <c r="DB197" s="49">
        <v>809800</v>
      </c>
      <c r="DC197" s="49">
        <v>0</v>
      </c>
      <c r="DD197" s="49">
        <v>0</v>
      </c>
      <c r="DE197" s="49">
        <v>0</v>
      </c>
      <c r="DF197" s="49">
        <v>0</v>
      </c>
      <c r="DG197" s="49">
        <v>0</v>
      </c>
      <c r="DH197" s="49">
        <v>0</v>
      </c>
      <c r="DI197" s="49">
        <v>0</v>
      </c>
      <c r="DJ197" s="49">
        <v>0</v>
      </c>
      <c r="DK197" s="49">
        <v>0</v>
      </c>
      <c r="DL197" s="49">
        <v>0</v>
      </c>
      <c r="DM197" s="49">
        <v>809800</v>
      </c>
      <c r="DN197" s="49">
        <v>0</v>
      </c>
      <c r="DO197" s="49">
        <v>0</v>
      </c>
      <c r="DP197" s="49">
        <v>0</v>
      </c>
      <c r="DQ197" s="49">
        <v>809800</v>
      </c>
      <c r="DR197" s="50" t="s">
        <v>470</v>
      </c>
    </row>
    <row r="198" spans="1:122" ht="38.25">
      <c r="A198" s="34" t="s">
        <v>471</v>
      </c>
      <c r="B198" s="35" t="s">
        <v>472</v>
      </c>
      <c r="C198" s="36" t="s">
        <v>70</v>
      </c>
      <c r="D198" s="36" t="s">
        <v>70</v>
      </c>
      <c r="E198" s="36" t="s">
        <v>70</v>
      </c>
      <c r="F198" s="36" t="s">
        <v>70</v>
      </c>
      <c r="G198" s="36" t="s">
        <v>70</v>
      </c>
      <c r="H198" s="36" t="s">
        <v>70</v>
      </c>
      <c r="I198" s="36" t="s">
        <v>70</v>
      </c>
      <c r="J198" s="36" t="s">
        <v>70</v>
      </c>
      <c r="K198" s="36" t="s">
        <v>70</v>
      </c>
      <c r="L198" s="36" t="s">
        <v>70</v>
      </c>
      <c r="M198" s="36" t="s">
        <v>70</v>
      </c>
      <c r="N198" s="36" t="s">
        <v>70</v>
      </c>
      <c r="O198" s="36" t="s">
        <v>70</v>
      </c>
      <c r="P198" s="36" t="s">
        <v>70</v>
      </c>
      <c r="Q198" s="36" t="s">
        <v>70</v>
      </c>
      <c r="R198" s="36" t="s">
        <v>70</v>
      </c>
      <c r="S198" s="36" t="s">
        <v>70</v>
      </c>
      <c r="T198" s="36" t="s">
        <v>70</v>
      </c>
      <c r="U198" s="36" t="s">
        <v>70</v>
      </c>
      <c r="V198" s="36" t="s">
        <v>70</v>
      </c>
      <c r="W198" s="36" t="s">
        <v>70</v>
      </c>
      <c r="X198" s="36" t="s">
        <v>70</v>
      </c>
      <c r="Y198" s="36" t="s">
        <v>70</v>
      </c>
      <c r="Z198" s="36" t="s">
        <v>70</v>
      </c>
      <c r="AA198" s="36" t="s">
        <v>70</v>
      </c>
      <c r="AB198" s="36" t="s">
        <v>70</v>
      </c>
      <c r="AC198" s="36" t="s">
        <v>70</v>
      </c>
      <c r="AD198" s="36" t="s">
        <v>70</v>
      </c>
      <c r="AE198" s="36" t="s">
        <v>70</v>
      </c>
      <c r="AF198" s="37">
        <v>21606100</v>
      </c>
      <c r="AG198" s="37">
        <v>21606100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21606100</v>
      </c>
      <c r="AO198" s="37">
        <v>21606100</v>
      </c>
      <c r="AP198" s="37">
        <v>2525252.5</v>
      </c>
      <c r="AQ198" s="37">
        <v>0</v>
      </c>
      <c r="AR198" s="37">
        <v>2500000</v>
      </c>
      <c r="AS198" s="37">
        <v>0</v>
      </c>
      <c r="AT198" s="37">
        <v>25252.5</v>
      </c>
      <c r="AU198" s="37">
        <v>0</v>
      </c>
      <c r="AV198" s="37">
        <v>0</v>
      </c>
      <c r="AW198" s="37">
        <v>0</v>
      </c>
      <c r="AX198" s="37">
        <v>0</v>
      </c>
      <c r="AY198" s="37">
        <v>0</v>
      </c>
      <c r="AZ198" s="37">
        <v>0</v>
      </c>
      <c r="BA198" s="37">
        <v>0</v>
      </c>
      <c r="BB198" s="37">
        <v>0</v>
      </c>
      <c r="BC198" s="37">
        <v>0</v>
      </c>
      <c r="BD198" s="37">
        <v>0</v>
      </c>
      <c r="BE198" s="37">
        <v>0</v>
      </c>
      <c r="BF198" s="37">
        <v>0</v>
      </c>
      <c r="BG198" s="37">
        <v>0</v>
      </c>
      <c r="BH198" s="37">
        <v>0</v>
      </c>
      <c r="BI198" s="37">
        <v>0</v>
      </c>
      <c r="BJ198" s="37">
        <v>21606100</v>
      </c>
      <c r="BK198" s="37">
        <v>21606100</v>
      </c>
      <c r="BL198" s="37">
        <v>0</v>
      </c>
      <c r="BM198" s="37">
        <v>0</v>
      </c>
      <c r="BN198" s="37">
        <v>0</v>
      </c>
      <c r="BO198" s="37">
        <v>0</v>
      </c>
      <c r="BP198" s="37">
        <v>0</v>
      </c>
      <c r="BQ198" s="37">
        <v>0</v>
      </c>
      <c r="BR198" s="37">
        <v>21606100</v>
      </c>
      <c r="BS198" s="37">
        <v>21606100</v>
      </c>
      <c r="BT198" s="37">
        <v>2525252.5</v>
      </c>
      <c r="BU198" s="37">
        <v>0</v>
      </c>
      <c r="BV198" s="37">
        <v>0</v>
      </c>
      <c r="BW198" s="37">
        <v>0</v>
      </c>
      <c r="BX198" s="37">
        <v>21606100</v>
      </c>
      <c r="BY198" s="37">
        <v>0</v>
      </c>
      <c r="BZ198" s="37">
        <v>0</v>
      </c>
      <c r="CA198" s="37">
        <v>0</v>
      </c>
      <c r="CB198" s="37">
        <v>0</v>
      </c>
      <c r="CC198" s="37">
        <v>0</v>
      </c>
      <c r="CD198" s="37">
        <v>0</v>
      </c>
      <c r="CE198" s="37">
        <v>0</v>
      </c>
      <c r="CF198" s="37">
        <v>0</v>
      </c>
      <c r="CG198" s="37">
        <v>0</v>
      </c>
      <c r="CH198" s="37">
        <v>0</v>
      </c>
      <c r="CI198" s="37">
        <v>0</v>
      </c>
      <c r="CJ198" s="37">
        <v>0</v>
      </c>
      <c r="CK198" s="37">
        <v>0</v>
      </c>
      <c r="CL198" s="37">
        <v>0</v>
      </c>
      <c r="CM198" s="37">
        <v>0</v>
      </c>
      <c r="CN198" s="37">
        <v>21606100</v>
      </c>
      <c r="CO198" s="37">
        <v>0</v>
      </c>
      <c r="CP198" s="37">
        <v>0</v>
      </c>
      <c r="CQ198" s="37">
        <v>0</v>
      </c>
      <c r="CR198" s="37">
        <v>21606100</v>
      </c>
      <c r="CS198" s="37">
        <v>2525252.5</v>
      </c>
      <c r="CT198" s="37">
        <v>0</v>
      </c>
      <c r="CU198" s="37">
        <v>0</v>
      </c>
      <c r="CV198" s="37">
        <v>0</v>
      </c>
      <c r="CW198" s="37">
        <v>21606100</v>
      </c>
      <c r="CX198" s="37">
        <v>0</v>
      </c>
      <c r="CY198" s="37">
        <v>0</v>
      </c>
      <c r="CZ198" s="37">
        <v>0</v>
      </c>
      <c r="DA198" s="37">
        <v>0</v>
      </c>
      <c r="DB198" s="37">
        <v>0</v>
      </c>
      <c r="DC198" s="37">
        <v>21606100</v>
      </c>
      <c r="DD198" s="37">
        <v>0</v>
      </c>
      <c r="DE198" s="37">
        <v>0</v>
      </c>
      <c r="DF198" s="37">
        <v>0</v>
      </c>
      <c r="DG198" s="37">
        <v>21606100</v>
      </c>
      <c r="DH198" s="37">
        <v>2525252.5</v>
      </c>
      <c r="DI198" s="37">
        <v>0</v>
      </c>
      <c r="DJ198" s="37">
        <v>0</v>
      </c>
      <c r="DK198" s="37">
        <v>0</v>
      </c>
      <c r="DL198" s="37">
        <v>21606100</v>
      </c>
      <c r="DM198" s="37">
        <v>0</v>
      </c>
      <c r="DN198" s="37">
        <v>0</v>
      </c>
      <c r="DO198" s="37">
        <v>0</v>
      </c>
      <c r="DP198" s="37">
        <v>0</v>
      </c>
      <c r="DQ198" s="37">
        <v>0</v>
      </c>
      <c r="DR198" s="53" t="s">
        <v>71</v>
      </c>
    </row>
    <row r="199" spans="1:122" ht="41.25" customHeight="1">
      <c r="A199" s="51" t="s">
        <v>473</v>
      </c>
      <c r="B199" s="38" t="s">
        <v>474</v>
      </c>
      <c r="C199" s="39" t="s">
        <v>89</v>
      </c>
      <c r="D199" s="40" t="s">
        <v>79</v>
      </c>
      <c r="E199" s="40" t="s">
        <v>88</v>
      </c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1" t="s">
        <v>133</v>
      </c>
      <c r="AE199" s="41" t="s">
        <v>105</v>
      </c>
      <c r="AF199" s="42">
        <v>21606100</v>
      </c>
      <c r="AG199" s="42">
        <v>21606100</v>
      </c>
      <c r="AH199" s="42">
        <v>0</v>
      </c>
      <c r="AI199" s="42">
        <v>0</v>
      </c>
      <c r="AJ199" s="42">
        <v>0</v>
      </c>
      <c r="AK199" s="42">
        <v>0</v>
      </c>
      <c r="AL199" s="42">
        <v>0</v>
      </c>
      <c r="AM199" s="42">
        <v>0</v>
      </c>
      <c r="AN199" s="42">
        <v>21606100</v>
      </c>
      <c r="AO199" s="42">
        <v>21606100</v>
      </c>
      <c r="AP199" s="42">
        <v>0</v>
      </c>
      <c r="AQ199" s="42">
        <v>0</v>
      </c>
      <c r="AR199" s="42">
        <v>0</v>
      </c>
      <c r="AS199" s="42">
        <v>0</v>
      </c>
      <c r="AT199" s="42">
        <v>0</v>
      </c>
      <c r="AU199" s="42">
        <v>0</v>
      </c>
      <c r="AV199" s="42">
        <v>0</v>
      </c>
      <c r="AW199" s="42">
        <v>0</v>
      </c>
      <c r="AX199" s="42">
        <v>0</v>
      </c>
      <c r="AY199" s="42">
        <v>0</v>
      </c>
      <c r="AZ199" s="42">
        <v>0</v>
      </c>
      <c r="BA199" s="42">
        <v>0</v>
      </c>
      <c r="BB199" s="42">
        <v>0</v>
      </c>
      <c r="BC199" s="42">
        <v>0</v>
      </c>
      <c r="BD199" s="42">
        <v>0</v>
      </c>
      <c r="BE199" s="42">
        <v>0</v>
      </c>
      <c r="BF199" s="42">
        <v>0</v>
      </c>
      <c r="BG199" s="42">
        <v>0</v>
      </c>
      <c r="BH199" s="42">
        <v>0</v>
      </c>
      <c r="BI199" s="42">
        <v>0</v>
      </c>
      <c r="BJ199" s="42">
        <v>21606100</v>
      </c>
      <c r="BK199" s="42">
        <v>21606100</v>
      </c>
      <c r="BL199" s="42">
        <v>0</v>
      </c>
      <c r="BM199" s="42">
        <v>0</v>
      </c>
      <c r="BN199" s="42">
        <v>0</v>
      </c>
      <c r="BO199" s="42">
        <v>0</v>
      </c>
      <c r="BP199" s="42">
        <v>0</v>
      </c>
      <c r="BQ199" s="42">
        <v>0</v>
      </c>
      <c r="BR199" s="42">
        <v>21606100</v>
      </c>
      <c r="BS199" s="42">
        <v>21606100</v>
      </c>
      <c r="BT199" s="42">
        <v>0</v>
      </c>
      <c r="BU199" s="42">
        <v>0</v>
      </c>
      <c r="BV199" s="42">
        <v>0</v>
      </c>
      <c r="BW199" s="42">
        <v>0</v>
      </c>
      <c r="BX199" s="42">
        <v>21606100</v>
      </c>
      <c r="BY199" s="42">
        <v>0</v>
      </c>
      <c r="BZ199" s="42">
        <v>0</v>
      </c>
      <c r="CA199" s="42">
        <v>0</v>
      </c>
      <c r="CB199" s="42">
        <v>0</v>
      </c>
      <c r="CC199" s="42">
        <v>0</v>
      </c>
      <c r="CD199" s="42">
        <v>0</v>
      </c>
      <c r="CE199" s="42">
        <v>0</v>
      </c>
      <c r="CF199" s="42">
        <v>0</v>
      </c>
      <c r="CG199" s="42">
        <v>0</v>
      </c>
      <c r="CH199" s="42">
        <v>0</v>
      </c>
      <c r="CI199" s="42">
        <v>0</v>
      </c>
      <c r="CJ199" s="42">
        <v>0</v>
      </c>
      <c r="CK199" s="42">
        <v>0</v>
      </c>
      <c r="CL199" s="42">
        <v>0</v>
      </c>
      <c r="CM199" s="42">
        <v>0</v>
      </c>
      <c r="CN199" s="42">
        <v>21606100</v>
      </c>
      <c r="CO199" s="42">
        <v>0</v>
      </c>
      <c r="CP199" s="42">
        <v>0</v>
      </c>
      <c r="CQ199" s="42">
        <v>0</v>
      </c>
      <c r="CR199" s="42">
        <v>21606100</v>
      </c>
      <c r="CS199" s="42">
        <v>0</v>
      </c>
      <c r="CT199" s="42">
        <v>0</v>
      </c>
      <c r="CU199" s="42">
        <v>0</v>
      </c>
      <c r="CV199" s="42">
        <v>0</v>
      </c>
      <c r="CW199" s="42">
        <v>21606100</v>
      </c>
      <c r="CX199" s="42">
        <v>0</v>
      </c>
      <c r="CY199" s="42">
        <v>0</v>
      </c>
      <c r="CZ199" s="42">
        <v>0</v>
      </c>
      <c r="DA199" s="42">
        <v>0</v>
      </c>
      <c r="DB199" s="42">
        <v>0</v>
      </c>
      <c r="DC199" s="42">
        <v>21606100</v>
      </c>
      <c r="DD199" s="42">
        <v>0</v>
      </c>
      <c r="DE199" s="42">
        <v>0</v>
      </c>
      <c r="DF199" s="42">
        <v>0</v>
      </c>
      <c r="DG199" s="42">
        <v>21606100</v>
      </c>
      <c r="DH199" s="42">
        <v>0</v>
      </c>
      <c r="DI199" s="42">
        <v>0</v>
      </c>
      <c r="DJ199" s="42">
        <v>0</v>
      </c>
      <c r="DK199" s="42">
        <v>0</v>
      </c>
      <c r="DL199" s="42">
        <v>21606100</v>
      </c>
      <c r="DM199" s="42">
        <v>0</v>
      </c>
      <c r="DN199" s="42">
        <v>0</v>
      </c>
      <c r="DO199" s="42">
        <v>0</v>
      </c>
      <c r="DP199" s="42">
        <v>0</v>
      </c>
      <c r="DQ199" s="42">
        <v>0</v>
      </c>
      <c r="DR199" s="43" t="s">
        <v>106</v>
      </c>
    </row>
    <row r="200" spans="1:122" ht="41.25" customHeight="1">
      <c r="A200" s="51" t="s">
        <v>475</v>
      </c>
      <c r="B200" s="38" t="s">
        <v>476</v>
      </c>
      <c r="C200" s="39" t="s">
        <v>89</v>
      </c>
      <c r="D200" s="40" t="s">
        <v>79</v>
      </c>
      <c r="E200" s="40" t="s">
        <v>109</v>
      </c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1" t="s">
        <v>104</v>
      </c>
      <c r="AE200" s="41" t="s">
        <v>132</v>
      </c>
      <c r="AF200" s="42">
        <v>0</v>
      </c>
      <c r="AG200" s="42">
        <v>0</v>
      </c>
      <c r="AH200" s="42">
        <v>0</v>
      </c>
      <c r="AI200" s="42">
        <v>0</v>
      </c>
      <c r="AJ200" s="42">
        <v>0</v>
      </c>
      <c r="AK200" s="42">
        <v>0</v>
      </c>
      <c r="AL200" s="42">
        <v>0</v>
      </c>
      <c r="AM200" s="42">
        <v>0</v>
      </c>
      <c r="AN200" s="42">
        <v>0</v>
      </c>
      <c r="AO200" s="42">
        <v>0</v>
      </c>
      <c r="AP200" s="42">
        <v>2525252.5</v>
      </c>
      <c r="AQ200" s="42">
        <v>0</v>
      </c>
      <c r="AR200" s="42">
        <v>2500000</v>
      </c>
      <c r="AS200" s="42">
        <v>0</v>
      </c>
      <c r="AT200" s="42">
        <v>25252.5</v>
      </c>
      <c r="AU200" s="42">
        <v>0</v>
      </c>
      <c r="AV200" s="42">
        <v>0</v>
      </c>
      <c r="AW200" s="42">
        <v>0</v>
      </c>
      <c r="AX200" s="42">
        <v>0</v>
      </c>
      <c r="AY200" s="42">
        <v>0</v>
      </c>
      <c r="AZ200" s="42">
        <v>0</v>
      </c>
      <c r="BA200" s="42">
        <v>0</v>
      </c>
      <c r="BB200" s="42">
        <v>0</v>
      </c>
      <c r="BC200" s="42">
        <v>0</v>
      </c>
      <c r="BD200" s="42">
        <v>0</v>
      </c>
      <c r="BE200" s="42">
        <v>0</v>
      </c>
      <c r="BF200" s="42">
        <v>0</v>
      </c>
      <c r="BG200" s="42">
        <v>0</v>
      </c>
      <c r="BH200" s="42">
        <v>0</v>
      </c>
      <c r="BI200" s="42">
        <v>0</v>
      </c>
      <c r="BJ200" s="42">
        <v>0</v>
      </c>
      <c r="BK200" s="42">
        <v>0</v>
      </c>
      <c r="BL200" s="42">
        <v>0</v>
      </c>
      <c r="BM200" s="42">
        <v>0</v>
      </c>
      <c r="BN200" s="42">
        <v>0</v>
      </c>
      <c r="BO200" s="42">
        <v>0</v>
      </c>
      <c r="BP200" s="42">
        <v>0</v>
      </c>
      <c r="BQ200" s="42">
        <v>0</v>
      </c>
      <c r="BR200" s="42">
        <v>0</v>
      </c>
      <c r="BS200" s="42">
        <v>0</v>
      </c>
      <c r="BT200" s="42">
        <v>2525252.5</v>
      </c>
      <c r="BU200" s="42">
        <v>0</v>
      </c>
      <c r="BV200" s="42">
        <v>0</v>
      </c>
      <c r="BW200" s="42">
        <v>0</v>
      </c>
      <c r="BX200" s="42">
        <v>0</v>
      </c>
      <c r="BY200" s="42">
        <v>0</v>
      </c>
      <c r="BZ200" s="42">
        <v>0</v>
      </c>
      <c r="CA200" s="42">
        <v>0</v>
      </c>
      <c r="CB200" s="42">
        <v>0</v>
      </c>
      <c r="CC200" s="42">
        <v>0</v>
      </c>
      <c r="CD200" s="42">
        <v>0</v>
      </c>
      <c r="CE200" s="42">
        <v>0</v>
      </c>
      <c r="CF200" s="42">
        <v>0</v>
      </c>
      <c r="CG200" s="42">
        <v>0</v>
      </c>
      <c r="CH200" s="42">
        <v>0</v>
      </c>
      <c r="CI200" s="42">
        <v>0</v>
      </c>
      <c r="CJ200" s="42">
        <v>0</v>
      </c>
      <c r="CK200" s="42">
        <v>0</v>
      </c>
      <c r="CL200" s="42">
        <v>0</v>
      </c>
      <c r="CM200" s="42">
        <v>0</v>
      </c>
      <c r="CN200" s="42">
        <v>0</v>
      </c>
      <c r="CO200" s="42">
        <v>0</v>
      </c>
      <c r="CP200" s="42">
        <v>0</v>
      </c>
      <c r="CQ200" s="42">
        <v>0</v>
      </c>
      <c r="CR200" s="42">
        <v>0</v>
      </c>
      <c r="CS200" s="42">
        <v>2525252.5</v>
      </c>
      <c r="CT200" s="42">
        <v>0</v>
      </c>
      <c r="CU200" s="42">
        <v>0</v>
      </c>
      <c r="CV200" s="42">
        <v>0</v>
      </c>
      <c r="CW200" s="42">
        <v>0</v>
      </c>
      <c r="CX200" s="42">
        <v>0</v>
      </c>
      <c r="CY200" s="42">
        <v>0</v>
      </c>
      <c r="CZ200" s="42">
        <v>0</v>
      </c>
      <c r="DA200" s="42">
        <v>0</v>
      </c>
      <c r="DB200" s="42">
        <v>0</v>
      </c>
      <c r="DC200" s="42">
        <v>0</v>
      </c>
      <c r="DD200" s="42">
        <v>0</v>
      </c>
      <c r="DE200" s="42">
        <v>0</v>
      </c>
      <c r="DF200" s="42">
        <v>0</v>
      </c>
      <c r="DG200" s="42">
        <v>0</v>
      </c>
      <c r="DH200" s="42">
        <v>2525252.5</v>
      </c>
      <c r="DI200" s="42">
        <v>0</v>
      </c>
      <c r="DJ200" s="42">
        <v>0</v>
      </c>
      <c r="DK200" s="42">
        <v>0</v>
      </c>
      <c r="DL200" s="42">
        <v>0</v>
      </c>
      <c r="DM200" s="42">
        <v>0</v>
      </c>
      <c r="DN200" s="42">
        <v>0</v>
      </c>
      <c r="DO200" s="42">
        <v>0</v>
      </c>
      <c r="DP200" s="42">
        <v>0</v>
      </c>
      <c r="DQ200" s="42">
        <v>0</v>
      </c>
      <c r="DR200" s="43" t="s">
        <v>111</v>
      </c>
    </row>
    <row r="201" spans="1:122" ht="51">
      <c r="A201" s="34" t="s">
        <v>477</v>
      </c>
      <c r="B201" s="35" t="s">
        <v>478</v>
      </c>
      <c r="C201" s="36" t="s">
        <v>70</v>
      </c>
      <c r="D201" s="36" t="s">
        <v>70</v>
      </c>
      <c r="E201" s="36" t="s">
        <v>70</v>
      </c>
      <c r="F201" s="36" t="s">
        <v>70</v>
      </c>
      <c r="G201" s="36" t="s">
        <v>70</v>
      </c>
      <c r="H201" s="36" t="s">
        <v>70</v>
      </c>
      <c r="I201" s="36" t="s">
        <v>70</v>
      </c>
      <c r="J201" s="36" t="s">
        <v>70</v>
      </c>
      <c r="K201" s="36" t="s">
        <v>70</v>
      </c>
      <c r="L201" s="36" t="s">
        <v>70</v>
      </c>
      <c r="M201" s="36" t="s">
        <v>70</v>
      </c>
      <c r="N201" s="36" t="s">
        <v>70</v>
      </c>
      <c r="O201" s="36" t="s">
        <v>70</v>
      </c>
      <c r="P201" s="36" t="s">
        <v>70</v>
      </c>
      <c r="Q201" s="36" t="s">
        <v>70</v>
      </c>
      <c r="R201" s="36" t="s">
        <v>70</v>
      </c>
      <c r="S201" s="36" t="s">
        <v>70</v>
      </c>
      <c r="T201" s="36" t="s">
        <v>70</v>
      </c>
      <c r="U201" s="36" t="s">
        <v>70</v>
      </c>
      <c r="V201" s="36" t="s">
        <v>70</v>
      </c>
      <c r="W201" s="36" t="s">
        <v>70</v>
      </c>
      <c r="X201" s="36" t="s">
        <v>70</v>
      </c>
      <c r="Y201" s="36" t="s">
        <v>70</v>
      </c>
      <c r="Z201" s="36" t="s">
        <v>70</v>
      </c>
      <c r="AA201" s="36" t="s">
        <v>70</v>
      </c>
      <c r="AB201" s="36" t="s">
        <v>70</v>
      </c>
      <c r="AC201" s="36" t="s">
        <v>70</v>
      </c>
      <c r="AD201" s="36" t="s">
        <v>70</v>
      </c>
      <c r="AE201" s="36" t="s">
        <v>70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7">
        <v>0</v>
      </c>
      <c r="AX201" s="37">
        <v>0</v>
      </c>
      <c r="AY201" s="37">
        <v>0</v>
      </c>
      <c r="AZ201" s="37">
        <v>20915600</v>
      </c>
      <c r="BA201" s="37">
        <v>0</v>
      </c>
      <c r="BB201" s="37">
        <v>0</v>
      </c>
      <c r="BC201" s="37">
        <v>0</v>
      </c>
      <c r="BD201" s="37">
        <v>20915600</v>
      </c>
      <c r="BE201" s="37">
        <v>36928500</v>
      </c>
      <c r="BF201" s="37">
        <v>0</v>
      </c>
      <c r="BG201" s="37">
        <v>0</v>
      </c>
      <c r="BH201" s="37">
        <v>0</v>
      </c>
      <c r="BI201" s="37">
        <v>36928500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0</v>
      </c>
      <c r="BR201" s="37">
        <v>0</v>
      </c>
      <c r="BS201" s="37">
        <v>0</v>
      </c>
      <c r="BT201" s="37">
        <v>0</v>
      </c>
      <c r="BU201" s="37">
        <v>0</v>
      </c>
      <c r="BV201" s="37">
        <v>0</v>
      </c>
      <c r="BW201" s="37">
        <v>0</v>
      </c>
      <c r="BX201" s="37">
        <v>0</v>
      </c>
      <c r="BY201" s="37">
        <v>0</v>
      </c>
      <c r="BZ201" s="37">
        <v>0</v>
      </c>
      <c r="CA201" s="37">
        <v>0</v>
      </c>
      <c r="CB201" s="37">
        <v>0</v>
      </c>
      <c r="CC201" s="37">
        <v>0</v>
      </c>
      <c r="CD201" s="37">
        <v>20915600</v>
      </c>
      <c r="CE201" s="37">
        <v>0</v>
      </c>
      <c r="CF201" s="37">
        <v>0</v>
      </c>
      <c r="CG201" s="37">
        <v>0</v>
      </c>
      <c r="CH201" s="37">
        <v>20915600</v>
      </c>
      <c r="CI201" s="37">
        <v>36928500</v>
      </c>
      <c r="CJ201" s="37">
        <v>0</v>
      </c>
      <c r="CK201" s="37">
        <v>0</v>
      </c>
      <c r="CL201" s="37">
        <v>0</v>
      </c>
      <c r="CM201" s="37">
        <v>36928500</v>
      </c>
      <c r="CN201" s="37">
        <v>0</v>
      </c>
      <c r="CO201" s="37">
        <v>0</v>
      </c>
      <c r="CP201" s="37">
        <v>0</v>
      </c>
      <c r="CQ201" s="37">
        <v>0</v>
      </c>
      <c r="CR201" s="37">
        <v>0</v>
      </c>
      <c r="CS201" s="37">
        <v>0</v>
      </c>
      <c r="CT201" s="37">
        <v>0</v>
      </c>
      <c r="CU201" s="37">
        <v>0</v>
      </c>
      <c r="CV201" s="37">
        <v>0</v>
      </c>
      <c r="CW201" s="37">
        <v>0</v>
      </c>
      <c r="CX201" s="37">
        <v>0</v>
      </c>
      <c r="CY201" s="37">
        <v>0</v>
      </c>
      <c r="CZ201" s="37">
        <v>0</v>
      </c>
      <c r="DA201" s="37">
        <v>0</v>
      </c>
      <c r="DB201" s="37">
        <v>0</v>
      </c>
      <c r="DC201" s="37">
        <v>0</v>
      </c>
      <c r="DD201" s="37">
        <v>0</v>
      </c>
      <c r="DE201" s="37">
        <v>0</v>
      </c>
      <c r="DF201" s="37">
        <v>0</v>
      </c>
      <c r="DG201" s="37">
        <v>0</v>
      </c>
      <c r="DH201" s="37">
        <v>0</v>
      </c>
      <c r="DI201" s="37">
        <v>0</v>
      </c>
      <c r="DJ201" s="37">
        <v>0</v>
      </c>
      <c r="DK201" s="37">
        <v>0</v>
      </c>
      <c r="DL201" s="37">
        <v>0</v>
      </c>
      <c r="DM201" s="37">
        <v>0</v>
      </c>
      <c r="DN201" s="37">
        <v>0</v>
      </c>
      <c r="DO201" s="37">
        <v>0</v>
      </c>
      <c r="DP201" s="37">
        <v>0</v>
      </c>
      <c r="DQ201" s="37">
        <v>0</v>
      </c>
      <c r="DR201" s="53" t="s">
        <v>479</v>
      </c>
    </row>
    <row r="202" spans="1:122" ht="38.25">
      <c r="A202" s="34" t="s">
        <v>480</v>
      </c>
      <c r="B202" s="35" t="s">
        <v>481</v>
      </c>
      <c r="C202" s="36" t="s">
        <v>70</v>
      </c>
      <c r="D202" s="36" t="s">
        <v>70</v>
      </c>
      <c r="E202" s="36" t="s">
        <v>70</v>
      </c>
      <c r="F202" s="36" t="s">
        <v>70</v>
      </c>
      <c r="G202" s="36" t="s">
        <v>70</v>
      </c>
      <c r="H202" s="36" t="s">
        <v>70</v>
      </c>
      <c r="I202" s="36" t="s">
        <v>70</v>
      </c>
      <c r="J202" s="36" t="s">
        <v>70</v>
      </c>
      <c r="K202" s="36" t="s">
        <v>70</v>
      </c>
      <c r="L202" s="36" t="s">
        <v>70</v>
      </c>
      <c r="M202" s="36" t="s">
        <v>70</v>
      </c>
      <c r="N202" s="36" t="s">
        <v>70</v>
      </c>
      <c r="O202" s="36" t="s">
        <v>70</v>
      </c>
      <c r="P202" s="36" t="s">
        <v>70</v>
      </c>
      <c r="Q202" s="36" t="s">
        <v>70</v>
      </c>
      <c r="R202" s="36" t="s">
        <v>70</v>
      </c>
      <c r="S202" s="36" t="s">
        <v>70</v>
      </c>
      <c r="T202" s="36" t="s">
        <v>70</v>
      </c>
      <c r="U202" s="36" t="s">
        <v>70</v>
      </c>
      <c r="V202" s="36" t="s">
        <v>70</v>
      </c>
      <c r="W202" s="36" t="s">
        <v>70</v>
      </c>
      <c r="X202" s="36" t="s">
        <v>70</v>
      </c>
      <c r="Y202" s="36" t="s">
        <v>70</v>
      </c>
      <c r="Z202" s="36" t="s">
        <v>70</v>
      </c>
      <c r="AA202" s="36" t="s">
        <v>70</v>
      </c>
      <c r="AB202" s="36" t="s">
        <v>70</v>
      </c>
      <c r="AC202" s="36" t="s">
        <v>70</v>
      </c>
      <c r="AD202" s="36" t="s">
        <v>70</v>
      </c>
      <c r="AE202" s="36" t="s">
        <v>70</v>
      </c>
      <c r="AF202" s="37">
        <v>2079846417.5</v>
      </c>
      <c r="AG202" s="37">
        <v>2026596863.0999999</v>
      </c>
      <c r="AH202" s="37">
        <v>9905398.6999999993</v>
      </c>
      <c r="AI202" s="37">
        <v>9905398.6999999993</v>
      </c>
      <c r="AJ202" s="37">
        <v>1187574431.8</v>
      </c>
      <c r="AK202" s="37">
        <v>1176989103.4000001</v>
      </c>
      <c r="AL202" s="37">
        <v>59769487.299999997</v>
      </c>
      <c r="AM202" s="37">
        <v>56497020.700000003</v>
      </c>
      <c r="AN202" s="37">
        <v>822597099.70000005</v>
      </c>
      <c r="AO202" s="37">
        <v>783205340.29999995</v>
      </c>
      <c r="AP202" s="37">
        <v>2037020483.9000001</v>
      </c>
      <c r="AQ202" s="37">
        <v>27898002.399999999</v>
      </c>
      <c r="AR202" s="37">
        <v>1196580114</v>
      </c>
      <c r="AS202" s="37">
        <v>22517139</v>
      </c>
      <c r="AT202" s="37">
        <v>790025228.5</v>
      </c>
      <c r="AU202" s="37">
        <v>1930954600</v>
      </c>
      <c r="AV202" s="37">
        <v>11117580</v>
      </c>
      <c r="AW202" s="37">
        <v>1082671820</v>
      </c>
      <c r="AX202" s="37">
        <v>160584600</v>
      </c>
      <c r="AY202" s="37">
        <v>676580600</v>
      </c>
      <c r="AZ202" s="37">
        <v>1703899100</v>
      </c>
      <c r="BA202" s="37">
        <v>10688060</v>
      </c>
      <c r="BB202" s="37">
        <v>1046984640</v>
      </c>
      <c r="BC202" s="37">
        <v>0</v>
      </c>
      <c r="BD202" s="37">
        <v>646226400</v>
      </c>
      <c r="BE202" s="37">
        <v>1688955900</v>
      </c>
      <c r="BF202" s="37">
        <v>10474060</v>
      </c>
      <c r="BG202" s="37">
        <v>1023473040</v>
      </c>
      <c r="BH202" s="37">
        <v>0</v>
      </c>
      <c r="BI202" s="37">
        <v>655008800</v>
      </c>
      <c r="BJ202" s="37">
        <v>2079846417.5</v>
      </c>
      <c r="BK202" s="37">
        <v>2026596863.0999999</v>
      </c>
      <c r="BL202" s="37">
        <v>9905398.6999999993</v>
      </c>
      <c r="BM202" s="37">
        <v>9905398.6999999993</v>
      </c>
      <c r="BN202" s="37">
        <v>1187574431.8</v>
      </c>
      <c r="BO202" s="37">
        <v>1176989103.4000001</v>
      </c>
      <c r="BP202" s="37">
        <v>59769487.299999997</v>
      </c>
      <c r="BQ202" s="37">
        <v>56497020.700000003</v>
      </c>
      <c r="BR202" s="37">
        <v>822597099.70000005</v>
      </c>
      <c r="BS202" s="37">
        <v>783205340.29999995</v>
      </c>
      <c r="BT202" s="37">
        <v>2037020483.9000001</v>
      </c>
      <c r="BU202" s="37">
        <v>27898002.399999999</v>
      </c>
      <c r="BV202" s="37">
        <v>1187574431.8</v>
      </c>
      <c r="BW202" s="37">
        <v>59769487.299999997</v>
      </c>
      <c r="BX202" s="37">
        <v>822597099.70000005</v>
      </c>
      <c r="BY202" s="37">
        <v>1930954600</v>
      </c>
      <c r="BZ202" s="37">
        <v>11117580</v>
      </c>
      <c r="CA202" s="37">
        <v>1082671820</v>
      </c>
      <c r="CB202" s="37">
        <v>160584600</v>
      </c>
      <c r="CC202" s="37">
        <v>676580600</v>
      </c>
      <c r="CD202" s="37">
        <v>1703899100</v>
      </c>
      <c r="CE202" s="37">
        <v>10688060</v>
      </c>
      <c r="CF202" s="37">
        <v>1046984640</v>
      </c>
      <c r="CG202" s="37">
        <v>0</v>
      </c>
      <c r="CH202" s="37">
        <v>646226400</v>
      </c>
      <c r="CI202" s="37">
        <v>1688955900</v>
      </c>
      <c r="CJ202" s="37">
        <v>10474060</v>
      </c>
      <c r="CK202" s="37">
        <v>1023473040</v>
      </c>
      <c r="CL202" s="37">
        <v>0</v>
      </c>
      <c r="CM202" s="37">
        <v>655008800</v>
      </c>
      <c r="CN202" s="37">
        <v>2079846417.5</v>
      </c>
      <c r="CO202" s="37">
        <v>9905398.6999999993</v>
      </c>
      <c r="CP202" s="37">
        <v>1187529899.0999999</v>
      </c>
      <c r="CQ202" s="37">
        <v>59769487.299999997</v>
      </c>
      <c r="CR202" s="37">
        <v>822635484.39999998</v>
      </c>
      <c r="CS202" s="37">
        <v>2037020483.9000001</v>
      </c>
      <c r="CT202" s="37">
        <v>27898002.399999999</v>
      </c>
      <c r="CU202" s="37">
        <v>1187574431.8</v>
      </c>
      <c r="CV202" s="37">
        <v>59769487.299999997</v>
      </c>
      <c r="CW202" s="37">
        <v>822597099.70000005</v>
      </c>
      <c r="CX202" s="37">
        <v>1930954600</v>
      </c>
      <c r="CY202" s="37">
        <v>11117580</v>
      </c>
      <c r="CZ202" s="37">
        <v>1082671820</v>
      </c>
      <c r="DA202" s="37">
        <v>160584600</v>
      </c>
      <c r="DB202" s="37">
        <v>676580600</v>
      </c>
      <c r="DC202" s="37">
        <v>2079846417.5</v>
      </c>
      <c r="DD202" s="37">
        <v>9905398.6999999993</v>
      </c>
      <c r="DE202" s="37">
        <v>1187529899.0999999</v>
      </c>
      <c r="DF202" s="37">
        <v>59769487.299999997</v>
      </c>
      <c r="DG202" s="37">
        <v>822635484.39999998</v>
      </c>
      <c r="DH202" s="37">
        <v>2037020483.9000001</v>
      </c>
      <c r="DI202" s="37">
        <v>27898002.399999999</v>
      </c>
      <c r="DJ202" s="37">
        <v>1187574431.8</v>
      </c>
      <c r="DK202" s="37">
        <v>59769487.299999997</v>
      </c>
      <c r="DL202" s="37">
        <v>822597099.70000005</v>
      </c>
      <c r="DM202" s="37">
        <v>1930954600</v>
      </c>
      <c r="DN202" s="37">
        <v>11117580</v>
      </c>
      <c r="DO202" s="37">
        <v>1082671820</v>
      </c>
      <c r="DP202" s="37">
        <v>160584600</v>
      </c>
      <c r="DQ202" s="37">
        <v>676580600</v>
      </c>
      <c r="DR202" s="53" t="s">
        <v>71</v>
      </c>
    </row>
    <row r="203" spans="1:122" ht="38.25">
      <c r="A203" s="34" t="s">
        <v>482</v>
      </c>
      <c r="B203" s="35" t="s">
        <v>483</v>
      </c>
      <c r="C203" s="36" t="s">
        <v>70</v>
      </c>
      <c r="D203" s="36" t="s">
        <v>70</v>
      </c>
      <c r="E203" s="36" t="s">
        <v>70</v>
      </c>
      <c r="F203" s="36" t="s">
        <v>70</v>
      </c>
      <c r="G203" s="36" t="s">
        <v>70</v>
      </c>
      <c r="H203" s="36" t="s">
        <v>70</v>
      </c>
      <c r="I203" s="36" t="s">
        <v>70</v>
      </c>
      <c r="J203" s="36" t="s">
        <v>70</v>
      </c>
      <c r="K203" s="36" t="s">
        <v>70</v>
      </c>
      <c r="L203" s="36" t="s">
        <v>70</v>
      </c>
      <c r="M203" s="36" t="s">
        <v>70</v>
      </c>
      <c r="N203" s="36" t="s">
        <v>70</v>
      </c>
      <c r="O203" s="36" t="s">
        <v>70</v>
      </c>
      <c r="P203" s="36" t="s">
        <v>70</v>
      </c>
      <c r="Q203" s="36" t="s">
        <v>70</v>
      </c>
      <c r="R203" s="36" t="s">
        <v>70</v>
      </c>
      <c r="S203" s="36" t="s">
        <v>70</v>
      </c>
      <c r="T203" s="36" t="s">
        <v>70</v>
      </c>
      <c r="U203" s="36" t="s">
        <v>70</v>
      </c>
      <c r="V203" s="36" t="s">
        <v>70</v>
      </c>
      <c r="W203" s="36" t="s">
        <v>70</v>
      </c>
      <c r="X203" s="36" t="s">
        <v>70</v>
      </c>
      <c r="Y203" s="36" t="s">
        <v>70</v>
      </c>
      <c r="Z203" s="36" t="s">
        <v>70</v>
      </c>
      <c r="AA203" s="36" t="s">
        <v>70</v>
      </c>
      <c r="AB203" s="36" t="s">
        <v>70</v>
      </c>
      <c r="AC203" s="36" t="s">
        <v>70</v>
      </c>
      <c r="AD203" s="36" t="s">
        <v>70</v>
      </c>
      <c r="AE203" s="36" t="s">
        <v>70</v>
      </c>
      <c r="AF203" s="37">
        <v>2121205517.5</v>
      </c>
      <c r="AG203" s="37">
        <v>2067955963.0999999</v>
      </c>
      <c r="AH203" s="37">
        <v>11398698.699999999</v>
      </c>
      <c r="AI203" s="37">
        <v>11398698.699999999</v>
      </c>
      <c r="AJ203" s="37">
        <v>1189774131.8</v>
      </c>
      <c r="AK203" s="37">
        <v>1179188803.4000001</v>
      </c>
      <c r="AL203" s="37">
        <v>59769487.299999997</v>
      </c>
      <c r="AM203" s="37">
        <v>56497020.700000003</v>
      </c>
      <c r="AN203" s="37">
        <v>860263199.70000005</v>
      </c>
      <c r="AO203" s="37">
        <v>820871440.29999995</v>
      </c>
      <c r="AP203" s="37">
        <v>2089169236.4000001</v>
      </c>
      <c r="AQ203" s="37">
        <v>27898002.399999999</v>
      </c>
      <c r="AR203" s="37">
        <v>1210238014</v>
      </c>
      <c r="AS203" s="37">
        <v>22517139</v>
      </c>
      <c r="AT203" s="37">
        <v>828516081</v>
      </c>
      <c r="AU203" s="37">
        <v>2024095000</v>
      </c>
      <c r="AV203" s="37">
        <v>11117580</v>
      </c>
      <c r="AW203" s="37">
        <v>1105994920</v>
      </c>
      <c r="AX203" s="37">
        <v>160584600</v>
      </c>
      <c r="AY203" s="37">
        <v>746397900</v>
      </c>
      <c r="AZ203" s="37">
        <v>1791563500</v>
      </c>
      <c r="BA203" s="37">
        <v>10688060</v>
      </c>
      <c r="BB203" s="37">
        <v>1070085640</v>
      </c>
      <c r="BC203" s="37">
        <v>0</v>
      </c>
      <c r="BD203" s="37">
        <v>710789800</v>
      </c>
      <c r="BE203" s="37">
        <v>1777715800</v>
      </c>
      <c r="BF203" s="37">
        <v>10474060</v>
      </c>
      <c r="BG203" s="37">
        <v>1046552540</v>
      </c>
      <c r="BH203" s="37">
        <v>0</v>
      </c>
      <c r="BI203" s="37">
        <v>720689200</v>
      </c>
      <c r="BJ203" s="37">
        <v>2121205517.5</v>
      </c>
      <c r="BK203" s="37">
        <v>2067955963.0999999</v>
      </c>
      <c r="BL203" s="37">
        <v>11398698.699999999</v>
      </c>
      <c r="BM203" s="37">
        <v>11398698.699999999</v>
      </c>
      <c r="BN203" s="37">
        <v>1189774131.8</v>
      </c>
      <c r="BO203" s="37">
        <v>1179188803.4000001</v>
      </c>
      <c r="BP203" s="37">
        <v>59769487.299999997</v>
      </c>
      <c r="BQ203" s="37">
        <v>56497020.700000003</v>
      </c>
      <c r="BR203" s="37">
        <v>860263199.70000005</v>
      </c>
      <c r="BS203" s="37">
        <v>820871440.29999995</v>
      </c>
      <c r="BT203" s="37">
        <v>2089169236.4000001</v>
      </c>
      <c r="BU203" s="37">
        <v>27898002.399999999</v>
      </c>
      <c r="BV203" s="37">
        <v>1189774131.8</v>
      </c>
      <c r="BW203" s="37">
        <v>59769487.299999997</v>
      </c>
      <c r="BX203" s="37">
        <v>860263199.70000005</v>
      </c>
      <c r="BY203" s="37">
        <v>2024095000</v>
      </c>
      <c r="BZ203" s="37">
        <v>11117580</v>
      </c>
      <c r="CA203" s="37">
        <v>1105994920</v>
      </c>
      <c r="CB203" s="37">
        <v>160584600</v>
      </c>
      <c r="CC203" s="37">
        <v>746397900</v>
      </c>
      <c r="CD203" s="37">
        <v>1791563500</v>
      </c>
      <c r="CE203" s="37">
        <v>10688060</v>
      </c>
      <c r="CF203" s="37">
        <v>1070085640</v>
      </c>
      <c r="CG203" s="37">
        <v>0</v>
      </c>
      <c r="CH203" s="37">
        <v>710789800</v>
      </c>
      <c r="CI203" s="37">
        <v>1777715800</v>
      </c>
      <c r="CJ203" s="37">
        <v>10474060</v>
      </c>
      <c r="CK203" s="37">
        <v>1046552540</v>
      </c>
      <c r="CL203" s="37">
        <v>0</v>
      </c>
      <c r="CM203" s="37">
        <v>720689200</v>
      </c>
      <c r="CN203" s="37">
        <v>2121205517.5</v>
      </c>
      <c r="CO203" s="37">
        <v>11398698.699999999</v>
      </c>
      <c r="CP203" s="37">
        <v>1189729599.0999999</v>
      </c>
      <c r="CQ203" s="37">
        <v>59769487.299999997</v>
      </c>
      <c r="CR203" s="37">
        <v>860301584.39999998</v>
      </c>
      <c r="CS203" s="37">
        <v>2089169236.4000001</v>
      </c>
      <c r="CT203" s="37">
        <v>27898002.399999999</v>
      </c>
      <c r="CU203" s="37">
        <v>1189774131.8</v>
      </c>
      <c r="CV203" s="37">
        <v>59769487.299999997</v>
      </c>
      <c r="CW203" s="37">
        <v>860263199.70000005</v>
      </c>
      <c r="CX203" s="37">
        <v>2024095000</v>
      </c>
      <c r="CY203" s="37">
        <v>11117580</v>
      </c>
      <c r="CZ203" s="37">
        <v>1105994920</v>
      </c>
      <c r="DA203" s="37">
        <v>160584600</v>
      </c>
      <c r="DB203" s="37">
        <v>746397900</v>
      </c>
      <c r="DC203" s="37">
        <v>2121205517.5</v>
      </c>
      <c r="DD203" s="37">
        <v>11398698.699999999</v>
      </c>
      <c r="DE203" s="37">
        <v>1189729599.0999999</v>
      </c>
      <c r="DF203" s="37">
        <v>59769487.299999997</v>
      </c>
      <c r="DG203" s="37">
        <v>860301584.39999998</v>
      </c>
      <c r="DH203" s="37">
        <v>2089169236.4000001</v>
      </c>
      <c r="DI203" s="37">
        <v>27898002.399999999</v>
      </c>
      <c r="DJ203" s="37">
        <v>1189774131.8</v>
      </c>
      <c r="DK203" s="37">
        <v>59769487.299999997</v>
      </c>
      <c r="DL203" s="37">
        <v>860263199.70000005</v>
      </c>
      <c r="DM203" s="37">
        <v>2024095000</v>
      </c>
      <c r="DN203" s="37">
        <v>11117580</v>
      </c>
      <c r="DO203" s="37">
        <v>1105994920</v>
      </c>
      <c r="DP203" s="37">
        <v>160584600</v>
      </c>
      <c r="DQ203" s="37">
        <v>746397900</v>
      </c>
      <c r="DR203" s="53" t="s">
        <v>71</v>
      </c>
    </row>
    <row r="204" spans="1:122">
      <c r="A204" s="56"/>
      <c r="B204" s="57"/>
      <c r="C204" s="58"/>
      <c r="D204" s="59"/>
      <c r="E204" s="58"/>
      <c r="F204" s="58"/>
      <c r="G204" s="58"/>
      <c r="H204" s="58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12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61"/>
      <c r="DD204" s="61"/>
      <c r="DE204" s="61"/>
      <c r="DF204" s="61"/>
      <c r="DG204" s="12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</row>
    <row r="205" spans="1:122" ht="15" customHeight="1">
      <c r="A205" s="11"/>
      <c r="B205" s="24"/>
      <c r="C205" s="19"/>
      <c r="D205" s="5"/>
      <c r="E205" s="19"/>
      <c r="F205" s="19"/>
      <c r="G205" s="19"/>
      <c r="H205" s="19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</row>
  </sheetData>
  <mergeCells count="198">
    <mergeCell ref="AI20:AI24"/>
    <mergeCell ref="AD25:AE25"/>
    <mergeCell ref="B15:B24"/>
    <mergeCell ref="C19:C24"/>
    <mergeCell ref="D19:D24"/>
    <mergeCell ref="E19:E24"/>
    <mergeCell ref="F19:F24"/>
    <mergeCell ref="G19:G24"/>
    <mergeCell ref="H19:H24"/>
    <mergeCell ref="I19:I24"/>
    <mergeCell ref="J19:J24"/>
    <mergeCell ref="K19:K24"/>
    <mergeCell ref="L19:L24"/>
    <mergeCell ref="M19:M24"/>
    <mergeCell ref="N19:N24"/>
    <mergeCell ref="O19:O24"/>
    <mergeCell ref="P19:P24"/>
    <mergeCell ref="AZ19:BD20"/>
    <mergeCell ref="BE19:BI20"/>
    <mergeCell ref="AZ21:AZ24"/>
    <mergeCell ref="BA21:BA24"/>
    <mergeCell ref="BB21:BB24"/>
    <mergeCell ref="BC21:BC24"/>
    <mergeCell ref="BD21:BD24"/>
    <mergeCell ref="BE21:BE24"/>
    <mergeCell ref="BF21:BF24"/>
    <mergeCell ref="BG21:BG24"/>
    <mergeCell ref="BH21:BH24"/>
    <mergeCell ref="AJ19:AK19"/>
    <mergeCell ref="AL19:AM19"/>
    <mergeCell ref="AJ20:AJ24"/>
    <mergeCell ref="AK20:AK24"/>
    <mergeCell ref="AL20:AL24"/>
    <mergeCell ref="AV19:AV24"/>
    <mergeCell ref="AW19:AW24"/>
    <mergeCell ref="AX19:AX24"/>
    <mergeCell ref="AY19:AY24"/>
    <mergeCell ref="AZ18:BI18"/>
    <mergeCell ref="AU18:AY18"/>
    <mergeCell ref="AF15:BI17"/>
    <mergeCell ref="AF18:AO18"/>
    <mergeCell ref="AP18:AT18"/>
    <mergeCell ref="Z18:AB18"/>
    <mergeCell ref="C17:V17"/>
    <mergeCell ref="W17:AB17"/>
    <mergeCell ref="C18:E18"/>
    <mergeCell ref="F18:I18"/>
    <mergeCell ref="J18:L18"/>
    <mergeCell ref="M18:P18"/>
    <mergeCell ref="Q18:S18"/>
    <mergeCell ref="T18:V18"/>
    <mergeCell ref="W18:Y18"/>
    <mergeCell ref="AC15:AC24"/>
    <mergeCell ref="AD15:AE18"/>
    <mergeCell ref="AD19:AD24"/>
    <mergeCell ref="AE19:AE24"/>
    <mergeCell ref="AF19:AG19"/>
    <mergeCell ref="AH19:AI19"/>
    <mergeCell ref="AF20:AF24"/>
    <mergeCell ref="AG20:AG24"/>
    <mergeCell ref="AH20:AH24"/>
    <mergeCell ref="AO1:AS12"/>
    <mergeCell ref="A2:AN3"/>
    <mergeCell ref="S4:T4"/>
    <mergeCell ref="S5:T5"/>
    <mergeCell ref="A9:AN10"/>
    <mergeCell ref="E12:K12"/>
    <mergeCell ref="C15:AB16"/>
    <mergeCell ref="R19:R24"/>
    <mergeCell ref="Q19:Q24"/>
    <mergeCell ref="S19:S24"/>
    <mergeCell ref="T19:T24"/>
    <mergeCell ref="U19:U24"/>
    <mergeCell ref="V19:V24"/>
    <mergeCell ref="W19:W24"/>
    <mergeCell ref="X19:X24"/>
    <mergeCell ref="Y19:Y24"/>
    <mergeCell ref="Z19:Z24"/>
    <mergeCell ref="AA19:AA24"/>
    <mergeCell ref="AB19:AB24"/>
    <mergeCell ref="AS19:AS24"/>
    <mergeCell ref="DB21:DB24"/>
    <mergeCell ref="DC21:DC24"/>
    <mergeCell ref="DD21:DD24"/>
    <mergeCell ref="DE21:DE24"/>
    <mergeCell ref="DF21:DF24"/>
    <mergeCell ref="BJ21:BJ24"/>
    <mergeCell ref="BI21:BI24"/>
    <mergeCell ref="BK21:BK24"/>
    <mergeCell ref="BL21:BL24"/>
    <mergeCell ref="BM21:BM24"/>
    <mergeCell ref="AU19:AU24"/>
    <mergeCell ref="AT19:AT24"/>
    <mergeCell ref="AR19:AR24"/>
    <mergeCell ref="AQ19:AQ24"/>
    <mergeCell ref="AN19:AO19"/>
    <mergeCell ref="AP19:AP24"/>
    <mergeCell ref="AN20:AN24"/>
    <mergeCell ref="AO20:AO24"/>
    <mergeCell ref="AM20:AM24"/>
    <mergeCell ref="CS21:CS24"/>
    <mergeCell ref="CT21:CT24"/>
    <mergeCell ref="CU21:CU24"/>
    <mergeCell ref="CV21:CV24"/>
    <mergeCell ref="CW21:CW24"/>
    <mergeCell ref="CX21:CX24"/>
    <mergeCell ref="CY21:CY24"/>
    <mergeCell ref="CZ21:CZ24"/>
    <mergeCell ref="DA21:DA24"/>
    <mergeCell ref="CJ21:CJ24"/>
    <mergeCell ref="CK21:CK24"/>
    <mergeCell ref="CL21:CL24"/>
    <mergeCell ref="CM21:CM24"/>
    <mergeCell ref="CN21:CN24"/>
    <mergeCell ref="CO21:CO24"/>
    <mergeCell ref="CP21:CP24"/>
    <mergeCell ref="CQ21:CQ24"/>
    <mergeCell ref="CR21:CR24"/>
    <mergeCell ref="BN21:BN24"/>
    <mergeCell ref="BN19:BO20"/>
    <mergeCell ref="BT19:BT24"/>
    <mergeCell ref="BU19:BU24"/>
    <mergeCell ref="BV19:BV24"/>
    <mergeCell ref="BW19:BW24"/>
    <mergeCell ref="BX19:BX24"/>
    <mergeCell ref="BY19:BY24"/>
    <mergeCell ref="BZ19:BZ24"/>
    <mergeCell ref="BO21:BO24"/>
    <mergeCell ref="BP21:BP24"/>
    <mergeCell ref="BQ21:BQ24"/>
    <mergeCell ref="BS21:BS24"/>
    <mergeCell ref="BR21:BR24"/>
    <mergeCell ref="BJ19:BK20"/>
    <mergeCell ref="BJ15:CM17"/>
    <mergeCell ref="CN15:DB17"/>
    <mergeCell ref="BJ18:BS18"/>
    <mergeCell ref="BT18:BX18"/>
    <mergeCell ref="BY18:CC18"/>
    <mergeCell ref="CD18:CM18"/>
    <mergeCell ref="CN18:CR20"/>
    <mergeCell ref="CS18:CW20"/>
    <mergeCell ref="CX18:DB20"/>
    <mergeCell ref="BL19:BM20"/>
    <mergeCell ref="BP19:BQ20"/>
    <mergeCell ref="BR19:BS20"/>
    <mergeCell ref="CD19:CH20"/>
    <mergeCell ref="CI19:CM20"/>
    <mergeCell ref="CA19:CA24"/>
    <mergeCell ref="CB19:CB24"/>
    <mergeCell ref="CC19:CC24"/>
    <mergeCell ref="CD21:CD24"/>
    <mergeCell ref="CE21:CE24"/>
    <mergeCell ref="CF21:CF24"/>
    <mergeCell ref="CG21:CG24"/>
    <mergeCell ref="CH21:CH24"/>
    <mergeCell ref="CI21:CI24"/>
    <mergeCell ref="DR15:DR24"/>
    <mergeCell ref="DG21:DG24"/>
    <mergeCell ref="DH21:DH24"/>
    <mergeCell ref="DI21:DI24"/>
    <mergeCell ref="DJ21:DJ24"/>
    <mergeCell ref="DK21:DK24"/>
    <mergeCell ref="DL21:DL24"/>
    <mergeCell ref="DM21:DM24"/>
    <mergeCell ref="DN21:DN24"/>
    <mergeCell ref="DO21:DO24"/>
    <mergeCell ref="DP21:DP24"/>
    <mergeCell ref="DQ21:DQ24"/>
    <mergeCell ref="DM18:DQ20"/>
    <mergeCell ref="DC15:DQ17"/>
    <mergeCell ref="DC18:DG20"/>
    <mergeCell ref="DH18:DL20"/>
    <mergeCell ref="A29:A32"/>
    <mergeCell ref="A33:A38"/>
    <mergeCell ref="A40:A41"/>
    <mergeCell ref="A43:A45"/>
    <mergeCell ref="A48:A52"/>
    <mergeCell ref="A53:A58"/>
    <mergeCell ref="A65:A67"/>
    <mergeCell ref="A69:A70"/>
    <mergeCell ref="A72:A73"/>
    <mergeCell ref="A168:A170"/>
    <mergeCell ref="A166:A167"/>
    <mergeCell ref="A172:A174"/>
    <mergeCell ref="A175:A176"/>
    <mergeCell ref="A178:A180"/>
    <mergeCell ref="A196:A197"/>
    <mergeCell ref="A189:A190"/>
    <mergeCell ref="Z81:Z84"/>
    <mergeCell ref="Z65:Z67"/>
    <mergeCell ref="A96:A97"/>
    <mergeCell ref="A120:A122"/>
    <mergeCell ref="A129:A130"/>
    <mergeCell ref="A132:A135"/>
    <mergeCell ref="A136:A140"/>
    <mergeCell ref="A156:A158"/>
    <mergeCell ref="A162:A164"/>
    <mergeCell ref="A78:A80"/>
  </mergeCells>
  <pageMargins left="0.1576389" right="0" top="0.27569440000000001" bottom="0.1576389" header="0" footer="0.1576389"/>
  <pageSetup paperSize="9" scale="45" orientation="landscape" r:id="rId1"/>
  <headerFooter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76CFFF2-989A-481D-A8B7-5EC8F4ADC0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ZINOVKINA\Zinovkina</dc:creator>
  <cp:lastModifiedBy>Zinovkina</cp:lastModifiedBy>
  <dcterms:created xsi:type="dcterms:W3CDTF">2020-11-28T13:19:39Z</dcterms:created>
  <dcterms:modified xsi:type="dcterms:W3CDTF">2020-11-30T08:44:04Z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rro_20200101_38.xlsx</vt:lpwstr>
  </property>
  <property fmtid="{D5CDD505-2E9C-101B-9397-08002B2CF9AE}" pid="3" name="Название отчета">
    <vt:lpwstr>rro_20200101_38.xlsx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19.2.0.151747823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pechora4</vt:lpwstr>
  </property>
  <property fmtid="{D5CDD505-2E9C-101B-9397-08002B2CF9AE}" pid="10" name="Шаблон">
    <vt:lpwstr>rro_20200101.xlt</vt:lpwstr>
  </property>
  <property fmtid="{D5CDD505-2E9C-101B-9397-08002B2CF9AE}" pid="11" name="Локальная база">
    <vt:lpwstr>используется</vt:lpwstr>
  </property>
</Properties>
</file>