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20" windowWidth="15480" windowHeight="5115"/>
  </bookViews>
  <sheets>
    <sheet name="2016" sheetId="4" r:id="rId1"/>
    <sheet name="2017-2018" sheetId="5" r:id="rId2"/>
  </sheets>
  <definedNames>
    <definedName name="_xlnm.Print_Area" localSheetId="0">'2016'!$A$1:$C$113</definedName>
  </definedNames>
  <calcPr calcId="125725"/>
</workbook>
</file>

<file path=xl/calcChain.xml><?xml version="1.0" encoding="utf-8"?>
<calcChain xmlns="http://schemas.openxmlformats.org/spreadsheetml/2006/main">
  <c r="D12" i="5"/>
  <c r="D71"/>
  <c r="D72"/>
  <c r="C72"/>
  <c r="C71" s="1"/>
  <c r="D52"/>
  <c r="D51" s="1"/>
  <c r="C52"/>
  <c r="C51" s="1"/>
  <c r="D101"/>
  <c r="C101"/>
  <c r="C100" s="1"/>
  <c r="C50" i="4" l="1"/>
  <c r="C49" s="1"/>
  <c r="D103" i="5" l="1"/>
  <c r="C103"/>
  <c r="D100"/>
  <c r="D98"/>
  <c r="C98"/>
  <c r="D96"/>
  <c r="C96"/>
  <c r="D94"/>
  <c r="C94"/>
  <c r="D91"/>
  <c r="D90" s="1"/>
  <c r="C91"/>
  <c r="C90" s="1"/>
  <c r="D83"/>
  <c r="D82" s="1"/>
  <c r="D81" s="1"/>
  <c r="C83"/>
  <c r="C82" s="1"/>
  <c r="C81" s="1"/>
  <c r="D79"/>
  <c r="C79"/>
  <c r="D77"/>
  <c r="C77"/>
  <c r="D69"/>
  <c r="D68" s="1"/>
  <c r="D67" s="1"/>
  <c r="C69"/>
  <c r="C68" s="1"/>
  <c r="C67" s="1"/>
  <c r="D65"/>
  <c r="D64" s="1"/>
  <c r="D63" s="1"/>
  <c r="C65"/>
  <c r="C64" s="1"/>
  <c r="C63" s="1"/>
  <c r="D61"/>
  <c r="C61"/>
  <c r="D59"/>
  <c r="C59"/>
  <c r="D56"/>
  <c r="D55" s="1"/>
  <c r="C56"/>
  <c r="C55" s="1"/>
  <c r="D49"/>
  <c r="C49"/>
  <c r="D47"/>
  <c r="C47"/>
  <c r="D43"/>
  <c r="D42" s="1"/>
  <c r="D41" s="1"/>
  <c r="C43"/>
  <c r="C42" s="1"/>
  <c r="C41" s="1"/>
  <c r="D39"/>
  <c r="D38" s="1"/>
  <c r="D37" s="1"/>
  <c r="C39"/>
  <c r="C38" s="1"/>
  <c r="C37" s="1"/>
  <c r="D35"/>
  <c r="C35"/>
  <c r="D33"/>
  <c r="C33"/>
  <c r="D32"/>
  <c r="D30"/>
  <c r="C30"/>
  <c r="D26"/>
  <c r="D25" s="1"/>
  <c r="C26"/>
  <c r="C25" s="1"/>
  <c r="D20"/>
  <c r="D19" s="1"/>
  <c r="C20"/>
  <c r="C19" s="1"/>
  <c r="D14"/>
  <c r="D13" s="1"/>
  <c r="C14"/>
  <c r="C13" s="1"/>
  <c r="D76" l="1"/>
  <c r="C93"/>
  <c r="D46"/>
  <c r="D45" s="1"/>
  <c r="C46"/>
  <c r="C45" s="1"/>
  <c r="C58"/>
  <c r="C54" s="1"/>
  <c r="C76"/>
  <c r="C75" s="1"/>
  <c r="C74" s="1"/>
  <c r="D29"/>
  <c r="C32"/>
  <c r="C29" s="1"/>
  <c r="D58"/>
  <c r="D54" s="1"/>
  <c r="D93"/>
  <c r="D75" s="1"/>
  <c r="D74" s="1"/>
  <c r="C87" i="4"/>
  <c r="C12" i="5" l="1"/>
  <c r="C105" s="1"/>
  <c r="D105"/>
  <c r="C72" i="4"/>
  <c r="C74"/>
  <c r="C77"/>
  <c r="C76" s="1"/>
  <c r="C90" l="1"/>
  <c r="C109" l="1"/>
  <c r="C106" l="1"/>
  <c r="C104"/>
  <c r="C18" l="1"/>
  <c r="C63" l="1"/>
  <c r="C62" l="1"/>
  <c r="C47" l="1"/>
  <c r="C99" l="1"/>
  <c r="C98" l="1"/>
  <c r="C17" l="1"/>
  <c r="C37" l="1"/>
  <c r="C12"/>
  <c r="C24"/>
  <c r="C28"/>
  <c r="C31"/>
  <c r="C33"/>
  <c r="C45"/>
  <c r="C66"/>
  <c r="C70"/>
  <c r="C54"/>
  <c r="C59"/>
  <c r="C57"/>
  <c r="C41"/>
  <c r="C82"/>
  <c r="C84"/>
  <c r="C102"/>
  <c r="C108"/>
  <c r="C111"/>
  <c r="C44" l="1"/>
  <c r="C43" s="1"/>
  <c r="C101"/>
  <c r="C65"/>
  <c r="C36"/>
  <c r="C40"/>
  <c r="C69"/>
  <c r="C68" s="1"/>
  <c r="C23"/>
  <c r="C53"/>
  <c r="C11"/>
  <c r="C89"/>
  <c r="C81"/>
  <c r="C56"/>
  <c r="C30"/>
  <c r="C86" l="1"/>
  <c r="C39"/>
  <c r="C61"/>
  <c r="C35"/>
  <c r="C52"/>
  <c r="C27"/>
  <c r="C10" l="1"/>
  <c r="C80"/>
  <c r="C79" l="1"/>
  <c r="C113" l="1"/>
</calcChain>
</file>

<file path=xl/sharedStrings.xml><?xml version="1.0" encoding="utf-8"?>
<sst xmlns="http://schemas.openxmlformats.org/spreadsheetml/2006/main" count="411" uniqueCount="226">
  <si>
    <t>Приложение 1</t>
  </si>
  <si>
    <t xml:space="preserve">Код классификации доходов бюджетов Российской Федерации </t>
  </si>
  <si>
    <t>000 1 00 00000 00 0000 000</t>
  </si>
  <si>
    <t>000 1 01 00000 00 0000 000</t>
  </si>
  <si>
    <t>НАЛОГИ  НА  ПРИБЫЛЬ,  ДОХОДЫ</t>
  </si>
  <si>
    <t>000 1 01 02000 01 0000 110</t>
  </si>
  <si>
    <t>Налог на доходы физических лиц</t>
  </si>
  <si>
    <t>000 1 01 02010 01 0000 110</t>
  </si>
  <si>
    <t>000 1 01 02020 01 0000 110</t>
  </si>
  <si>
    <t>000 1 01 02030 01 0000 110</t>
  </si>
  <si>
    <t>000 1 01 02040 01 0000 110</t>
  </si>
  <si>
    <t xml:space="preserve">000 1 05 00000 00 0000 000 </t>
  </si>
  <si>
    <t>НАЛОГИ  НА  СОВОКУПНЫЙ  ДОХОД</t>
  </si>
  <si>
    <t>Единый сельскохозяйственный налог</t>
  </si>
  <si>
    <t>000 1 06 00000 00 0000 000</t>
  </si>
  <si>
    <t>НАЛОГИ  НА 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</si>
  <si>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</si>
  <si>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</si>
  <si>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</si>
  <si>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</si>
  <si>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000 1 11 00000 00 0000 000</t>
  </si>
  <si>
    <t>000 1 11 05000 00 0000 120</t>
  </si>
  <si>
    <t>000 1 11 05010 00 0000 120</t>
  </si>
  <si>
    <t>000 2 00 00000 00 0000 000</t>
  </si>
  <si>
    <t>БЕЗВОЗМЕЗДНЫЕ ПОСТУПЛЕНИЯ</t>
  </si>
  <si>
    <t>000 2 02 00000 00 0000 000</t>
  </si>
  <si>
    <t>000 2 02 01000 00 0000 151</t>
  </si>
  <si>
    <t>000 2 02 01001 00 0000 151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</si>
  <si>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</si>
  <si>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000 2 02 01003 00 0000 151</t>
  </si>
  <si>
    <t>Дотации бюджетам на поддержку мер по обеспечению сбалансированности бюджетов</t>
  </si>
  <si>
    <t>ВСЕГО ДОХОДОВ</t>
  </si>
  <si>
    <t>000 1 14 00000 00 0000 000</t>
  </si>
  <si>
    <t>ДОХОДЫ  ОТ  ПРОДАЖИ  МАТЕРИАЛЬНЫХ  И НЕМАТЕРИАЛЬНЫХ  АКТИВОВ</t>
  </si>
  <si>
    <t>Доходы от продажи земельных участков, государственная собственность на которые не разграничена</t>
  </si>
  <si>
    <t>НАЛОГОВЫЕ И НЕНАЛОГОВЫЕ ДОХОДЫ</t>
  </si>
  <si>
    <t>000 1 14 06010 00 0000 430</t>
  </si>
  <si>
    <t>000 1 14 06000 00 0000 430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</si>
  <si>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</si>
  <si>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соглашениями</t>
  </si>
  <si>
    <t>000 2 02 04000 00 0000 151</t>
  </si>
  <si>
    <t>000 2 02 04014 00 0000 151</t>
  </si>
  <si>
    <t>000 2 02 04999 00 0000 151</t>
  </si>
  <si>
    <t>Прочие межбюджетные трансферты, передаваемые бюджетам</t>
  </si>
  <si>
    <t>Дотации бюджетам субъектов Российской Федерации и муниципальных образований</t>
  </si>
  <si>
    <t>Доходы, получаемые в виде арендной 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</si>
  <si>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000 2 02 02000 00 0000 151</t>
  </si>
  <si>
    <t>000 2 02 02999 00 0000 151</t>
  </si>
  <si>
    <t>Прочие субсидии</t>
  </si>
  <si>
    <t>000 1 09  00000 00 0000 000</t>
  </si>
  <si>
    <t>ЗАДОЛЖЕННОСТЬ И ПЕРЕРАСЧЕТЫ ПО ОТМЕНЕННЫМ НАЛОГАМ, СБОРАМ И ИНЫМ ОБЯЗАТЕЛЬНЫМ ПЛАТЕЖАМ</t>
  </si>
  <si>
    <t>000 1 09  04000 00 0000 110</t>
  </si>
  <si>
    <t>Налоги на имущество</t>
  </si>
  <si>
    <t>000 1 09  04050 00 0000 110</t>
  </si>
  <si>
    <t>Земельный налог (по обязательствам, возникшим до 1 января 2006 года)</t>
  </si>
  <si>
    <t>000 1 09  04050 10 0000 110</t>
  </si>
  <si>
    <t>Земельный налог (по обязательствам, возникшим до 1 января 2006 года), мобилизуемый на территориях поселений</t>
  </si>
  <si>
    <t>000 1 05 03020 01 0000 110</t>
  </si>
  <si>
    <t>Единый сельскохозяйственный налог (за налоговые периоды, истекшие до 1  января 2011 года)</t>
  </si>
  <si>
    <t>ДОХОДЫ ОТ ОКАЗАНИЯ ПЛАТНЫХ УСЛУГ (РАБОТ) И КОМПЕНСАЦИИ ЗАТРАТ ГОСУДАРСТВА</t>
  </si>
  <si>
    <t xml:space="preserve">Доходы от оказания платных услуг (работ) </t>
  </si>
  <si>
    <t>Прочие доходы от оказания платных услуг (работ)</t>
  </si>
  <si>
    <t>Доходы от компенсации затрат государства</t>
  </si>
  <si>
    <t xml:space="preserve">Прочие доходы от компенсации затрат государства </t>
  </si>
  <si>
    <t>000 1 13 01000 00 0000 130</t>
  </si>
  <si>
    <t>000 1 13 01990 00 0000 130</t>
  </si>
  <si>
    <t>000 1 13 02000 00 0000 130</t>
  </si>
  <si>
    <t>000 1 13 02990 00 0000 130</t>
  </si>
  <si>
    <t>000 1 05 03010 01 0000 110</t>
  </si>
  <si>
    <t>000 1 13 00000 00 0000 000</t>
  </si>
  <si>
    <t>000 1 05 03000 01 0000 110</t>
  </si>
  <si>
    <t>Налог  на   доходы   физических   лиц   в   виде фиксированных  авансовых  платежей  с   доходов,  полученных   физическими   лицами,   являющимися иностранными     гражданами,     осуществляющими трудовую деятельность по найму у физических  лиц на основании патента в соответствии  со  статьей 227.1 Налогового кодекса Российской Федерации</t>
  </si>
  <si>
    <t>000 116 00000 00 0000 000</t>
  </si>
  <si>
    <t>ШТРАФЫ, САНКЦИИ, ВОЗМЕЩЕНИЕ УЩЕРБА</t>
  </si>
  <si>
    <t>000 1 16 30000 01 0000 140</t>
  </si>
  <si>
    <t>Денежные взыскания (штрафы) за правонарушения в области дорожного движения</t>
  </si>
  <si>
    <t>000 116 30010 01 0000 140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</si>
  <si>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</si>
  <si>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000 116 30015 01 0000 140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</si>
  <si>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поселений</t>
  </si>
  <si>
    <t>000 2 07 00000 00 0000 000</t>
  </si>
  <si>
    <t>ПРОЧИЕ БЕЗВОЗМЕЗДНЫЕ ПОСТУПЛЕНИЯ</t>
  </si>
  <si>
    <t xml:space="preserve">000 2 19 00000 00 0000 000 </t>
  </si>
  <si>
    <t>ВОЗВРАТ ОСТАТКОВ СУБСИДИЙ,  СУБВЕНЦИЙ  И ИНЫХ МЕЖБЮДЖЕТНЫХ  ТРАНСФЕРТОВ,  ИМЕЮЩИХ ЦЕЛЕВОЕ НАЗНАЧЕНИЕ, ПРОШЛЫХ ЛЕТ</t>
  </si>
  <si>
    <t>000 1 13 02060 00 0000 130</t>
  </si>
  <si>
    <t>Доходы, поступающие в порядке возмещения расходов, понесенных в связи с эксплуатацией имущества</t>
  </si>
  <si>
    <t>000 1 08 00000 00 0000 000</t>
  </si>
  <si>
    <t>ГОСУДАРСТВЕННАЯ ПОШЛИНА</t>
  </si>
  <si>
    <t>000 1 08  07000 01 0000 110</t>
  </si>
  <si>
    <t>000 1 08  07170 01 0000 110</t>
  </si>
  <si>
    <t>000 1 08  07175 01 0000 110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</si>
  <si>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</si>
  <si>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</si>
  <si>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</si>
  <si>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к решению Совета городского поселения "Печора"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</si>
  <si>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</si>
  <si>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</si>
  <si>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</si>
  <si>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</si>
  <si>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000 1 03 02250 01 0000 110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</si>
  <si>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</si>
  <si>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</si>
  <si>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</si>
  <si>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</si>
  <si>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</si>
  <si>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</si>
  <si>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бюджетной системы Российской Федерации (межбюджетные субсидии)</t>
  </si>
  <si>
    <t>000 2 02 03000 00 0000 151</t>
  </si>
  <si>
    <t>Субвенции бюджетам субъектов Российской Федерации и муниципальных образований</t>
  </si>
  <si>
    <t>000 2 02 03024 00 0000 151</t>
  </si>
  <si>
    <t>Субвенции местным бюджетам на выполнение передаваемых полномочий субъектов Российской Федерации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</si>
  <si>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</si>
  <si>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</si>
  <si>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продажи земельных участков, находящихся в государственной и муниципальной собственности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</si>
  <si>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</si>
  <si>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000 2 02 04056 00 0000 151</t>
  </si>
  <si>
    <t>Межбюджетные трансферты, передаваемые бюджетам на финансовое обеспечение дорожной деятельности в отношении автомобильных дорог общего пользования</t>
  </si>
  <si>
    <t>000 1 14 02000 00 0000 000</t>
  </si>
  <si>
    <t>Межбюджетные трансферты, передаваемые бюджетам городских поселений на финансовое обеспечение дорожной деятельности в отношении автомобильных дорог общего пользования местного значения</t>
  </si>
  <si>
    <t>Субвенции бюджетам городских поселений на выполнение передаваемых полномочий субъектов Российской Федерации</t>
  </si>
  <si>
    <t>000 2 02 03024 13 0000 151</t>
  </si>
  <si>
    <t>Субсидии бюджетам городских поселений на реконструкцию, капитальный ремонт и ремонт автомобильных дорог общего пользования местного значения</t>
  </si>
  <si>
    <t xml:space="preserve">Субсидии бюджетам городских поселений на содержание автомобильных дорог общего пользования местного значения </t>
  </si>
  <si>
    <t>Прочие субсидии бюджетам городских поселений</t>
  </si>
  <si>
    <t>000 2 02 02999 13 0000 151</t>
  </si>
  <si>
    <t>000 2 02 01001 13 0000 151</t>
  </si>
  <si>
    <t>Дотации бюджетам городских поселений на выравнивание бюджетной обеспеченности</t>
  </si>
  <si>
    <t>БЕЗВОЗМЕЗДНЫЕ ПОСТУПЛЕНИЯ ОТ ДРУГИХ БЮДЖЕТОВ БЮДЖЕТНОЙ СИСТЕМЫ РОССИЙСКОЙ ФЕДЕРАЦИИ</t>
  </si>
  <si>
    <t>Доходы от уплаты акцизов на автомобильный бензин, подлежащие распределению между бюджетами 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</si>
  <si>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</si>
  <si>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</si>
  <si>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</si>
  <si>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</si>
  <si>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</si>
  <si>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</si>
  <si>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</si>
  <si>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</si>
  <si>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000 1 11 05035 13 0000 120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</si>
  <si>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</si>
  <si>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</si>
  <si>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</si>
  <si>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</si>
  <si>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</si>
  <si>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000 1 06 06033 13 0000 110</t>
  </si>
  <si>
    <t>000 1 06 06040 00 0000 110</t>
  </si>
  <si>
    <t>000 1 06 06043 13 0000 110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</si>
  <si>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</si>
  <si>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</si>
  <si>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</si>
  <si>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</si>
  <si>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 xml:space="preserve">000 2 02 04999 13 0000 151   </t>
  </si>
  <si>
    <t>Прочие межбюджетные трансферты, передаваемые бюджетам городских поселений</t>
  </si>
  <si>
    <t>000 2 07 05030 13 0000 180</t>
  </si>
  <si>
    <t>Прочие безвозмездные поступления в бюджеты городских поселений</t>
  </si>
  <si>
    <t>000 2 07 05000 13 0000 180</t>
  </si>
  <si>
    <t xml:space="preserve">000 2 19 05000 13 0000 151 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</si>
  <si>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</si>
  <si>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000 2 02 01003 13 0000 151</t>
  </si>
  <si>
    <t>Дотации бюджетам городских поселений на поддержку мер по обеспечению сбалансированности бюджетов</t>
  </si>
  <si>
    <t>000 1 13 02995 13 0000 130</t>
  </si>
  <si>
    <t>Прочие доходы от компенсации затрат  бюджетов городских поселений</t>
  </si>
  <si>
    <t>000 1 13 01995 13 0000 130</t>
  </si>
  <si>
    <t>Прочие доходы от оказания платных услуг (работ) получателями средств бюджетов городских поселений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</si>
  <si>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</si>
  <si>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  Российской Федерации</t>
  </si>
  <si>
    <t>Дотации на выравнивание бюджетной обеспеченности</t>
  </si>
  <si>
    <t>000 2 02 04056 13 0000 151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</si>
  <si>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</si>
  <si>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на реализацию малых проектов в области этнокультурного развития народов, проживающих на территории Республики Коми</t>
  </si>
  <si>
    <t>000 1 06 06030 00 0000 110</t>
  </si>
  <si>
    <t>000 1 17 00000 00 0000 000</t>
  </si>
  <si>
    <t>ПРОЧИЕ НЕНАЛОГОВЫЕ ДОХОДЫ</t>
  </si>
  <si>
    <t>000 1 17 05000 00 0000 180</t>
  </si>
  <si>
    <t>Прочие неналоговые доходы</t>
  </si>
  <si>
    <t>000 1 17 05050 13 0000 180</t>
  </si>
  <si>
    <t>Прочие неналоговые доходы бюджетов городских поселений</t>
  </si>
  <si>
    <t>000 1 16 90000 00 0000 140</t>
  </si>
  <si>
    <t>Прочие поступления от денежных взысканий (штрафов) и иных сумм в возмещение ущерба</t>
  </si>
  <si>
    <t>000 1 16 90050 13 0000 140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</si>
  <si>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</si>
  <si>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</si>
  <si>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</si>
  <si>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000 1 16 33050 13 0000 140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</si>
  <si>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</si>
  <si>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000 2 02 02051 13 0000 151</t>
  </si>
  <si>
    <t>Субсидии бюджетам городских поселений на реализацию федеральных целевых программ</t>
  </si>
  <si>
    <t>Субсидии бюджетам на реализацию федеральных целевых программ</t>
  </si>
  <si>
    <t>000 2 02 02051 00 0000 151</t>
  </si>
  <si>
    <t>Приложение 2</t>
  </si>
  <si>
    <r>
      <t>ОБЪЕМ ПОСТУПЛЕНИЙ ДОХОДОВ БЮДЖЕТА МУНИЦИПАЛЬНОГО ОБРАЗОВАНИЯ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</rPr>
      <t>ГОРОДСКОГО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</rPr>
      <t>ПОСЕЛЕНИЯ "ПЕЧОРА"</t>
    </r>
  </si>
  <si>
    <t>2017 год</t>
  </si>
  <si>
    <t>Налог на доходы физических лиц с доходов, источником которых является налоговый агент, за исключением 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</si>
  <si>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</si>
  <si>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  ОТ ИСПОЛЬЗОВАНИЯ  ИМУЩЕСТВА, НАХОДЯЩЕГОСЯ В ГОСУДАРСТВЕННОЙ И МУНИЦИПАЛЬНОЙ 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</si>
  <si>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</si>
  <si>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Субсидии бюджетам городских поселений на содержание автомобильных дорог общего пользования местного значения</t>
  </si>
  <si>
    <t>Субсидии на софинансирование расходных обязательств органов местного самоуправления, связанных с укреплением материально-технической базы муниципальных учреждений в сфере культуры и искусства</t>
  </si>
  <si>
    <t>2018 год</t>
  </si>
  <si>
    <t xml:space="preserve"> НА ПЛАНОВЫЙ ПЕРИОД 2017 И 2018 ГОДА</t>
  </si>
  <si>
    <r>
      <t>ОБЪЕМ ПОСТУПЛЕНИЙ ДОХОДОВ БЮДЖЕТА МУНИЦИПАЛЬНОГО ОБРАЗОВАНИЯ ГОРОДСКОГО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</rPr>
      <t>ПОСЕЛЕНИЯ "ПЕЧОРА" НА 2016 ГОД</t>
    </r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</si>
  <si>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</si>
  <si>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</si>
  <si>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</si>
  <si>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</si>
  <si>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</si>
  <si>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</si>
  <si>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ДОХОДЫ ОТ ПРОДАЖИ МАТЕРИАЛЬНЫХ И НЕМАТЕРИАЛЬНЫХ АКТИВОВ</t>
  </si>
  <si>
    <t>ДОХОДЫ ОТ ИСПОЛЬЗОВАНИЯ ИМУЩЕСТВА, НАХОДЯЩЕГОСЯ В ГОСУДАРСТВЕННОЙ И МУНИЦИПАЛЬНОЙ СОБСТВЕННОСТИ</t>
  </si>
  <si>
    <t>НАЛОГИ НА ИМУЩЕСТВО</t>
  </si>
  <si>
    <t>НАЛОГИ НА ПРИБЫЛЬ, ДОХОДЫ</t>
  </si>
  <si>
    <t>Возврат остатков субсидий,  субвенций  и  иных межбюджетных  трансфертов,  имеющих целевое  назначение,  прошлых   лет   из бюджетов городских поселений</t>
  </si>
  <si>
    <t>000 2 02 04014 13 0000 151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</si>
  <si>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</si>
  <si>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Субсидии бюджетам городских поселений на капитальный ремонт, ремонт улиц и проездов  в населенных пунктах в Республике Коми за счет средств Республиканского бюджета РК </t>
  </si>
  <si>
    <t>Субсидии бюджетам городских поселений на капитальных ремонт и ремонт дворовых территорий многоквартирных домов, проездов к дворовым территориям многоквартирных домов населенных пунктов в Республике Коми</t>
  </si>
  <si>
    <t>Субсидии бюджетам городских поселений на капитальный ремонт и ремонт автомобильных дорог общего пользования населенных пунктов в Республике Коми</t>
  </si>
  <si>
    <t>Субсидии бюджетам городских поселений на софинансирование расходных обязательств органов местного самоуправления, связанных с укреплением материально-технической базы муниципальных учреждений в сфере культуры и искусства</t>
  </si>
  <si>
    <t>Субсидии на реализацию долгосрочной республиканской целевой программы "Развитие инфраструктуры отрасли "Культура" в Республике Коми (2011-2013годы)", утвержденной постановлением Правительства Республики Коми от 25 мая 2011 года № 225</t>
  </si>
  <si>
    <t>000 1 09  04050 13 0000 110</t>
  </si>
  <si>
    <t>Земельный налог (по обязательствам, возникшим до 1 января 2006 года), мобилизуемый на территориях городских поселений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</si>
  <si>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</si>
  <si>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Сумма (тыс. рублей)</t>
  </si>
  <si>
    <t xml:space="preserve">Наименование </t>
  </si>
  <si>
    <t>Наименование</t>
  </si>
  <si>
    <t>Сумма                                                                           (тыс. рублей)</t>
  </si>
  <si>
    <t>от __декабря 2015 года № ____</t>
  </si>
</sst>
</file>

<file path=xl/styles.xml><?xml version="1.0" encoding="utf-8"?>
<styleSheet xmlns="http://schemas.openxmlformats.org/spreadsheetml/2006/main">
  <numFmts count="4">
    <numFmt numFmtId="164" formatCode="_-* #,##0_р_._-;\-* #,##0_р_._-;_-* &quot;-&quot;??_р_._-;_-@_-"/>
    <numFmt numFmtId="165" formatCode="0000"/>
    <numFmt numFmtId="166" formatCode="#,##0.0"/>
    <numFmt numFmtId="167" formatCode="#,##0.000"/>
  </numFmts>
  <fonts count="8">
    <font>
      <sz val="10"/>
      <name val="Arial"/>
    </font>
    <font>
      <sz val="12"/>
      <name val="Times New Roman"/>
      <family val="1"/>
    </font>
    <font>
      <sz val="10"/>
      <name val="Tahoma"/>
      <family val="2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1" fillId="0" borderId="0" xfId="0" applyFont="1" applyFill="1" applyBorder="1"/>
    <xf numFmtId="1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1" fillId="0" borderId="1" xfId="1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vertical="top" wrapText="1"/>
    </xf>
    <xf numFmtId="1" fontId="1" fillId="0" borderId="0" xfId="0" applyNumberFormat="1" applyFont="1" applyFill="1" applyBorder="1"/>
    <xf numFmtId="0" fontId="1" fillId="0" borderId="1" xfId="2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center" wrapText="1"/>
    </xf>
    <xf numFmtId="167" fontId="1" fillId="0" borderId="0" xfId="0" applyNumberFormat="1" applyFont="1" applyFill="1" applyBorder="1"/>
    <xf numFmtId="49" fontId="1" fillId="0" borderId="1" xfId="1" applyNumberFormat="1" applyFont="1" applyFill="1" applyBorder="1" applyAlignment="1">
      <alignment horizontal="center" vertical="top"/>
    </xf>
    <xf numFmtId="49" fontId="1" fillId="0" borderId="1" xfId="2" applyNumberFormat="1" applyFon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horizontal="center" vertical="top" wrapText="1"/>
    </xf>
    <xf numFmtId="167" fontId="5" fillId="0" borderId="0" xfId="1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/>
    <xf numFmtId="49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 wrapText="1"/>
    </xf>
    <xf numFmtId="166" fontId="5" fillId="0" borderId="1" xfId="0" applyNumberFormat="1" applyFont="1" applyFill="1" applyBorder="1" applyAlignment="1">
      <alignment horizontal="right"/>
    </xf>
    <xf numFmtId="0" fontId="5" fillId="0" borderId="0" xfId="0" applyFont="1" applyFill="1" applyBorder="1"/>
    <xf numFmtId="4" fontId="1" fillId="0" borderId="1" xfId="0" applyNumberFormat="1" applyFont="1" applyFill="1" applyBorder="1"/>
    <xf numFmtId="0" fontId="7" fillId="0" borderId="1" xfId="1" applyFont="1" applyFill="1" applyBorder="1" applyAlignment="1">
      <alignment vertical="top" wrapText="1"/>
    </xf>
    <xf numFmtId="0" fontId="1" fillId="0" borderId="0" xfId="0" applyNumberFormat="1" applyFont="1" applyFill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top" wrapText="1"/>
    </xf>
    <xf numFmtId="166" fontId="5" fillId="0" borderId="1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1" applyNumberFormat="1" applyFont="1" applyFill="1" applyBorder="1" applyAlignment="1">
      <alignment horizontal="left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166" fontId="1" fillId="0" borderId="1" xfId="1" applyNumberFormat="1" applyFont="1" applyFill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left"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166" fontId="5" fillId="0" borderId="1" xfId="1" applyNumberFormat="1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/>
    <xf numFmtId="16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left" vertical="top" wrapText="1"/>
    </xf>
    <xf numFmtId="49" fontId="1" fillId="2" borderId="1" xfId="1" applyNumberFormat="1" applyFont="1" applyFill="1" applyBorder="1" applyAlignment="1">
      <alignment horizontal="center" vertical="top"/>
    </xf>
    <xf numFmtId="0" fontId="1" fillId="2" borderId="1" xfId="2" applyFont="1" applyFill="1" applyBorder="1" applyAlignment="1">
      <alignment horizontal="left" vertical="top" wrapText="1"/>
    </xf>
    <xf numFmtId="166" fontId="5" fillId="2" borderId="1" xfId="0" applyNumberFormat="1" applyFont="1" applyFill="1" applyBorder="1" applyAlignment="1">
      <alignment horizontal="right"/>
    </xf>
    <xf numFmtId="166" fontId="1" fillId="2" borderId="1" xfId="0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>
      <alignment vertical="top" wrapText="1"/>
    </xf>
    <xf numFmtId="49" fontId="1" fillId="3" borderId="1" xfId="2" applyNumberFormat="1" applyFont="1" applyFill="1" applyBorder="1" applyAlignment="1">
      <alignment horizontal="center" vertical="top"/>
    </xf>
    <xf numFmtId="0" fontId="1" fillId="3" borderId="1" xfId="2" applyFont="1" applyFill="1" applyBorder="1" applyAlignment="1">
      <alignment horizontal="left" vertical="top" wrapText="1"/>
    </xf>
    <xf numFmtId="166" fontId="1" fillId="3" borderId="1" xfId="0" applyNumberFormat="1" applyFont="1" applyFill="1" applyBorder="1" applyAlignment="1">
      <alignment horizontal="right"/>
    </xf>
    <xf numFmtId="0" fontId="1" fillId="3" borderId="0" xfId="0" applyFont="1" applyFill="1" applyBorder="1"/>
    <xf numFmtId="166" fontId="1" fillId="3" borderId="1" xfId="1" applyNumberFormat="1" applyFont="1" applyFill="1" applyBorder="1" applyAlignment="1">
      <alignment horizontal="center" vertical="top" wrapText="1"/>
    </xf>
    <xf numFmtId="166" fontId="1" fillId="3" borderId="1" xfId="0" applyNumberFormat="1" applyFont="1" applyFill="1" applyBorder="1" applyAlignment="1">
      <alignment horizontal="left" vertical="top" wrapText="1"/>
    </xf>
    <xf numFmtId="166" fontId="1" fillId="3" borderId="1" xfId="0" applyNumberFormat="1" applyFont="1" applyFill="1" applyBorder="1" applyAlignment="1">
      <alignment horizontal="right" vertical="center"/>
    </xf>
    <xf numFmtId="1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167" fontId="1" fillId="0" borderId="2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16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/>
    <xf numFmtId="49" fontId="7" fillId="0" borderId="1" xfId="1" applyNumberFormat="1" applyFont="1" applyFill="1" applyBorder="1" applyAlignment="1">
      <alignment horizontal="center" vertical="top" wrapText="1"/>
    </xf>
    <xf numFmtId="166" fontId="7" fillId="0" borderId="1" xfId="0" applyNumberFormat="1" applyFont="1" applyFill="1" applyBorder="1" applyAlignment="1">
      <alignment horizontal="right"/>
    </xf>
    <xf numFmtId="0" fontId="7" fillId="0" borderId="0" xfId="0" applyFont="1" applyFill="1" applyBorder="1"/>
    <xf numFmtId="1" fontId="5" fillId="0" borderId="0" xfId="1" applyNumberFormat="1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horizontal="right" vertical="center"/>
    </xf>
    <xf numFmtId="166" fontId="5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/>
    <xf numFmtId="166" fontId="1" fillId="0" borderId="0" xfId="1" applyNumberFormat="1" applyFont="1" applyFill="1" applyBorder="1" applyAlignment="1" applyProtection="1">
      <alignment horizontal="center" vertical="center"/>
      <protection locked="0"/>
    </xf>
    <xf numFmtId="166" fontId="5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top"/>
    </xf>
    <xf numFmtId="0" fontId="3" fillId="0" borderId="1" xfId="1" applyFont="1" applyFill="1" applyBorder="1" applyAlignment="1">
      <alignment vertical="top" wrapText="1"/>
    </xf>
    <xf numFmtId="166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166" fontId="3" fillId="0" borderId="1" xfId="1" applyNumberFormat="1" applyFont="1" applyFill="1" applyBorder="1" applyAlignment="1">
      <alignment horizontal="center" vertical="top" wrapText="1"/>
    </xf>
    <xf numFmtId="166" fontId="3" fillId="0" borderId="1" xfId="1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167" fontId="1" fillId="0" borderId="0" xfId="0" applyNumberFormat="1" applyFont="1" applyFill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167" fontId="7" fillId="0" borderId="2" xfId="1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66" fontId="1" fillId="0" borderId="0" xfId="0" applyNumberFormat="1" applyFont="1" applyFill="1" applyAlignment="1">
      <alignment horizontal="right" vertical="center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66" fontId="7" fillId="0" borderId="0" xfId="0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3"/>
  <sheetViews>
    <sheetView tabSelected="1" view="pageBreakPreview" zoomScaleSheetLayoutView="100" workbookViewId="0">
      <selection activeCell="D1" sqref="D1:D1048576"/>
    </sheetView>
  </sheetViews>
  <sheetFormatPr defaultColWidth="9" defaultRowHeight="15.75"/>
  <cols>
    <col min="1" max="1" width="31.42578125" style="1" customWidth="1"/>
    <col min="2" max="2" width="142.7109375" style="1" customWidth="1"/>
    <col min="3" max="3" width="14" style="9" bestFit="1" customWidth="1"/>
    <col min="4" max="16384" width="9" style="1"/>
  </cols>
  <sheetData>
    <row r="1" spans="1:4">
      <c r="A1" s="85"/>
      <c r="B1" s="91" t="s">
        <v>0</v>
      </c>
      <c r="C1" s="91"/>
    </row>
    <row r="2" spans="1:4">
      <c r="A2" s="85"/>
      <c r="B2" s="92" t="s">
        <v>94</v>
      </c>
      <c r="C2" s="92"/>
    </row>
    <row r="3" spans="1:4">
      <c r="A3" s="85"/>
      <c r="B3" s="96" t="s">
        <v>225</v>
      </c>
      <c r="C3" s="96"/>
    </row>
    <row r="4" spans="1:4">
      <c r="A4" s="85"/>
      <c r="B4" s="86"/>
      <c r="C4" s="86"/>
    </row>
    <row r="5" spans="1:4">
      <c r="A5" s="85"/>
      <c r="B5" s="85"/>
      <c r="C5" s="22"/>
    </row>
    <row r="6" spans="1:4">
      <c r="A6" s="90" t="s">
        <v>199</v>
      </c>
      <c r="B6" s="90"/>
      <c r="C6" s="90"/>
    </row>
    <row r="7" spans="1:4">
      <c r="A7" s="84"/>
      <c r="B7" s="84"/>
      <c r="C7" s="13"/>
    </row>
    <row r="8" spans="1:4">
      <c r="A8" s="2"/>
      <c r="B8" s="3"/>
      <c r="C8" s="87"/>
    </row>
    <row r="9" spans="1:4" ht="47.25">
      <c r="A9" s="58" t="s">
        <v>1</v>
      </c>
      <c r="B9" s="59" t="s">
        <v>223</v>
      </c>
      <c r="C9" s="60" t="s">
        <v>224</v>
      </c>
    </row>
    <row r="10" spans="1:4">
      <c r="A10" s="23" t="s">
        <v>2</v>
      </c>
      <c r="B10" s="24" t="s">
        <v>35</v>
      </c>
      <c r="C10" s="40">
        <f>C11+C23+C17+C27+C35+C43+C61+C68+C52+C39+C76</f>
        <v>131301.1</v>
      </c>
    </row>
    <row r="11" spans="1:4">
      <c r="A11" s="16" t="s">
        <v>3</v>
      </c>
      <c r="B11" s="17" t="s">
        <v>209</v>
      </c>
      <c r="C11" s="18">
        <f>C12</f>
        <v>98760</v>
      </c>
    </row>
    <row r="12" spans="1:4">
      <c r="A12" s="10" t="s">
        <v>5</v>
      </c>
      <c r="B12" s="4" t="s">
        <v>6</v>
      </c>
      <c r="C12" s="14">
        <f>C13+C14+C15+C16</f>
        <v>98760</v>
      </c>
      <c r="D12" s="6"/>
    </row>
    <row r="13" spans="1:4" ht="31.5">
      <c r="A13" s="10" t="s">
        <v>7</v>
      </c>
      <c r="B13" s="5" t="s">
        <v>163</v>
      </c>
      <c r="C13" s="14">
        <v>97800</v>
      </c>
      <c r="D13" s="6"/>
    </row>
    <row r="14" spans="1:4" ht="47.25">
      <c r="A14" s="10" t="s">
        <v>8</v>
      </c>
      <c r="B14" s="5" t="s">
        <v>167</v>
      </c>
      <c r="C14" s="14">
        <v>390</v>
      </c>
      <c r="D14" s="6"/>
    </row>
    <row r="15" spans="1:4" ht="31.5">
      <c r="A15" s="10" t="s">
        <v>9</v>
      </c>
      <c r="B15" s="5" t="s">
        <v>164</v>
      </c>
      <c r="C15" s="14">
        <v>570</v>
      </c>
      <c r="D15" s="6"/>
    </row>
    <row r="16" spans="1:4" ht="47.25" hidden="1">
      <c r="A16" s="10" t="s">
        <v>10</v>
      </c>
      <c r="B16" s="5" t="s">
        <v>71</v>
      </c>
      <c r="C16" s="14"/>
      <c r="D16" s="6"/>
    </row>
    <row r="17" spans="1:4">
      <c r="A17" s="16" t="s">
        <v>95</v>
      </c>
      <c r="B17" s="17" t="s">
        <v>96</v>
      </c>
      <c r="C17" s="18">
        <f>C18</f>
        <v>1737.1000000000001</v>
      </c>
      <c r="D17" s="6"/>
    </row>
    <row r="18" spans="1:4">
      <c r="A18" s="10" t="s">
        <v>97</v>
      </c>
      <c r="B18" s="5" t="s">
        <v>98</v>
      </c>
      <c r="C18" s="14">
        <f>C21+C19+C20+C22</f>
        <v>1737.1000000000001</v>
      </c>
      <c r="D18" s="6"/>
    </row>
    <row r="19" spans="1:4" ht="31.5" customHeight="1">
      <c r="A19" s="43" t="s">
        <v>100</v>
      </c>
      <c r="B19" s="5" t="s">
        <v>101</v>
      </c>
      <c r="C19" s="14">
        <v>573.20000000000005</v>
      </c>
      <c r="D19" s="6"/>
    </row>
    <row r="20" spans="1:4" ht="47.25">
      <c r="A20" s="43" t="s">
        <v>102</v>
      </c>
      <c r="B20" s="5" t="s">
        <v>103</v>
      </c>
      <c r="C20" s="14">
        <v>17.399999999999999</v>
      </c>
      <c r="D20" s="6"/>
    </row>
    <row r="21" spans="1:4" ht="31.5" customHeight="1">
      <c r="A21" s="43" t="s">
        <v>99</v>
      </c>
      <c r="B21" s="5" t="s">
        <v>128</v>
      </c>
      <c r="C21" s="14">
        <v>1146.5</v>
      </c>
      <c r="D21" s="6"/>
    </row>
    <row r="22" spans="1:4" ht="31.5" hidden="1">
      <c r="A22" s="43" t="s">
        <v>104</v>
      </c>
      <c r="B22" s="5" t="s">
        <v>105</v>
      </c>
      <c r="C22" s="14"/>
      <c r="D22" s="6"/>
    </row>
    <row r="23" spans="1:4" hidden="1">
      <c r="A23" s="16" t="s">
        <v>11</v>
      </c>
      <c r="B23" s="25" t="s">
        <v>12</v>
      </c>
      <c r="C23" s="18">
        <f>C24</f>
        <v>0</v>
      </c>
    </row>
    <row r="24" spans="1:4" hidden="1">
      <c r="A24" s="10" t="s">
        <v>70</v>
      </c>
      <c r="B24" s="4" t="s">
        <v>13</v>
      </c>
      <c r="C24" s="14">
        <f>C26+C25</f>
        <v>0</v>
      </c>
    </row>
    <row r="25" spans="1:4" hidden="1">
      <c r="A25" s="10" t="s">
        <v>68</v>
      </c>
      <c r="B25" s="4" t="s">
        <v>13</v>
      </c>
      <c r="C25" s="14"/>
    </row>
    <row r="26" spans="1:4" hidden="1">
      <c r="A26" s="10" t="s">
        <v>57</v>
      </c>
      <c r="B26" s="8" t="s">
        <v>58</v>
      </c>
      <c r="C26" s="14"/>
      <c r="D26" s="6"/>
    </row>
    <row r="27" spans="1:4">
      <c r="A27" s="16" t="s">
        <v>14</v>
      </c>
      <c r="B27" s="25" t="s">
        <v>208</v>
      </c>
      <c r="C27" s="18">
        <f>C28+C30</f>
        <v>18853</v>
      </c>
    </row>
    <row r="28" spans="1:4">
      <c r="A28" s="11" t="s">
        <v>16</v>
      </c>
      <c r="B28" s="7" t="s">
        <v>17</v>
      </c>
      <c r="C28" s="14">
        <f>C29</f>
        <v>4900</v>
      </c>
    </row>
    <row r="29" spans="1:4" ht="31.5">
      <c r="A29" s="11" t="s">
        <v>141</v>
      </c>
      <c r="B29" s="7" t="s">
        <v>142</v>
      </c>
      <c r="C29" s="14">
        <v>4900</v>
      </c>
    </row>
    <row r="30" spans="1:4" s="54" customFormat="1">
      <c r="A30" s="51" t="s">
        <v>18</v>
      </c>
      <c r="B30" s="52" t="s">
        <v>19</v>
      </c>
      <c r="C30" s="53">
        <f>C31+C33</f>
        <v>13953</v>
      </c>
    </row>
    <row r="31" spans="1:4" s="54" customFormat="1">
      <c r="A31" s="51" t="s">
        <v>169</v>
      </c>
      <c r="B31" s="52" t="s">
        <v>146</v>
      </c>
      <c r="C31" s="53">
        <f>C32</f>
        <v>10847</v>
      </c>
    </row>
    <row r="32" spans="1:4" s="54" customFormat="1">
      <c r="A32" s="51" t="s">
        <v>143</v>
      </c>
      <c r="B32" s="52" t="s">
        <v>147</v>
      </c>
      <c r="C32" s="53">
        <v>10847</v>
      </c>
    </row>
    <row r="33" spans="1:3" s="54" customFormat="1">
      <c r="A33" s="51" t="s">
        <v>144</v>
      </c>
      <c r="B33" s="52" t="s">
        <v>148</v>
      </c>
      <c r="C33" s="53">
        <f>C34</f>
        <v>3106</v>
      </c>
    </row>
    <row r="34" spans="1:3" s="54" customFormat="1">
      <c r="A34" s="51" t="s">
        <v>145</v>
      </c>
      <c r="B34" s="52" t="s">
        <v>149</v>
      </c>
      <c r="C34" s="53">
        <v>3106</v>
      </c>
    </row>
    <row r="35" spans="1:3">
      <c r="A35" s="26" t="s">
        <v>86</v>
      </c>
      <c r="B35" s="27" t="s">
        <v>87</v>
      </c>
      <c r="C35" s="18">
        <f t="shared" ref="C35:C37" si="0">C36</f>
        <v>10</v>
      </c>
    </row>
    <row r="36" spans="1:3">
      <c r="A36" s="10" t="s">
        <v>88</v>
      </c>
      <c r="B36" s="7" t="s">
        <v>91</v>
      </c>
      <c r="C36" s="14">
        <f t="shared" si="0"/>
        <v>10</v>
      </c>
    </row>
    <row r="37" spans="1:3" ht="31.5">
      <c r="A37" s="10" t="s">
        <v>89</v>
      </c>
      <c r="B37" s="7" t="s">
        <v>92</v>
      </c>
      <c r="C37" s="14">
        <f t="shared" si="0"/>
        <v>10</v>
      </c>
    </row>
    <row r="38" spans="1:3" ht="47.25">
      <c r="A38" s="10" t="s">
        <v>90</v>
      </c>
      <c r="B38" s="7" t="s">
        <v>93</v>
      </c>
      <c r="C38" s="14">
        <v>10</v>
      </c>
    </row>
    <row r="39" spans="1:3" hidden="1">
      <c r="A39" s="44" t="s">
        <v>49</v>
      </c>
      <c r="B39" s="45" t="s">
        <v>50</v>
      </c>
      <c r="C39" s="48">
        <f t="shared" ref="C39:C41" si="1">C40</f>
        <v>0</v>
      </c>
    </row>
    <row r="40" spans="1:3" hidden="1">
      <c r="A40" s="46" t="s">
        <v>51</v>
      </c>
      <c r="B40" s="47" t="s">
        <v>52</v>
      </c>
      <c r="C40" s="49">
        <f t="shared" si="1"/>
        <v>0</v>
      </c>
    </row>
    <row r="41" spans="1:3" hidden="1">
      <c r="A41" s="46" t="s">
        <v>53</v>
      </c>
      <c r="B41" s="47" t="s">
        <v>54</v>
      </c>
      <c r="C41" s="49">
        <f t="shared" si="1"/>
        <v>0</v>
      </c>
    </row>
    <row r="42" spans="1:3" hidden="1">
      <c r="A42" s="46" t="s">
        <v>55</v>
      </c>
      <c r="B42" s="47" t="s">
        <v>56</v>
      </c>
      <c r="C42" s="49"/>
    </row>
    <row r="43" spans="1:3" ht="31.5">
      <c r="A43" s="16" t="s">
        <v>20</v>
      </c>
      <c r="B43" s="25" t="s">
        <v>207</v>
      </c>
      <c r="C43" s="18">
        <f>C44+C49</f>
        <v>10866</v>
      </c>
    </row>
    <row r="44" spans="1:3" ht="48" customHeight="1">
      <c r="A44" s="10" t="s">
        <v>21</v>
      </c>
      <c r="B44" s="29" t="s">
        <v>45</v>
      </c>
      <c r="C44" s="14">
        <f>C45+C47</f>
        <v>9744</v>
      </c>
    </row>
    <row r="45" spans="1:3" ht="31.5" customHeight="1">
      <c r="A45" s="10" t="s">
        <v>22</v>
      </c>
      <c r="B45" s="29" t="s">
        <v>28</v>
      </c>
      <c r="C45" s="14">
        <f t="shared" ref="C45" si="2">C46</f>
        <v>9284</v>
      </c>
    </row>
    <row r="46" spans="1:3" ht="47.25">
      <c r="A46" s="10" t="s">
        <v>139</v>
      </c>
      <c r="B46" s="29" t="s">
        <v>140</v>
      </c>
      <c r="C46" s="14">
        <v>9284</v>
      </c>
    </row>
    <row r="47" spans="1:3" ht="47.25">
      <c r="A47" s="10" t="s">
        <v>111</v>
      </c>
      <c r="B47" s="29" t="s">
        <v>112</v>
      </c>
      <c r="C47" s="14">
        <f>C48</f>
        <v>460</v>
      </c>
    </row>
    <row r="48" spans="1:3" ht="31.5">
      <c r="A48" s="10" t="s">
        <v>137</v>
      </c>
      <c r="B48" s="29" t="s">
        <v>138</v>
      </c>
      <c r="C48" s="14">
        <v>460</v>
      </c>
    </row>
    <row r="49" spans="1:3">
      <c r="A49" s="10" t="s">
        <v>200</v>
      </c>
      <c r="B49" s="29" t="s">
        <v>201</v>
      </c>
      <c r="C49" s="14">
        <f>C50</f>
        <v>1122</v>
      </c>
    </row>
    <row r="50" spans="1:3" ht="31.5">
      <c r="A50" s="10" t="s">
        <v>202</v>
      </c>
      <c r="B50" s="29" t="s">
        <v>203</v>
      </c>
      <c r="C50" s="14">
        <f>C51</f>
        <v>1122</v>
      </c>
    </row>
    <row r="51" spans="1:3" ht="31.5">
      <c r="A51" s="10" t="s">
        <v>204</v>
      </c>
      <c r="B51" s="29" t="s">
        <v>205</v>
      </c>
      <c r="C51" s="14">
        <v>1122</v>
      </c>
    </row>
    <row r="52" spans="1:3" hidden="1">
      <c r="A52" s="28" t="s">
        <v>69</v>
      </c>
      <c r="B52" s="25" t="s">
        <v>59</v>
      </c>
      <c r="C52" s="18">
        <f>C53+C56</f>
        <v>0</v>
      </c>
    </row>
    <row r="53" spans="1:3" hidden="1">
      <c r="A53" s="10" t="s">
        <v>64</v>
      </c>
      <c r="B53" s="29" t="s">
        <v>60</v>
      </c>
      <c r="C53" s="14">
        <f>C54</f>
        <v>0</v>
      </c>
    </row>
    <row r="54" spans="1:3" hidden="1">
      <c r="A54" s="10" t="s">
        <v>65</v>
      </c>
      <c r="B54" s="29" t="s">
        <v>61</v>
      </c>
      <c r="C54" s="14">
        <f>C55</f>
        <v>0</v>
      </c>
    </row>
    <row r="55" spans="1:3" hidden="1">
      <c r="A55" s="10" t="s">
        <v>161</v>
      </c>
      <c r="B55" s="29" t="s">
        <v>162</v>
      </c>
      <c r="C55" s="14"/>
    </row>
    <row r="56" spans="1:3" hidden="1">
      <c r="A56" s="10" t="s">
        <v>66</v>
      </c>
      <c r="B56" s="29" t="s">
        <v>62</v>
      </c>
      <c r="C56" s="14">
        <f>C59+C57</f>
        <v>0</v>
      </c>
    </row>
    <row r="57" spans="1:3" hidden="1">
      <c r="A57" s="10" t="s">
        <v>84</v>
      </c>
      <c r="B57" s="29" t="s">
        <v>85</v>
      </c>
      <c r="C57" s="14">
        <f>C58</f>
        <v>0</v>
      </c>
    </row>
    <row r="58" spans="1:3" hidden="1">
      <c r="A58" s="10" t="s">
        <v>135</v>
      </c>
      <c r="B58" s="29" t="s">
        <v>136</v>
      </c>
      <c r="C58" s="14"/>
    </row>
    <row r="59" spans="1:3" hidden="1">
      <c r="A59" s="10" t="s">
        <v>67</v>
      </c>
      <c r="B59" s="29" t="s">
        <v>63</v>
      </c>
      <c r="C59" s="14">
        <f>C60</f>
        <v>0</v>
      </c>
    </row>
    <row r="60" spans="1:3" hidden="1">
      <c r="A60" s="10" t="s">
        <v>159</v>
      </c>
      <c r="B60" s="29" t="s">
        <v>160</v>
      </c>
      <c r="C60" s="14"/>
    </row>
    <row r="61" spans="1:3">
      <c r="A61" s="16" t="s">
        <v>32</v>
      </c>
      <c r="B61" s="25" t="s">
        <v>206</v>
      </c>
      <c r="C61" s="41">
        <f>C65+C62</f>
        <v>1050</v>
      </c>
    </row>
    <row r="62" spans="1:3" ht="47.25" hidden="1">
      <c r="A62" s="10" t="s">
        <v>117</v>
      </c>
      <c r="B62" s="4" t="s">
        <v>114</v>
      </c>
      <c r="C62" s="15">
        <f>C63</f>
        <v>0</v>
      </c>
    </row>
    <row r="63" spans="1:3" ht="47.25" hidden="1" customHeight="1">
      <c r="A63" s="10" t="s">
        <v>133</v>
      </c>
      <c r="B63" s="4" t="s">
        <v>134</v>
      </c>
      <c r="C63" s="15">
        <f>C64</f>
        <v>0</v>
      </c>
    </row>
    <row r="64" spans="1:3" ht="48.75" hidden="1" customHeight="1">
      <c r="A64" s="10" t="s">
        <v>131</v>
      </c>
      <c r="B64" s="4" t="s">
        <v>132</v>
      </c>
      <c r="C64" s="15"/>
    </row>
    <row r="65" spans="1:3">
      <c r="A65" s="43" t="s">
        <v>37</v>
      </c>
      <c r="B65" s="29" t="s">
        <v>113</v>
      </c>
      <c r="C65" s="15">
        <f t="shared" ref="C65:C66" si="3">C66</f>
        <v>1050</v>
      </c>
    </row>
    <row r="66" spans="1:3">
      <c r="A66" s="43" t="s">
        <v>36</v>
      </c>
      <c r="B66" s="29" t="s">
        <v>34</v>
      </c>
      <c r="C66" s="15">
        <f t="shared" si="3"/>
        <v>1050</v>
      </c>
    </row>
    <row r="67" spans="1:3" ht="31.5">
      <c r="A67" s="43" t="s">
        <v>129</v>
      </c>
      <c r="B67" s="29" t="s">
        <v>130</v>
      </c>
      <c r="C67" s="15">
        <v>1050</v>
      </c>
    </row>
    <row r="68" spans="1:3" hidden="1">
      <c r="A68" s="16" t="s">
        <v>72</v>
      </c>
      <c r="B68" s="25" t="s">
        <v>73</v>
      </c>
      <c r="C68" s="63">
        <f>C69+C74+C72</f>
        <v>0</v>
      </c>
    </row>
    <row r="69" spans="1:3" hidden="1">
      <c r="A69" s="43" t="s">
        <v>74</v>
      </c>
      <c r="B69" s="29" t="s">
        <v>75</v>
      </c>
      <c r="C69" s="14">
        <f t="shared" ref="C69:C70" si="4">C70</f>
        <v>0</v>
      </c>
    </row>
    <row r="70" spans="1:3" ht="31.5" hidden="1">
      <c r="A70" s="43" t="s">
        <v>76</v>
      </c>
      <c r="B70" s="29" t="s">
        <v>77</v>
      </c>
      <c r="C70" s="14">
        <f t="shared" si="4"/>
        <v>0</v>
      </c>
    </row>
    <row r="71" spans="1:3" ht="31.5" hidden="1">
      <c r="A71" s="43" t="s">
        <v>78</v>
      </c>
      <c r="B71" s="29" t="s">
        <v>79</v>
      </c>
      <c r="C71" s="14"/>
    </row>
    <row r="72" spans="1:3" ht="31.5" hidden="1">
      <c r="A72" s="43" t="s">
        <v>180</v>
      </c>
      <c r="B72" s="29" t="s">
        <v>181</v>
      </c>
      <c r="C72" s="14">
        <f>C73</f>
        <v>0</v>
      </c>
    </row>
    <row r="73" spans="1:3" ht="31.5" hidden="1">
      <c r="A73" s="43" t="s">
        <v>182</v>
      </c>
      <c r="B73" s="29" t="s">
        <v>183</v>
      </c>
      <c r="C73" s="14"/>
    </row>
    <row r="74" spans="1:3" hidden="1">
      <c r="A74" s="43" t="s">
        <v>176</v>
      </c>
      <c r="B74" s="29" t="s">
        <v>177</v>
      </c>
      <c r="C74" s="14">
        <f>C75</f>
        <v>0</v>
      </c>
    </row>
    <row r="75" spans="1:3" hidden="1">
      <c r="A75" s="43" t="s">
        <v>178</v>
      </c>
      <c r="B75" s="29" t="s">
        <v>179</v>
      </c>
      <c r="C75" s="14"/>
    </row>
    <row r="76" spans="1:3" s="64" customFormat="1">
      <c r="A76" s="61" t="s">
        <v>170</v>
      </c>
      <c r="B76" s="62" t="s">
        <v>171</v>
      </c>
      <c r="C76" s="63">
        <f>C77</f>
        <v>25</v>
      </c>
    </row>
    <row r="77" spans="1:3">
      <c r="A77" s="43" t="s">
        <v>172</v>
      </c>
      <c r="B77" s="29" t="s">
        <v>173</v>
      </c>
      <c r="C77" s="14">
        <f>C78</f>
        <v>25</v>
      </c>
    </row>
    <row r="78" spans="1:3">
      <c r="A78" s="43" t="s">
        <v>174</v>
      </c>
      <c r="B78" s="29" t="s">
        <v>175</v>
      </c>
      <c r="C78" s="14">
        <v>25</v>
      </c>
    </row>
    <row r="79" spans="1:3">
      <c r="A79" s="23" t="s">
        <v>23</v>
      </c>
      <c r="B79" s="24" t="s">
        <v>24</v>
      </c>
      <c r="C79" s="18">
        <f>C80+C108+C111</f>
        <v>2438.8999999999996</v>
      </c>
    </row>
    <row r="80" spans="1:3" ht="16.5" customHeight="1">
      <c r="A80" s="16" t="s">
        <v>25</v>
      </c>
      <c r="B80" s="17" t="s">
        <v>127</v>
      </c>
      <c r="C80" s="18">
        <f>C81+C86+C101+C98</f>
        <v>2438.8999999999996</v>
      </c>
    </row>
    <row r="81" spans="1:3" s="19" customFormat="1">
      <c r="A81" s="16" t="s">
        <v>26</v>
      </c>
      <c r="B81" s="25" t="s">
        <v>44</v>
      </c>
      <c r="C81" s="18">
        <f>C82+C84</f>
        <v>1248.5999999999999</v>
      </c>
    </row>
    <row r="82" spans="1:3">
      <c r="A82" s="10" t="s">
        <v>27</v>
      </c>
      <c r="B82" s="4" t="s">
        <v>165</v>
      </c>
      <c r="C82" s="14">
        <f>C83</f>
        <v>1248.5999999999999</v>
      </c>
    </row>
    <row r="83" spans="1:3">
      <c r="A83" s="30" t="s">
        <v>125</v>
      </c>
      <c r="B83" s="31" t="s">
        <v>126</v>
      </c>
      <c r="C83" s="14">
        <v>1248.5999999999999</v>
      </c>
    </row>
    <row r="84" spans="1:3" hidden="1">
      <c r="A84" s="12" t="s">
        <v>29</v>
      </c>
      <c r="B84" s="32" t="s">
        <v>30</v>
      </c>
      <c r="C84" s="14">
        <f>C85</f>
        <v>0</v>
      </c>
    </row>
    <row r="85" spans="1:3" hidden="1">
      <c r="A85" s="12" t="s">
        <v>157</v>
      </c>
      <c r="B85" s="32" t="s">
        <v>158</v>
      </c>
      <c r="C85" s="14"/>
    </row>
    <row r="86" spans="1:3" s="19" customFormat="1">
      <c r="A86" s="33" t="s">
        <v>46</v>
      </c>
      <c r="B86" s="17" t="s">
        <v>106</v>
      </c>
      <c r="C86" s="18">
        <f>C87+C89</f>
        <v>1190.3</v>
      </c>
    </row>
    <row r="87" spans="1:3" s="67" customFormat="1" hidden="1">
      <c r="A87" s="65" t="s">
        <v>187</v>
      </c>
      <c r="B87" s="21" t="s">
        <v>186</v>
      </c>
      <c r="C87" s="66">
        <f>C88</f>
        <v>0</v>
      </c>
    </row>
    <row r="88" spans="1:3" s="67" customFormat="1" hidden="1">
      <c r="A88" s="65" t="s">
        <v>184</v>
      </c>
      <c r="B88" s="21" t="s">
        <v>185</v>
      </c>
      <c r="C88" s="66"/>
    </row>
    <row r="89" spans="1:3">
      <c r="A89" s="34" t="s">
        <v>47</v>
      </c>
      <c r="B89" s="35" t="s">
        <v>48</v>
      </c>
      <c r="C89" s="42">
        <f>C90</f>
        <v>1190.3</v>
      </c>
    </row>
    <row r="90" spans="1:3">
      <c r="A90" s="34" t="s">
        <v>124</v>
      </c>
      <c r="B90" s="35" t="s">
        <v>123</v>
      </c>
      <c r="C90" s="42">
        <f>SUM(C91:C97)</f>
        <v>1190.3</v>
      </c>
    </row>
    <row r="91" spans="1:3">
      <c r="A91" s="34" t="s">
        <v>124</v>
      </c>
      <c r="B91" s="35" t="s">
        <v>122</v>
      </c>
      <c r="C91" s="42">
        <v>1190.3</v>
      </c>
    </row>
    <row r="92" spans="1:3" ht="31.5" hidden="1">
      <c r="A92" s="34" t="s">
        <v>124</v>
      </c>
      <c r="B92" s="35" t="s">
        <v>121</v>
      </c>
      <c r="C92" s="14"/>
    </row>
    <row r="93" spans="1:3" s="54" customFormat="1" ht="31.5" hidden="1">
      <c r="A93" s="55" t="s">
        <v>124</v>
      </c>
      <c r="B93" s="56" t="s">
        <v>213</v>
      </c>
      <c r="C93" s="57"/>
    </row>
    <row r="94" spans="1:3" s="54" customFormat="1" ht="31.5" hidden="1">
      <c r="A94" s="55" t="s">
        <v>124</v>
      </c>
      <c r="B94" s="56" t="s">
        <v>217</v>
      </c>
      <c r="C94" s="57"/>
    </row>
    <row r="95" spans="1:3" s="54" customFormat="1" ht="31.5" hidden="1">
      <c r="A95" s="55" t="s">
        <v>124</v>
      </c>
      <c r="B95" s="56" t="s">
        <v>214</v>
      </c>
      <c r="C95" s="57"/>
    </row>
    <row r="96" spans="1:3" s="54" customFormat="1" ht="31.5" hidden="1">
      <c r="A96" s="55" t="s">
        <v>124</v>
      </c>
      <c r="B96" s="56" t="s">
        <v>216</v>
      </c>
      <c r="C96" s="57"/>
    </row>
    <row r="97" spans="1:3" s="54" customFormat="1" hidden="1">
      <c r="A97" s="55" t="s">
        <v>124</v>
      </c>
      <c r="B97" s="56" t="s">
        <v>168</v>
      </c>
      <c r="C97" s="57"/>
    </row>
    <row r="98" spans="1:3" hidden="1">
      <c r="A98" s="38" t="s">
        <v>107</v>
      </c>
      <c r="B98" s="50" t="s">
        <v>108</v>
      </c>
      <c r="C98" s="40">
        <f>C99</f>
        <v>0</v>
      </c>
    </row>
    <row r="99" spans="1:3" hidden="1">
      <c r="A99" s="34" t="s">
        <v>109</v>
      </c>
      <c r="B99" s="35" t="s">
        <v>110</v>
      </c>
      <c r="C99" s="42">
        <f>C100</f>
        <v>0</v>
      </c>
    </row>
    <row r="100" spans="1:3" hidden="1">
      <c r="A100" s="34" t="s">
        <v>120</v>
      </c>
      <c r="B100" s="35" t="s">
        <v>119</v>
      </c>
      <c r="C100" s="42"/>
    </row>
    <row r="101" spans="1:3" hidden="1">
      <c r="A101" s="33" t="s">
        <v>40</v>
      </c>
      <c r="B101" s="36" t="s">
        <v>38</v>
      </c>
      <c r="C101" s="18">
        <f>C102+C106+C104</f>
        <v>0</v>
      </c>
    </row>
    <row r="102" spans="1:3" ht="31.5" hidden="1">
      <c r="A102" s="12" t="s">
        <v>41</v>
      </c>
      <c r="B102" s="32" t="s">
        <v>39</v>
      </c>
      <c r="C102" s="14">
        <f>C103</f>
        <v>0</v>
      </c>
    </row>
    <row r="103" spans="1:3" ht="31.5" hidden="1">
      <c r="A103" s="12" t="s">
        <v>211</v>
      </c>
      <c r="B103" s="32" t="s">
        <v>212</v>
      </c>
      <c r="C103" s="14"/>
    </row>
    <row r="104" spans="1:3" ht="31.5" hidden="1">
      <c r="A104" s="12" t="s">
        <v>115</v>
      </c>
      <c r="B104" s="32" t="s">
        <v>116</v>
      </c>
      <c r="C104" s="14">
        <f>C105</f>
        <v>0</v>
      </c>
    </row>
    <row r="105" spans="1:3" ht="31.5" hidden="1">
      <c r="A105" s="12" t="s">
        <v>166</v>
      </c>
      <c r="B105" s="32" t="s">
        <v>118</v>
      </c>
      <c r="C105" s="14">
        <v>0</v>
      </c>
    </row>
    <row r="106" spans="1:3" hidden="1">
      <c r="A106" s="12" t="s">
        <v>42</v>
      </c>
      <c r="B106" s="32" t="s">
        <v>43</v>
      </c>
      <c r="C106" s="15">
        <f>C107</f>
        <v>0</v>
      </c>
    </row>
    <row r="107" spans="1:3" hidden="1">
      <c r="A107" s="12" t="s">
        <v>150</v>
      </c>
      <c r="B107" s="32" t="s">
        <v>151</v>
      </c>
      <c r="C107" s="15">
        <v>0</v>
      </c>
    </row>
    <row r="108" spans="1:3" hidden="1">
      <c r="A108" s="33" t="s">
        <v>80</v>
      </c>
      <c r="B108" s="37" t="s">
        <v>81</v>
      </c>
      <c r="C108" s="41">
        <f>C109</f>
        <v>0</v>
      </c>
    </row>
    <row r="109" spans="1:3" hidden="1">
      <c r="A109" s="12" t="s">
        <v>154</v>
      </c>
      <c r="B109" s="31" t="s">
        <v>153</v>
      </c>
      <c r="C109" s="15">
        <f>C110</f>
        <v>0</v>
      </c>
    </row>
    <row r="110" spans="1:3" hidden="1">
      <c r="A110" s="12" t="s">
        <v>152</v>
      </c>
      <c r="B110" s="31" t="s">
        <v>153</v>
      </c>
      <c r="C110" s="15"/>
    </row>
    <row r="111" spans="1:3" s="19" customFormat="1" ht="31.5" hidden="1">
      <c r="A111" s="38" t="s">
        <v>82</v>
      </c>
      <c r="B111" s="39" t="s">
        <v>83</v>
      </c>
      <c r="C111" s="41">
        <f>C112</f>
        <v>0</v>
      </c>
    </row>
    <row r="112" spans="1:3" ht="31.5" hidden="1">
      <c r="A112" s="34" t="s">
        <v>155</v>
      </c>
      <c r="B112" s="35" t="s">
        <v>156</v>
      </c>
      <c r="C112" s="20"/>
    </row>
    <row r="113" spans="1:3">
      <c r="A113" s="12"/>
      <c r="B113" s="25" t="s">
        <v>31</v>
      </c>
      <c r="C113" s="40">
        <f>C10+C79</f>
        <v>133740</v>
      </c>
    </row>
  </sheetData>
  <mergeCells count="4">
    <mergeCell ref="A6:C6"/>
    <mergeCell ref="B1:C1"/>
    <mergeCell ref="B2:C2"/>
    <mergeCell ref="B3:C3"/>
  </mergeCells>
  <phoneticPr fontId="4" type="noConversion"/>
  <pageMargins left="0.7" right="0.7" top="0.75" bottom="0.75" header="0.3" footer="0.3"/>
  <pageSetup paperSize="9" scale="47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5"/>
  <sheetViews>
    <sheetView view="pageBreakPreview" zoomScaleNormal="100" zoomScaleSheetLayoutView="100" workbookViewId="0">
      <selection activeCell="B3" sqref="B3:D3"/>
    </sheetView>
  </sheetViews>
  <sheetFormatPr defaultRowHeight="12.75"/>
  <cols>
    <col min="1" max="1" width="30.42578125" customWidth="1"/>
    <col min="2" max="2" width="123.5703125" customWidth="1"/>
    <col min="3" max="3" width="12.85546875" customWidth="1"/>
    <col min="4" max="4" width="13" customWidth="1"/>
  </cols>
  <sheetData>
    <row r="1" spans="1:5" ht="15.75">
      <c r="A1" s="1"/>
      <c r="B1" s="1"/>
      <c r="C1" s="95" t="s">
        <v>188</v>
      </c>
      <c r="D1" s="95"/>
      <c r="E1" s="70"/>
    </row>
    <row r="2" spans="1:5" ht="15.75">
      <c r="A2" s="1"/>
      <c r="B2" s="92" t="s">
        <v>94</v>
      </c>
      <c r="C2" s="92"/>
      <c r="D2" s="92"/>
      <c r="E2" s="71"/>
    </row>
    <row r="3" spans="1:5" ht="15.75">
      <c r="A3" s="1"/>
      <c r="B3" s="96" t="s">
        <v>225</v>
      </c>
      <c r="C3" s="96"/>
      <c r="D3" s="96"/>
      <c r="E3" s="72"/>
    </row>
    <row r="4" spans="1:5" ht="15.75">
      <c r="A4" s="1"/>
      <c r="B4" s="1"/>
      <c r="C4" s="1"/>
      <c r="D4" s="69"/>
    </row>
    <row r="5" spans="1:5" ht="15.75">
      <c r="A5" s="1"/>
      <c r="B5" s="1"/>
      <c r="C5" s="22"/>
      <c r="D5" s="22"/>
    </row>
    <row r="6" spans="1:5" ht="15.75">
      <c r="A6" s="90" t="s">
        <v>189</v>
      </c>
      <c r="B6" s="90"/>
      <c r="C6" s="90"/>
      <c r="D6" s="90"/>
    </row>
    <row r="7" spans="1:5" ht="15.75">
      <c r="A7" s="90" t="s">
        <v>198</v>
      </c>
      <c r="B7" s="90"/>
      <c r="C7" s="90"/>
      <c r="D7" s="90"/>
    </row>
    <row r="8" spans="1:5" ht="15.75">
      <c r="A8" s="68"/>
      <c r="B8" s="68"/>
      <c r="C8" s="68"/>
      <c r="D8" s="68"/>
    </row>
    <row r="9" spans="1:5" ht="15.75">
      <c r="A9" s="2"/>
      <c r="B9" s="3"/>
      <c r="C9" s="1"/>
      <c r="D9" s="73"/>
    </row>
    <row r="10" spans="1:5" ht="24" customHeight="1">
      <c r="A10" s="93" t="s">
        <v>1</v>
      </c>
      <c r="B10" s="94" t="s">
        <v>222</v>
      </c>
      <c r="C10" s="97" t="s">
        <v>221</v>
      </c>
      <c r="D10" s="98"/>
    </row>
    <row r="11" spans="1:5" ht="24" customHeight="1">
      <c r="A11" s="93"/>
      <c r="B11" s="94"/>
      <c r="C11" s="88" t="s">
        <v>190</v>
      </c>
      <c r="D11" s="89" t="s">
        <v>197</v>
      </c>
    </row>
    <row r="12" spans="1:5" ht="15.75">
      <c r="A12" s="23" t="s">
        <v>2</v>
      </c>
      <c r="B12" s="24" t="s">
        <v>35</v>
      </c>
      <c r="C12" s="74">
        <f>C13+C19+C25+C29+C45+C63+C67+C54+C41+C37+C71</f>
        <v>136745</v>
      </c>
      <c r="D12" s="74">
        <f>D13+D19+D25+D29+D45+D63+D67+D54+D41+D37+D71</f>
        <v>144084.20000000001</v>
      </c>
    </row>
    <row r="13" spans="1:5" ht="15.75">
      <c r="A13" s="16" t="s">
        <v>3</v>
      </c>
      <c r="B13" s="17" t="s">
        <v>4</v>
      </c>
      <c r="C13" s="74">
        <f>C14</f>
        <v>104160</v>
      </c>
      <c r="D13" s="74">
        <f>D14</f>
        <v>110893</v>
      </c>
    </row>
    <row r="14" spans="1:5" ht="15.75">
      <c r="A14" s="10" t="s">
        <v>5</v>
      </c>
      <c r="B14" s="4" t="s">
        <v>6</v>
      </c>
      <c r="C14" s="75">
        <f>C15+C16+C17+C18</f>
        <v>104160</v>
      </c>
      <c r="D14" s="75">
        <f>D15+D16+D17+D18</f>
        <v>110893</v>
      </c>
    </row>
    <row r="15" spans="1:5" ht="47.25">
      <c r="A15" s="10" t="s">
        <v>7</v>
      </c>
      <c r="B15" s="5" t="s">
        <v>191</v>
      </c>
      <c r="C15" s="75">
        <v>103180</v>
      </c>
      <c r="D15" s="75">
        <v>109887</v>
      </c>
    </row>
    <row r="16" spans="1:5" ht="63">
      <c r="A16" s="10" t="s">
        <v>8</v>
      </c>
      <c r="B16" s="5" t="s">
        <v>167</v>
      </c>
      <c r="C16" s="75">
        <v>395</v>
      </c>
      <c r="D16" s="75">
        <v>403</v>
      </c>
    </row>
    <row r="17" spans="1:4" ht="31.5">
      <c r="A17" s="10" t="s">
        <v>9</v>
      </c>
      <c r="B17" s="5" t="s">
        <v>192</v>
      </c>
      <c r="C17" s="75">
        <v>585</v>
      </c>
      <c r="D17" s="75">
        <v>603</v>
      </c>
    </row>
    <row r="18" spans="1:4" ht="47.25" hidden="1">
      <c r="A18" s="10" t="s">
        <v>10</v>
      </c>
      <c r="B18" s="5" t="s">
        <v>220</v>
      </c>
      <c r="C18" s="75"/>
      <c r="D18" s="75"/>
    </row>
    <row r="19" spans="1:4" ht="15.75">
      <c r="A19" s="76" t="s">
        <v>95</v>
      </c>
      <c r="B19" s="77" t="s">
        <v>96</v>
      </c>
      <c r="C19" s="78">
        <f>C20</f>
        <v>1288</v>
      </c>
      <c r="D19" s="78">
        <f>D20</f>
        <v>1329.2</v>
      </c>
    </row>
    <row r="20" spans="1:4" ht="15.75">
      <c r="A20" s="10" t="s">
        <v>97</v>
      </c>
      <c r="B20" s="5" t="s">
        <v>98</v>
      </c>
      <c r="C20" s="75">
        <f>C23+C21+C22+C24</f>
        <v>1288</v>
      </c>
      <c r="D20" s="75">
        <f>D23+D21+D22+D24</f>
        <v>1329.2</v>
      </c>
    </row>
    <row r="21" spans="1:4" ht="47.25">
      <c r="A21" s="79" t="s">
        <v>100</v>
      </c>
      <c r="B21" s="5" t="s">
        <v>101</v>
      </c>
      <c r="C21" s="75">
        <v>425</v>
      </c>
      <c r="D21" s="75">
        <v>438.6</v>
      </c>
    </row>
    <row r="22" spans="1:4" ht="47.25">
      <c r="A22" s="79" t="s">
        <v>102</v>
      </c>
      <c r="B22" s="5" t="s">
        <v>103</v>
      </c>
      <c r="C22" s="75">
        <v>13</v>
      </c>
      <c r="D22" s="75">
        <v>13.3</v>
      </c>
    </row>
    <row r="23" spans="1:4" ht="47.25">
      <c r="A23" s="80" t="s">
        <v>99</v>
      </c>
      <c r="B23" s="21" t="s">
        <v>128</v>
      </c>
      <c r="C23" s="75">
        <v>850</v>
      </c>
      <c r="D23" s="75">
        <v>877.3</v>
      </c>
    </row>
    <row r="24" spans="1:4" ht="47.25" hidden="1">
      <c r="A24" s="79" t="s">
        <v>104</v>
      </c>
      <c r="B24" s="21" t="s">
        <v>105</v>
      </c>
      <c r="C24" s="75"/>
      <c r="D24" s="75"/>
    </row>
    <row r="25" spans="1:4" ht="15.75" hidden="1">
      <c r="A25" s="16" t="s">
        <v>11</v>
      </c>
      <c r="B25" s="25" t="s">
        <v>12</v>
      </c>
      <c r="C25" s="74">
        <f>C26</f>
        <v>0</v>
      </c>
      <c r="D25" s="74">
        <f>D26</f>
        <v>0</v>
      </c>
    </row>
    <row r="26" spans="1:4" ht="15.75" hidden="1">
      <c r="A26" s="10" t="s">
        <v>70</v>
      </c>
      <c r="B26" s="4" t="s">
        <v>13</v>
      </c>
      <c r="C26" s="75">
        <f>C28+C27</f>
        <v>0</v>
      </c>
      <c r="D26" s="75">
        <f>D28+D27</f>
        <v>0</v>
      </c>
    </row>
    <row r="27" spans="1:4" ht="15.75" hidden="1">
      <c r="A27" s="10" t="s">
        <v>68</v>
      </c>
      <c r="B27" s="4" t="s">
        <v>13</v>
      </c>
      <c r="C27" s="75"/>
      <c r="D27" s="75"/>
    </row>
    <row r="28" spans="1:4" ht="15.75" hidden="1">
      <c r="A28" s="10" t="s">
        <v>57</v>
      </c>
      <c r="B28" s="8" t="s">
        <v>58</v>
      </c>
      <c r="C28" s="75">
        <v>0</v>
      </c>
      <c r="D28" s="75">
        <v>0</v>
      </c>
    </row>
    <row r="29" spans="1:4" ht="15.75">
      <c r="A29" s="16" t="s">
        <v>14</v>
      </c>
      <c r="B29" s="25" t="s">
        <v>15</v>
      </c>
      <c r="C29" s="74">
        <f>C30+C32</f>
        <v>19025</v>
      </c>
      <c r="D29" s="74">
        <f>D30+D32</f>
        <v>19285</v>
      </c>
    </row>
    <row r="30" spans="1:4" ht="15.75">
      <c r="A30" s="11" t="s">
        <v>16</v>
      </c>
      <c r="B30" s="7" t="s">
        <v>17</v>
      </c>
      <c r="C30" s="75">
        <f>C31</f>
        <v>5000</v>
      </c>
      <c r="D30" s="75">
        <f>D31</f>
        <v>5100</v>
      </c>
    </row>
    <row r="31" spans="1:4" ht="31.5">
      <c r="A31" s="11" t="s">
        <v>141</v>
      </c>
      <c r="B31" s="7" t="s">
        <v>142</v>
      </c>
      <c r="C31" s="75">
        <v>5000</v>
      </c>
      <c r="D31" s="75">
        <v>5100</v>
      </c>
    </row>
    <row r="32" spans="1:4" ht="15.75">
      <c r="A32" s="51" t="s">
        <v>18</v>
      </c>
      <c r="B32" s="52" t="s">
        <v>19</v>
      </c>
      <c r="C32" s="75">
        <f>C33+C35</f>
        <v>14025</v>
      </c>
      <c r="D32" s="75">
        <f>D33+D35</f>
        <v>14185</v>
      </c>
    </row>
    <row r="33" spans="1:4" ht="15.75">
      <c r="A33" s="51" t="s">
        <v>169</v>
      </c>
      <c r="B33" s="52" t="s">
        <v>146</v>
      </c>
      <c r="C33" s="75">
        <f>C34</f>
        <v>10918</v>
      </c>
      <c r="D33" s="75">
        <f>D34</f>
        <v>11077</v>
      </c>
    </row>
    <row r="34" spans="1:4" ht="15.75">
      <c r="A34" s="51" t="s">
        <v>143</v>
      </c>
      <c r="B34" s="52" t="s">
        <v>147</v>
      </c>
      <c r="C34" s="75">
        <v>10918</v>
      </c>
      <c r="D34" s="75">
        <v>11077</v>
      </c>
    </row>
    <row r="35" spans="1:4" ht="15.75">
      <c r="A35" s="51" t="s">
        <v>144</v>
      </c>
      <c r="B35" s="52" t="s">
        <v>148</v>
      </c>
      <c r="C35" s="75">
        <f>C36</f>
        <v>3107</v>
      </c>
      <c r="D35" s="75">
        <f>D36</f>
        <v>3108</v>
      </c>
    </row>
    <row r="36" spans="1:4" ht="15.75">
      <c r="A36" s="51" t="s">
        <v>145</v>
      </c>
      <c r="B36" s="52" t="s">
        <v>149</v>
      </c>
      <c r="C36" s="75">
        <v>3107</v>
      </c>
      <c r="D36" s="75">
        <v>3108</v>
      </c>
    </row>
    <row r="37" spans="1:4" ht="15.75">
      <c r="A37" s="26" t="s">
        <v>86</v>
      </c>
      <c r="B37" s="27" t="s">
        <v>87</v>
      </c>
      <c r="C37" s="78">
        <f t="shared" ref="C37:D39" si="0">C38</f>
        <v>10</v>
      </c>
      <c r="D37" s="78">
        <f t="shared" si="0"/>
        <v>10</v>
      </c>
    </row>
    <row r="38" spans="1:4" ht="17.25" customHeight="1">
      <c r="A38" s="10" t="s">
        <v>88</v>
      </c>
      <c r="B38" s="7" t="s">
        <v>91</v>
      </c>
      <c r="C38" s="75">
        <f t="shared" si="0"/>
        <v>10</v>
      </c>
      <c r="D38" s="75">
        <f t="shared" si="0"/>
        <v>10</v>
      </c>
    </row>
    <row r="39" spans="1:4" ht="31.5">
      <c r="A39" s="10" t="s">
        <v>89</v>
      </c>
      <c r="B39" s="7" t="s">
        <v>92</v>
      </c>
      <c r="C39" s="75">
        <f t="shared" si="0"/>
        <v>10</v>
      </c>
      <c r="D39" s="75">
        <f t="shared" si="0"/>
        <v>10</v>
      </c>
    </row>
    <row r="40" spans="1:4" ht="47.25">
      <c r="A40" s="10" t="s">
        <v>90</v>
      </c>
      <c r="B40" s="7" t="s">
        <v>93</v>
      </c>
      <c r="C40" s="75">
        <v>10</v>
      </c>
      <c r="D40" s="75">
        <v>10</v>
      </c>
    </row>
    <row r="41" spans="1:4" ht="31.5" hidden="1">
      <c r="A41" s="28" t="s">
        <v>49</v>
      </c>
      <c r="B41" s="25" t="s">
        <v>50</v>
      </c>
      <c r="C41" s="74">
        <f t="shared" ref="C41:D43" si="1">C42</f>
        <v>0</v>
      </c>
      <c r="D41" s="74">
        <f t="shared" si="1"/>
        <v>0</v>
      </c>
    </row>
    <row r="42" spans="1:4" ht="15.75" hidden="1">
      <c r="A42" s="10" t="s">
        <v>51</v>
      </c>
      <c r="B42" s="7" t="s">
        <v>52</v>
      </c>
      <c r="C42" s="75">
        <f t="shared" si="1"/>
        <v>0</v>
      </c>
      <c r="D42" s="75">
        <f t="shared" si="1"/>
        <v>0</v>
      </c>
    </row>
    <row r="43" spans="1:4" ht="15.75" hidden="1">
      <c r="A43" s="10" t="s">
        <v>53</v>
      </c>
      <c r="B43" s="7" t="s">
        <v>54</v>
      </c>
      <c r="C43" s="75">
        <f t="shared" si="1"/>
        <v>0</v>
      </c>
      <c r="D43" s="75">
        <f t="shared" si="1"/>
        <v>0</v>
      </c>
    </row>
    <row r="44" spans="1:4" ht="31.5" hidden="1">
      <c r="A44" s="10" t="s">
        <v>218</v>
      </c>
      <c r="B44" s="7" t="s">
        <v>219</v>
      </c>
      <c r="C44" s="75">
        <v>0</v>
      </c>
      <c r="D44" s="75">
        <v>0</v>
      </c>
    </row>
    <row r="45" spans="1:4" ht="31.5">
      <c r="A45" s="16" t="s">
        <v>20</v>
      </c>
      <c r="B45" s="25" t="s">
        <v>193</v>
      </c>
      <c r="C45" s="74">
        <f>C46+C51</f>
        <v>11137</v>
      </c>
      <c r="D45" s="74">
        <f>D46+D51</f>
        <v>11387</v>
      </c>
    </row>
    <row r="46" spans="1:4" ht="47.25">
      <c r="A46" s="10" t="s">
        <v>21</v>
      </c>
      <c r="B46" s="29" t="s">
        <v>194</v>
      </c>
      <c r="C46" s="75">
        <f>C47+C49</f>
        <v>9935</v>
      </c>
      <c r="D46" s="75">
        <f>D47+D49</f>
        <v>10129</v>
      </c>
    </row>
    <row r="47" spans="1:4" ht="31.5">
      <c r="A47" s="10" t="s">
        <v>22</v>
      </c>
      <c r="B47" s="29" t="s">
        <v>28</v>
      </c>
      <c r="C47" s="75">
        <f t="shared" ref="C47:D47" si="2">C48</f>
        <v>9470</v>
      </c>
      <c r="D47" s="75">
        <f t="shared" si="2"/>
        <v>9659</v>
      </c>
    </row>
    <row r="48" spans="1:4" ht="47.25">
      <c r="A48" s="10" t="s">
        <v>139</v>
      </c>
      <c r="B48" s="29" t="s">
        <v>140</v>
      </c>
      <c r="C48" s="75">
        <v>9470</v>
      </c>
      <c r="D48" s="75">
        <v>9659</v>
      </c>
    </row>
    <row r="49" spans="1:4" ht="47.25">
      <c r="A49" s="10" t="s">
        <v>111</v>
      </c>
      <c r="B49" s="29" t="s">
        <v>112</v>
      </c>
      <c r="C49" s="75">
        <f>C50</f>
        <v>465</v>
      </c>
      <c r="D49" s="75">
        <f>D50</f>
        <v>470</v>
      </c>
    </row>
    <row r="50" spans="1:4" ht="47.25">
      <c r="A50" s="10" t="s">
        <v>137</v>
      </c>
      <c r="B50" s="29" t="s">
        <v>138</v>
      </c>
      <c r="C50" s="75">
        <v>465</v>
      </c>
      <c r="D50" s="75">
        <v>470</v>
      </c>
    </row>
    <row r="51" spans="1:4" ht="15.75">
      <c r="A51" s="10" t="s">
        <v>200</v>
      </c>
      <c r="B51" s="29" t="s">
        <v>201</v>
      </c>
      <c r="C51" s="75">
        <f>C52</f>
        <v>1202</v>
      </c>
      <c r="D51" s="75">
        <f>D52</f>
        <v>1258</v>
      </c>
    </row>
    <row r="52" spans="1:4" ht="31.5">
      <c r="A52" s="10" t="s">
        <v>202</v>
      </c>
      <c r="B52" s="29" t="s">
        <v>203</v>
      </c>
      <c r="C52" s="75">
        <f>C53</f>
        <v>1202</v>
      </c>
      <c r="D52" s="75">
        <f>D53</f>
        <v>1258</v>
      </c>
    </row>
    <row r="53" spans="1:4" ht="31.5">
      <c r="A53" s="10" t="s">
        <v>204</v>
      </c>
      <c r="B53" s="29" t="s">
        <v>205</v>
      </c>
      <c r="C53" s="75">
        <v>1202</v>
      </c>
      <c r="D53" s="75">
        <v>1258</v>
      </c>
    </row>
    <row r="54" spans="1:4" ht="15.75" hidden="1">
      <c r="A54" s="28" t="s">
        <v>69</v>
      </c>
      <c r="B54" s="25" t="s">
        <v>59</v>
      </c>
      <c r="C54" s="74">
        <f>C55+C58</f>
        <v>0</v>
      </c>
      <c r="D54" s="74">
        <f>D55+D58</f>
        <v>0</v>
      </c>
    </row>
    <row r="55" spans="1:4" ht="15.75" hidden="1">
      <c r="A55" s="10" t="s">
        <v>64</v>
      </c>
      <c r="B55" s="29" t="s">
        <v>60</v>
      </c>
      <c r="C55" s="75">
        <f>C56</f>
        <v>0</v>
      </c>
      <c r="D55" s="75">
        <f>D56</f>
        <v>0</v>
      </c>
    </row>
    <row r="56" spans="1:4" ht="15.75" hidden="1">
      <c r="A56" s="10" t="s">
        <v>65</v>
      </c>
      <c r="B56" s="29" t="s">
        <v>61</v>
      </c>
      <c r="C56" s="75">
        <f>C57</f>
        <v>0</v>
      </c>
      <c r="D56" s="75">
        <f>D57</f>
        <v>0</v>
      </c>
    </row>
    <row r="57" spans="1:4" ht="15.75" hidden="1">
      <c r="A57" s="10" t="s">
        <v>161</v>
      </c>
      <c r="B57" s="29" t="s">
        <v>162</v>
      </c>
      <c r="C57" s="75"/>
      <c r="D57" s="75"/>
    </row>
    <row r="58" spans="1:4" ht="15.75" hidden="1">
      <c r="A58" s="10" t="s">
        <v>66</v>
      </c>
      <c r="B58" s="29" t="s">
        <v>62</v>
      </c>
      <c r="C58" s="75">
        <f>C61+C59</f>
        <v>0</v>
      </c>
      <c r="D58" s="75">
        <f>D61+D59</f>
        <v>0</v>
      </c>
    </row>
    <row r="59" spans="1:4" ht="15.75" hidden="1">
      <c r="A59" s="10" t="s">
        <v>84</v>
      </c>
      <c r="B59" s="29" t="s">
        <v>85</v>
      </c>
      <c r="C59" s="75">
        <f>C60</f>
        <v>0</v>
      </c>
      <c r="D59" s="75">
        <f>D60</f>
        <v>0</v>
      </c>
    </row>
    <row r="60" spans="1:4" ht="15" hidden="1" customHeight="1">
      <c r="A60" s="10" t="s">
        <v>135</v>
      </c>
      <c r="B60" s="29" t="s">
        <v>136</v>
      </c>
      <c r="C60" s="75"/>
      <c r="D60" s="75"/>
    </row>
    <row r="61" spans="1:4" ht="15.75" hidden="1">
      <c r="A61" s="10" t="s">
        <v>67</v>
      </c>
      <c r="B61" s="29" t="s">
        <v>63</v>
      </c>
      <c r="C61" s="75">
        <f>C62</f>
        <v>0</v>
      </c>
      <c r="D61" s="75">
        <f>D62</f>
        <v>0</v>
      </c>
    </row>
    <row r="62" spans="1:4" ht="15.75" hidden="1">
      <c r="A62" s="10" t="s">
        <v>159</v>
      </c>
      <c r="B62" s="29" t="s">
        <v>160</v>
      </c>
      <c r="C62" s="75"/>
      <c r="D62" s="75"/>
    </row>
    <row r="63" spans="1:4" ht="15.75">
      <c r="A63" s="16" t="s">
        <v>32</v>
      </c>
      <c r="B63" s="25" t="s">
        <v>33</v>
      </c>
      <c r="C63" s="78">
        <f t="shared" ref="C63:D65" si="3">C64</f>
        <v>1100</v>
      </c>
      <c r="D63" s="74">
        <f t="shared" si="3"/>
        <v>1155</v>
      </c>
    </row>
    <row r="64" spans="1:4" ht="15.75">
      <c r="A64" s="43" t="s">
        <v>37</v>
      </c>
      <c r="B64" s="29" t="s">
        <v>113</v>
      </c>
      <c r="C64" s="75">
        <f t="shared" si="3"/>
        <v>1100</v>
      </c>
      <c r="D64" s="75">
        <f t="shared" si="3"/>
        <v>1155</v>
      </c>
    </row>
    <row r="65" spans="1:4" ht="15.75">
      <c r="A65" s="43" t="s">
        <v>36</v>
      </c>
      <c r="B65" s="29" t="s">
        <v>34</v>
      </c>
      <c r="C65" s="75">
        <f t="shared" si="3"/>
        <v>1100</v>
      </c>
      <c r="D65" s="75">
        <f t="shared" si="3"/>
        <v>1155</v>
      </c>
    </row>
    <row r="66" spans="1:4" ht="31.5">
      <c r="A66" s="43" t="s">
        <v>129</v>
      </c>
      <c r="B66" s="29" t="s">
        <v>130</v>
      </c>
      <c r="C66" s="75">
        <v>1100</v>
      </c>
      <c r="D66" s="75">
        <v>1155</v>
      </c>
    </row>
    <row r="67" spans="1:4" ht="15.75" hidden="1">
      <c r="A67" s="16" t="s">
        <v>72</v>
      </c>
      <c r="B67" s="25" t="s">
        <v>73</v>
      </c>
      <c r="C67" s="75">
        <f t="shared" ref="C67:D69" si="4">C68</f>
        <v>0</v>
      </c>
      <c r="D67" s="75">
        <f t="shared" si="4"/>
        <v>0</v>
      </c>
    </row>
    <row r="68" spans="1:4" ht="15.75" hidden="1">
      <c r="A68" s="43" t="s">
        <v>74</v>
      </c>
      <c r="B68" s="29" t="s">
        <v>75</v>
      </c>
      <c r="C68" s="75">
        <f t="shared" si="4"/>
        <v>0</v>
      </c>
      <c r="D68" s="75">
        <f t="shared" si="4"/>
        <v>0</v>
      </c>
    </row>
    <row r="69" spans="1:4" ht="31.5" hidden="1">
      <c r="A69" s="43" t="s">
        <v>76</v>
      </c>
      <c r="B69" s="29" t="s">
        <v>77</v>
      </c>
      <c r="C69" s="75">
        <f t="shared" si="4"/>
        <v>0</v>
      </c>
      <c r="D69" s="75">
        <f t="shared" si="4"/>
        <v>0</v>
      </c>
    </row>
    <row r="70" spans="1:4" ht="31.5" hidden="1">
      <c r="A70" s="43" t="s">
        <v>78</v>
      </c>
      <c r="B70" s="29" t="s">
        <v>79</v>
      </c>
      <c r="C70" s="75"/>
      <c r="D70" s="75"/>
    </row>
    <row r="71" spans="1:4" ht="15.75">
      <c r="A71" s="61" t="s">
        <v>170</v>
      </c>
      <c r="B71" s="62" t="s">
        <v>171</v>
      </c>
      <c r="C71" s="78">
        <f>C72</f>
        <v>25</v>
      </c>
      <c r="D71" s="78">
        <f>D72</f>
        <v>25</v>
      </c>
    </row>
    <row r="72" spans="1:4" ht="15.75">
      <c r="A72" s="43" t="s">
        <v>172</v>
      </c>
      <c r="B72" s="29" t="s">
        <v>173</v>
      </c>
      <c r="C72" s="75">
        <f>C73</f>
        <v>25</v>
      </c>
      <c r="D72" s="75">
        <f>D73</f>
        <v>25</v>
      </c>
    </row>
    <row r="73" spans="1:4" ht="15.75">
      <c r="A73" s="43" t="s">
        <v>174</v>
      </c>
      <c r="B73" s="29" t="s">
        <v>175</v>
      </c>
      <c r="C73" s="75">
        <v>25</v>
      </c>
      <c r="D73" s="75">
        <v>25</v>
      </c>
    </row>
    <row r="74" spans="1:4" ht="15.75">
      <c r="A74" s="23" t="s">
        <v>23</v>
      </c>
      <c r="B74" s="24" t="s">
        <v>24</v>
      </c>
      <c r="C74" s="74">
        <f>C75+C100+C103</f>
        <v>2476.5</v>
      </c>
      <c r="D74" s="74">
        <f>D75+D100+D103</f>
        <v>2469.3000000000002</v>
      </c>
    </row>
    <row r="75" spans="1:4" ht="31.5">
      <c r="A75" s="16" t="s">
        <v>25</v>
      </c>
      <c r="B75" s="17" t="s">
        <v>127</v>
      </c>
      <c r="C75" s="74">
        <f>C76+C81+C93+C90</f>
        <v>2476.5</v>
      </c>
      <c r="D75" s="74">
        <f>D76+D81+D93+D90</f>
        <v>2469.3000000000002</v>
      </c>
    </row>
    <row r="76" spans="1:4" ht="15.75">
      <c r="A76" s="16" t="s">
        <v>26</v>
      </c>
      <c r="B76" s="25" t="s">
        <v>44</v>
      </c>
      <c r="C76" s="74">
        <f>C77+C79</f>
        <v>1233.9000000000001</v>
      </c>
      <c r="D76" s="74">
        <f>D77+D79</f>
        <v>1226.7</v>
      </c>
    </row>
    <row r="77" spans="1:4" ht="15.75">
      <c r="A77" s="10" t="s">
        <v>27</v>
      </c>
      <c r="B77" s="4" t="s">
        <v>165</v>
      </c>
      <c r="C77" s="75">
        <f>C78</f>
        <v>1233.9000000000001</v>
      </c>
      <c r="D77" s="75">
        <f>D78</f>
        <v>1226.7</v>
      </c>
    </row>
    <row r="78" spans="1:4" ht="15.75">
      <c r="A78" s="30" t="s">
        <v>125</v>
      </c>
      <c r="B78" s="31" t="s">
        <v>126</v>
      </c>
      <c r="C78" s="75">
        <v>1233.9000000000001</v>
      </c>
      <c r="D78" s="75">
        <v>1226.7</v>
      </c>
    </row>
    <row r="79" spans="1:4" ht="15.75" hidden="1">
      <c r="A79" s="12" t="s">
        <v>29</v>
      </c>
      <c r="B79" s="32" t="s">
        <v>30</v>
      </c>
      <c r="C79" s="75">
        <f>C80</f>
        <v>0</v>
      </c>
      <c r="D79" s="75">
        <f>D80</f>
        <v>0</v>
      </c>
    </row>
    <row r="80" spans="1:4" ht="15.75" hidden="1">
      <c r="A80" s="12" t="s">
        <v>157</v>
      </c>
      <c r="B80" s="32" t="s">
        <v>158</v>
      </c>
      <c r="C80" s="75"/>
      <c r="D80" s="75"/>
    </row>
    <row r="81" spans="1:4" ht="15.75">
      <c r="A81" s="33" t="s">
        <v>46</v>
      </c>
      <c r="B81" s="17" t="s">
        <v>106</v>
      </c>
      <c r="C81" s="74">
        <f>C82</f>
        <v>1242.5999999999999</v>
      </c>
      <c r="D81" s="74">
        <f>D82</f>
        <v>1242.5999999999999</v>
      </c>
    </row>
    <row r="82" spans="1:4" ht="15.75">
      <c r="A82" s="34" t="s">
        <v>47</v>
      </c>
      <c r="B82" s="35" t="s">
        <v>48</v>
      </c>
      <c r="C82" s="75">
        <f>C83</f>
        <v>1242.5999999999999</v>
      </c>
      <c r="D82" s="75">
        <f>D83</f>
        <v>1242.5999999999999</v>
      </c>
    </row>
    <row r="83" spans="1:4" ht="15.75">
      <c r="A83" s="34" t="s">
        <v>124</v>
      </c>
      <c r="B83" s="35" t="s">
        <v>123</v>
      </c>
      <c r="C83" s="75">
        <f>SUM(C84:C89)</f>
        <v>1242.5999999999999</v>
      </c>
      <c r="D83" s="75">
        <f>SUM(D84:D89)</f>
        <v>1242.5999999999999</v>
      </c>
    </row>
    <row r="84" spans="1:4" ht="15.75">
      <c r="A84" s="34" t="s">
        <v>124</v>
      </c>
      <c r="B84" s="35" t="s">
        <v>195</v>
      </c>
      <c r="C84" s="75">
        <v>1242.5999999999999</v>
      </c>
      <c r="D84" s="75">
        <v>1242.5999999999999</v>
      </c>
    </row>
    <row r="85" spans="1:4" ht="31.5" hidden="1">
      <c r="A85" s="34" t="s">
        <v>124</v>
      </c>
      <c r="B85" s="35" t="s">
        <v>213</v>
      </c>
      <c r="C85" s="75"/>
      <c r="D85" s="75"/>
    </row>
    <row r="86" spans="1:4" ht="31.5" hidden="1">
      <c r="A86" s="34" t="s">
        <v>124</v>
      </c>
      <c r="B86" s="35" t="s">
        <v>121</v>
      </c>
      <c r="C86" s="75"/>
      <c r="D86" s="75"/>
    </row>
    <row r="87" spans="1:4" ht="31.5" hidden="1">
      <c r="A87" s="34" t="s">
        <v>124</v>
      </c>
      <c r="B87" s="35" t="s">
        <v>196</v>
      </c>
      <c r="C87" s="75"/>
      <c r="D87" s="75"/>
    </row>
    <row r="88" spans="1:4" ht="31.5" hidden="1">
      <c r="A88" s="34" t="s">
        <v>124</v>
      </c>
      <c r="B88" s="35" t="s">
        <v>214</v>
      </c>
      <c r="C88" s="75"/>
      <c r="D88" s="75"/>
    </row>
    <row r="89" spans="1:4" ht="31.5" hidden="1">
      <c r="A89" s="34" t="s">
        <v>124</v>
      </c>
      <c r="B89" s="35" t="s">
        <v>215</v>
      </c>
      <c r="C89" s="75"/>
      <c r="D89" s="75"/>
    </row>
    <row r="90" spans="1:4" s="1" customFormat="1" ht="15.75" hidden="1">
      <c r="A90" s="81" t="s">
        <v>107</v>
      </c>
      <c r="B90" s="82" t="s">
        <v>108</v>
      </c>
      <c r="C90" s="78">
        <f>C91</f>
        <v>0</v>
      </c>
      <c r="D90" s="78">
        <f>D91</f>
        <v>0</v>
      </c>
    </row>
    <row r="91" spans="1:4" s="1" customFormat="1" ht="15.75" hidden="1">
      <c r="A91" s="34" t="s">
        <v>109</v>
      </c>
      <c r="B91" s="35" t="s">
        <v>110</v>
      </c>
      <c r="C91" s="75">
        <f>C92</f>
        <v>0</v>
      </c>
      <c r="D91" s="75">
        <f>D92</f>
        <v>0</v>
      </c>
    </row>
    <row r="92" spans="1:4" s="1" customFormat="1" ht="31.5" hidden="1">
      <c r="A92" s="34" t="s">
        <v>120</v>
      </c>
      <c r="B92" s="35" t="s">
        <v>119</v>
      </c>
      <c r="C92" s="75"/>
      <c r="D92" s="83"/>
    </row>
    <row r="93" spans="1:4" ht="15.75" hidden="1">
      <c r="A93" s="33" t="s">
        <v>40</v>
      </c>
      <c r="B93" s="36" t="s">
        <v>38</v>
      </c>
      <c r="C93" s="74">
        <f>C94+C98+C96</f>
        <v>0</v>
      </c>
      <c r="D93" s="74">
        <f>D94+D98+D96</f>
        <v>0</v>
      </c>
    </row>
    <row r="94" spans="1:4" ht="31.5" hidden="1">
      <c r="A94" s="12" t="s">
        <v>41</v>
      </c>
      <c r="B94" s="32" t="s">
        <v>39</v>
      </c>
      <c r="C94" s="75">
        <f>C95</f>
        <v>0</v>
      </c>
      <c r="D94" s="75">
        <f>D95</f>
        <v>0</v>
      </c>
    </row>
    <row r="95" spans="1:4" ht="47.25" hidden="1">
      <c r="A95" s="12" t="s">
        <v>211</v>
      </c>
      <c r="B95" s="32" t="s">
        <v>212</v>
      </c>
      <c r="C95" s="75"/>
      <c r="D95" s="75"/>
    </row>
    <row r="96" spans="1:4" ht="31.5" hidden="1">
      <c r="A96" s="12" t="s">
        <v>115</v>
      </c>
      <c r="B96" s="32" t="s">
        <v>116</v>
      </c>
      <c r="C96" s="75">
        <f>C97</f>
        <v>0</v>
      </c>
      <c r="D96" s="75">
        <f>D97</f>
        <v>0</v>
      </c>
    </row>
    <row r="97" spans="1:4" ht="31.5" hidden="1">
      <c r="A97" s="12" t="s">
        <v>166</v>
      </c>
      <c r="B97" s="32" t="s">
        <v>118</v>
      </c>
      <c r="C97" s="75"/>
      <c r="D97" s="75"/>
    </row>
    <row r="98" spans="1:4" ht="15.75" hidden="1">
      <c r="A98" s="12" t="s">
        <v>42</v>
      </c>
      <c r="B98" s="32" t="s">
        <v>43</v>
      </c>
      <c r="C98" s="75">
        <f>C99</f>
        <v>0</v>
      </c>
      <c r="D98" s="75">
        <f>D99</f>
        <v>0</v>
      </c>
    </row>
    <row r="99" spans="1:4" ht="15.75" hidden="1">
      <c r="A99" s="12" t="s">
        <v>150</v>
      </c>
      <c r="B99" s="32" t="s">
        <v>151</v>
      </c>
      <c r="C99" s="75"/>
      <c r="D99" s="75"/>
    </row>
    <row r="100" spans="1:4" ht="15.75" hidden="1">
      <c r="A100" s="33" t="s">
        <v>80</v>
      </c>
      <c r="B100" s="37" t="s">
        <v>81</v>
      </c>
      <c r="C100" s="74">
        <f>C101</f>
        <v>0</v>
      </c>
      <c r="D100" s="74">
        <f>D101</f>
        <v>0</v>
      </c>
    </row>
    <row r="101" spans="1:4" ht="15.75" hidden="1">
      <c r="A101" s="12" t="s">
        <v>154</v>
      </c>
      <c r="B101" s="31" t="s">
        <v>153</v>
      </c>
      <c r="C101" s="75">
        <f>C102</f>
        <v>0</v>
      </c>
      <c r="D101" s="75">
        <f>D102</f>
        <v>0</v>
      </c>
    </row>
    <row r="102" spans="1:4" ht="15.75" hidden="1">
      <c r="A102" s="12" t="s">
        <v>152</v>
      </c>
      <c r="B102" s="31" t="s">
        <v>153</v>
      </c>
      <c r="C102" s="75"/>
      <c r="D102" s="75"/>
    </row>
    <row r="103" spans="1:4" ht="31.5" hidden="1">
      <c r="A103" s="38" t="s">
        <v>82</v>
      </c>
      <c r="B103" s="39" t="s">
        <v>83</v>
      </c>
      <c r="C103" s="74">
        <f>C104</f>
        <v>0</v>
      </c>
      <c r="D103" s="74">
        <f>D104</f>
        <v>0</v>
      </c>
    </row>
    <row r="104" spans="1:4" ht="31.5" hidden="1">
      <c r="A104" s="34" t="s">
        <v>155</v>
      </c>
      <c r="B104" s="35" t="s">
        <v>210</v>
      </c>
      <c r="C104" s="74"/>
      <c r="D104" s="75"/>
    </row>
    <row r="105" spans="1:4" ht="15.75">
      <c r="A105" s="12"/>
      <c r="B105" s="25" t="s">
        <v>31</v>
      </c>
      <c r="C105" s="74">
        <f>C12+C74</f>
        <v>139221.5</v>
      </c>
      <c r="D105" s="74">
        <f>D12+D74</f>
        <v>146553.5</v>
      </c>
    </row>
  </sheetData>
  <mergeCells count="8">
    <mergeCell ref="A10:A11"/>
    <mergeCell ref="B10:B11"/>
    <mergeCell ref="C1:D1"/>
    <mergeCell ref="B2:D2"/>
    <mergeCell ref="B3:D3"/>
    <mergeCell ref="A6:D6"/>
    <mergeCell ref="A7:D7"/>
    <mergeCell ref="C10:D10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2016</vt:lpstr>
      <vt:lpstr>2017-2018</vt:lpstr>
      <vt:lpstr>'2016'!Область_печати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2015-11-10T04:51:40Z</cp:lastPrinted>
  <dcterms:created xsi:type="dcterms:W3CDTF">1996-10-08T23:32:33Z</dcterms:created>
  <dcterms:modified xsi:type="dcterms:W3CDTF">2016-09-07T08:16:23Z</dcterms:modified>
</cp:coreProperties>
</file>