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always" defaultThemeVersion="124226"/>
  <bookViews>
    <workbookView xWindow="0" yWindow="105" windowWidth="12120" windowHeight="8640"/>
  </bookViews>
  <sheets>
    <sheet name="2024 год" sheetId="2" r:id="rId1"/>
    <sheet name="2025-2026 г.г" sheetId="3" r:id="rId2"/>
  </sheets>
  <definedNames>
    <definedName name="_xlnm.Print_Titles" localSheetId="0">'2024 год'!$13:$13</definedName>
    <definedName name="_xlnm.Print_Titles" localSheetId="1">'2025-2026 г.г'!$15:$15</definedName>
    <definedName name="_xlnm.Print_Area" localSheetId="0">'2024 год'!$A$1:$L$34</definedName>
    <definedName name="_xlnm.Print_Area" localSheetId="1">'2025-2026 г.г'!$A$1:$K$36</definedName>
  </definedNames>
  <calcPr calcId="144525"/>
</workbook>
</file>

<file path=xl/calcChain.xml><?xml version="1.0" encoding="utf-8"?>
<calcChain xmlns="http://schemas.openxmlformats.org/spreadsheetml/2006/main">
  <c r="K44" i="3" l="1"/>
  <c r="K43" i="3" s="1"/>
  <c r="K37" i="3" s="1"/>
  <c r="J44" i="3"/>
  <c r="J43" i="3"/>
  <c r="L40" i="3"/>
  <c r="M38" i="3" s="1"/>
  <c r="K40" i="3"/>
  <c r="J40" i="3"/>
  <c r="K39" i="3"/>
  <c r="J39" i="3"/>
  <c r="J38" i="3" s="1"/>
  <c r="J37" i="3" s="1"/>
  <c r="L38" i="3"/>
  <c r="K38" i="3"/>
  <c r="L37" i="3"/>
  <c r="L36" i="3"/>
  <c r="L35" i="3"/>
  <c r="K35" i="3"/>
  <c r="K34" i="3" s="1"/>
  <c r="K33" i="3" s="1"/>
  <c r="J35" i="3"/>
  <c r="J34" i="3" s="1"/>
  <c r="J33" i="3" s="1"/>
  <c r="L34" i="3"/>
  <c r="L33" i="3"/>
  <c r="L31" i="3" s="1"/>
  <c r="L28" i="3" s="1"/>
  <c r="L16" i="3" s="1"/>
  <c r="K31" i="3"/>
  <c r="K30" i="3" s="1"/>
  <c r="K29" i="3" s="1"/>
  <c r="J31" i="3"/>
  <c r="J30" i="3" s="1"/>
  <c r="J29" i="3" s="1"/>
  <c r="K26" i="3"/>
  <c r="K22" i="3" s="1"/>
  <c r="J26" i="3"/>
  <c r="J23" i="3" s="1"/>
  <c r="K24" i="3"/>
  <c r="J24" i="3"/>
  <c r="J22" i="3" s="1"/>
  <c r="K23" i="3"/>
  <c r="K20" i="3"/>
  <c r="J20" i="3"/>
  <c r="K18" i="3"/>
  <c r="K17" i="3" s="1"/>
  <c r="J18" i="3"/>
  <c r="J17" i="3" s="1"/>
  <c r="J28" i="3" l="1"/>
  <c r="J16" i="3" s="1"/>
  <c r="K28" i="3"/>
  <c r="K16" i="3" s="1"/>
  <c r="K29" i="2" l="1"/>
  <c r="L30" i="2" l="1"/>
  <c r="J18" i="2" l="1"/>
  <c r="J15" i="2" s="1"/>
  <c r="J33" i="2" l="1"/>
  <c r="J32" i="2" s="1"/>
  <c r="J31" i="2" s="1"/>
  <c r="J29" i="2"/>
  <c r="J28" i="2" s="1"/>
  <c r="J27" i="2" s="1"/>
  <c r="J26" i="2" l="1"/>
  <c r="L17" i="2"/>
  <c r="L19" i="2"/>
  <c r="L23" i="2"/>
  <c r="L25" i="2"/>
  <c r="L39" i="2"/>
  <c r="L42" i="2"/>
  <c r="K33" i="2" l="1"/>
  <c r="K24" i="2"/>
  <c r="K22" i="2"/>
  <c r="K21" i="2"/>
  <c r="K18" i="2"/>
  <c r="K16" i="2"/>
  <c r="K20" i="2" l="1"/>
  <c r="K15" i="2"/>
  <c r="K32" i="2"/>
  <c r="K28" i="2"/>
  <c r="L34" i="2"/>
  <c r="K31" i="2" l="1"/>
  <c r="K27" i="2"/>
  <c r="K26" i="2" l="1"/>
  <c r="K14" i="2" l="1"/>
  <c r="J41" i="2"/>
  <c r="L41" i="2" s="1"/>
  <c r="J38" i="2"/>
  <c r="L38" i="2" s="1"/>
  <c r="L33" i="2"/>
  <c r="L29" i="2"/>
  <c r="L24" i="2"/>
  <c r="L22" i="2"/>
  <c r="L18" i="2"/>
  <c r="L16" i="2"/>
  <c r="L28" i="2" l="1"/>
  <c r="L32" i="2"/>
  <c r="J37" i="2"/>
  <c r="L37" i="2" s="1"/>
  <c r="L15" i="2"/>
  <c r="L21" i="2"/>
  <c r="L20" i="2"/>
  <c r="J40" i="2"/>
  <c r="L40" i="2" s="1"/>
  <c r="L27" i="2" l="1"/>
  <c r="J36" i="2"/>
  <c r="L36" i="2" s="1"/>
  <c r="L31" i="2"/>
  <c r="J35" i="2"/>
  <c r="L35" i="2" l="1"/>
  <c r="J14" i="2"/>
  <c r="L14" i="2" s="1"/>
  <c r="L26" i="2"/>
</calcChain>
</file>

<file path=xl/sharedStrings.xml><?xml version="1.0" encoding="utf-8"?>
<sst xmlns="http://schemas.openxmlformats.org/spreadsheetml/2006/main" count="157" uniqueCount="57">
  <si>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</si>
  <si>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</si>
  <si>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</si>
  <si>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</si>
  <si>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</si>
  <si>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</si>
  <si>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</si>
  <si>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</si>
  <si>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</si>
  <si>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</si>
  <si>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</si>
  <si>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</si>
  <si>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01</t>
  </si>
  <si>
    <t>00</t>
  </si>
  <si>
    <t>0000</t>
  </si>
  <si>
    <t>000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</si>
  <si>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</si>
  <si>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</si>
  <si>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</si>
  <si>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 xml:space="preserve">Возврат бюджетных кредитов, предоставленных внутри страны в валюте Российской Федерации </t>
  </si>
  <si>
    <t xml:space="preserve">ИСТОЧНИКИ ФИНАНСИРОВАНИЯ ДЕФИЦИТА 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</si>
  <si>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</si>
  <si>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</si>
  <si>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</t>
  </si>
  <si>
    <t>Погашение кредитов, предоставленных кредитными организациями в валюте Российской Федерации</t>
  </si>
  <si>
    <t xml:space="preserve">Исполнение государственных и муниципальных гарантий </t>
  </si>
  <si>
    <t>Изменение остатков средств на счетах по учету средств бюджетов</t>
  </si>
  <si>
    <t>Сумма                                                                                                               (тыс. рублей)</t>
  </si>
  <si>
    <t xml:space="preserve">Наименование </t>
  </si>
  <si>
    <t>к решению Совета муниципального района "Печора"</t>
  </si>
  <si>
    <t>Приложение 5</t>
  </si>
  <si>
    <t>Привлечение кредитов от кредитных организаций в валюте Российской Федерации</t>
  </si>
  <si>
    <t>Изменения</t>
  </si>
  <si>
    <t>БЮДЖЕТА МУНИЦИПАЛЬНОГО ОБРАЗОВАНИЯ МУНИЦИПАЛЬНОГО РАЙОНА "ПЕЧОРА" НА 2024 ГОД</t>
  </si>
  <si>
    <t>от 20  декабря 2023 года № 7-28/357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</si>
  <si>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</si>
  <si>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</si>
  <si>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Получение  кредитов из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</si>
  <si>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</si>
  <si>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</si>
  <si>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Привлечение муниципальными районами кредитов от кредитных организаций в валюте Российской Федерации</t>
  </si>
  <si>
    <t>Погашение муниципальными районами кредитов от кредитных организаций  в валюте Российской Федерации</t>
  </si>
  <si>
    <t>Приложение 6</t>
  </si>
  <si>
    <t>к  решению Совета муниципального района "Печора"</t>
  </si>
  <si>
    <t>от 20 декабря 2023 года № 7-28/357</t>
  </si>
  <si>
    <t>БЮДЖЕТА МУНИЦИПАЛЬНОГО ОБРАЗОВАНИЯ МУНИЦИПАЛЬНОГО РАЙОНА "ПЕЧОРА"</t>
  </si>
  <si>
    <t xml:space="preserve"> НА ПЛАНОВЫЙ ПЕРИОД 2025 И 2026 ГОДОВ</t>
  </si>
  <si>
    <t>Сумма (тыс. рублей)</t>
  </si>
  <si>
    <t>2025 год</t>
  </si>
  <si>
    <t>2026 год</t>
  </si>
  <si>
    <t>Бюджетные кредиты от других бюджетов бюджетной системы Российской Федерации</t>
  </si>
  <si>
    <t>Бюджетные кредиты от других бюджетов бюджетной системы Российской Федерации  в валюте Российской Федерации</t>
  </si>
  <si>
    <t>Получение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</si>
  <si>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</si>
  <si>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</si>
  <si>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от  июня 2024 года № </t>
  </si>
  <si>
    <t xml:space="preserve">от июня 2024 года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</si>
</sst>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000"/>
    <numFmt numFmtId="166" formatCode="00"/>
    <numFmt numFmtId="167" formatCode="0000"/>
    <numFmt numFmtId="168" formatCode="#,##0.0"/>
  </numFmts>
  <fonts count="11" x14ac:knownFonts="1">
    <font>
      <sz val="10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63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ahoma"/>
      <family val="2"/>
      <charset val="204"/>
    </font>
    <font>
      <b/>
      <sz val="12"/>
      <color indexed="63"/>
      <name val="Times New Roman"/>
      <family val="1"/>
    </font>
    <font>
      <sz val="12"/>
      <color indexed="63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18">
    <xf numFmtId="0" fontId="0" fillId="0" borderId="0" xfId="0"/>
    <xf numFmtId="0" fontId="2" fillId="0" borderId="0" xfId="0" applyFont="1" applyAlignment="1">
      <alignment vertical="top"/>
    </xf>
    <xf numFmtId="166" fontId="2" fillId="0" borderId="4" xfId="0" applyNumberFormat="1" applyFont="1" applyBorder="1" applyAlignment="1">
      <alignment horizontal="center" vertical="top"/>
    </xf>
    <xf numFmtId="167" fontId="2" fillId="0" borderId="4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6" fontId="2" fillId="0" borderId="0" xfId="0" applyNumberFormat="1" applyFont="1" applyBorder="1" applyAlignment="1">
      <alignment horizontal="center" vertical="top"/>
    </xf>
    <xf numFmtId="167" fontId="2" fillId="0" borderId="0" xfId="0" applyNumberFormat="1" applyFont="1" applyBorder="1" applyAlignment="1">
      <alignment horizontal="center" vertical="top"/>
    </xf>
    <xf numFmtId="165" fontId="2" fillId="0" borderId="7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168" fontId="2" fillId="0" borderId="0" xfId="0" applyNumberFormat="1" applyFont="1" applyAlignment="1">
      <alignment vertical="top"/>
    </xf>
    <xf numFmtId="49" fontId="1" fillId="0" borderId="9" xfId="0" applyNumberFormat="1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center" vertical="top"/>
    </xf>
    <xf numFmtId="167" fontId="1" fillId="0" borderId="2" xfId="0" applyNumberFormat="1" applyFont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top"/>
    </xf>
    <xf numFmtId="49" fontId="1" fillId="0" borderId="10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168" fontId="2" fillId="0" borderId="0" xfId="0" applyNumberFormat="1" applyFont="1" applyBorder="1" applyAlignment="1">
      <alignment vertical="top"/>
    </xf>
    <xf numFmtId="168" fontId="1" fillId="0" borderId="0" xfId="0" applyNumberFormat="1" applyFont="1" applyBorder="1" applyAlignment="1">
      <alignment vertical="top"/>
    </xf>
    <xf numFmtId="168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8" fontId="1" fillId="0" borderId="0" xfId="0" applyNumberFormat="1" applyFont="1" applyAlignment="1">
      <alignment horizontal="right" vertical="top"/>
    </xf>
    <xf numFmtId="165" fontId="1" fillId="0" borderId="3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6" fontId="2" fillId="0" borderId="4" xfId="0" applyNumberFormat="1" applyFont="1" applyFill="1" applyBorder="1" applyAlignment="1">
      <alignment horizontal="center" vertical="top"/>
    </xf>
    <xf numFmtId="167" fontId="2" fillId="0" borderId="4" xfId="0" applyNumberFormat="1" applyFont="1" applyFill="1" applyBorder="1" applyAlignment="1">
      <alignment horizontal="center" vertical="top"/>
    </xf>
    <xf numFmtId="165" fontId="2" fillId="0" borderId="6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top"/>
    </xf>
    <xf numFmtId="167" fontId="1" fillId="0" borderId="2" xfId="0" applyNumberFormat="1" applyFont="1" applyFill="1" applyBorder="1" applyAlignment="1">
      <alignment horizontal="center" vertical="top"/>
    </xf>
    <xf numFmtId="165" fontId="1" fillId="0" borderId="5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/>
    <xf numFmtId="0" fontId="1" fillId="0" borderId="0" xfId="0" applyFont="1" applyAlignment="1">
      <alignment horizontal="right" vertical="top" wrapText="1"/>
    </xf>
    <xf numFmtId="166" fontId="1" fillId="0" borderId="0" xfId="0" applyNumberFormat="1" applyFont="1" applyBorder="1" applyAlignment="1">
      <alignment horizontal="center" vertical="top"/>
    </xf>
    <xf numFmtId="167" fontId="1" fillId="0" borderId="0" xfId="0" applyNumberFormat="1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 wrapText="1"/>
    </xf>
    <xf numFmtId="166" fontId="1" fillId="0" borderId="0" xfId="0" applyNumberFormat="1" applyFont="1" applyAlignment="1">
      <alignment vertical="top"/>
    </xf>
    <xf numFmtId="167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4" fontId="1" fillId="0" borderId="0" xfId="0" applyNumberFormat="1" applyFont="1" applyBorder="1" applyAlignment="1"/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/>
    </xf>
    <xf numFmtId="168" fontId="2" fillId="0" borderId="12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168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8" fontId="3" fillId="0" borderId="11" xfId="0" applyNumberFormat="1" applyFont="1" applyBorder="1" applyAlignment="1">
      <alignment horizontal="center" vertical="center"/>
    </xf>
    <xf numFmtId="168" fontId="4" fillId="0" borderId="11" xfId="0" applyNumberFormat="1" applyFont="1" applyBorder="1" applyAlignment="1">
      <alignment horizontal="center" vertical="center"/>
    </xf>
    <xf numFmtId="168" fontId="5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166" fontId="3" fillId="0" borderId="0" xfId="0" applyNumberFormat="1" applyFont="1" applyBorder="1" applyAlignment="1">
      <alignment horizontal="center" vertical="top"/>
    </xf>
    <xf numFmtId="167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166" fontId="4" fillId="0" borderId="2" xfId="0" applyNumberFormat="1" applyFont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 vertical="top"/>
    </xf>
    <xf numFmtId="165" fontId="4" fillId="0" borderId="2" xfId="0" applyNumberFormat="1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166" fontId="3" fillId="0" borderId="2" xfId="0" applyNumberFormat="1" applyFont="1" applyBorder="1" applyAlignment="1">
      <alignment horizontal="center" vertical="top"/>
    </xf>
    <xf numFmtId="167" fontId="3" fillId="0" borderId="2" xfId="0" applyNumberFormat="1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center" vertical="top"/>
    </xf>
    <xf numFmtId="166" fontId="4" fillId="0" borderId="4" xfId="0" applyNumberFormat="1" applyFont="1" applyBorder="1" applyAlignment="1">
      <alignment horizontal="center" vertical="top"/>
    </xf>
    <xf numFmtId="167" fontId="4" fillId="0" borderId="4" xfId="0" applyNumberFormat="1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166" fontId="6" fillId="0" borderId="0" xfId="0" applyNumberFormat="1" applyFont="1" applyAlignment="1">
      <alignment vertical="top"/>
    </xf>
    <xf numFmtId="167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>
      <alignment horizontal="center" vertical="top"/>
    </xf>
    <xf numFmtId="0" fontId="6" fillId="0" borderId="11" xfId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168" fontId="9" fillId="0" borderId="12" xfId="0" applyNumberFormat="1" applyFont="1" applyBorder="1" applyAlignment="1">
      <alignment horizontal="center" vertical="center"/>
    </xf>
    <xf numFmtId="168" fontId="9" fillId="0" borderId="1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166" fontId="7" fillId="0" borderId="0" xfId="0" applyNumberFormat="1" applyFont="1" applyBorder="1" applyAlignment="1">
      <alignment horizontal="center" vertical="top"/>
    </xf>
    <xf numFmtId="167" fontId="7" fillId="0" borderId="0" xfId="0" applyNumberFormat="1" applyFont="1" applyBorder="1" applyAlignment="1">
      <alignment horizontal="center" vertical="top"/>
    </xf>
    <xf numFmtId="165" fontId="7" fillId="0" borderId="0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8" fontId="7" fillId="0" borderId="14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 vertical="top"/>
    </xf>
    <xf numFmtId="167" fontId="6" fillId="0" borderId="2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168" fontId="6" fillId="0" borderId="1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top"/>
    </xf>
    <xf numFmtId="49" fontId="6" fillId="0" borderId="8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vertical="top" wrapText="1"/>
    </xf>
    <xf numFmtId="168" fontId="6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0" borderId="13" xfId="0" applyFont="1" applyBorder="1" applyAlignment="1">
      <alignment vertical="top" wrapText="1"/>
    </xf>
    <xf numFmtId="168" fontId="7" fillId="0" borderId="13" xfId="0" applyNumberFormat="1" applyFont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49" fontId="6" fillId="0" borderId="9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168" fontId="10" fillId="0" borderId="11" xfId="0" applyNumberFormat="1" applyFont="1" applyBorder="1" applyAlignment="1">
      <alignment horizontal="center" vertical="center"/>
    </xf>
    <xf numFmtId="168" fontId="10" fillId="0" borderId="1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top"/>
    </xf>
    <xf numFmtId="0" fontId="7" fillId="0" borderId="11" xfId="0" applyFont="1" applyFill="1" applyBorder="1" applyAlignment="1">
      <alignment vertical="top" wrapText="1"/>
    </xf>
    <xf numFmtId="168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8" fontId="6" fillId="0" borderId="12" xfId="0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vertical="top"/>
    </xf>
    <xf numFmtId="168" fontId="6" fillId="0" borderId="0" xfId="0" applyNumberFormat="1" applyFont="1" applyAlignment="1">
      <alignment vertical="top"/>
    </xf>
    <xf numFmtId="168" fontId="7" fillId="0" borderId="0" xfId="0" applyNumberFormat="1" applyFont="1" applyBorder="1" applyAlignment="1">
      <alignment vertical="top"/>
    </xf>
    <xf numFmtId="166" fontId="7" fillId="0" borderId="4" xfId="0" applyNumberFormat="1" applyFont="1" applyBorder="1" applyAlignment="1">
      <alignment horizontal="center" vertical="top"/>
    </xf>
    <xf numFmtId="167" fontId="7" fillId="0" borderId="4" xfId="0" applyNumberFormat="1" applyFont="1" applyBorder="1" applyAlignment="1">
      <alignment horizontal="center" vertical="top"/>
    </xf>
    <xf numFmtId="165" fontId="7" fillId="0" borderId="4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8" fontId="7" fillId="0" borderId="12" xfId="0" applyNumberFormat="1" applyFont="1" applyBorder="1" applyAlignment="1">
      <alignment vertical="top"/>
    </xf>
    <xf numFmtId="168" fontId="7" fillId="0" borderId="15" xfId="0" applyNumberFormat="1" applyFont="1" applyBorder="1" applyAlignment="1">
      <alignment vertical="top"/>
    </xf>
    <xf numFmtId="165" fontId="7" fillId="0" borderId="7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168" fontId="6" fillId="0" borderId="0" xfId="0" applyNumberFormat="1" applyFont="1" applyAlignment="1">
      <alignment horizontal="right" vertical="top"/>
    </xf>
    <xf numFmtId="168" fontId="6" fillId="0" borderId="12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68" fontId="6" fillId="0" borderId="11" xfId="0" applyNumberFormat="1" applyFont="1" applyBorder="1" applyAlignment="1">
      <alignment vertical="top"/>
    </xf>
    <xf numFmtId="168" fontId="6" fillId="0" borderId="15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168" fontId="7" fillId="0" borderId="0" xfId="0" applyNumberFormat="1" applyFont="1" applyAlignment="1">
      <alignment vertical="top"/>
    </xf>
    <xf numFmtId="4" fontId="6" fillId="0" borderId="13" xfId="0" applyNumberFormat="1" applyFont="1" applyBorder="1" applyAlignment="1">
      <alignment vertical="top"/>
    </xf>
    <xf numFmtId="166" fontId="7" fillId="0" borderId="4" xfId="0" applyNumberFormat="1" applyFont="1" applyFill="1" applyBorder="1" applyAlignment="1">
      <alignment horizontal="center" vertical="top"/>
    </xf>
    <xf numFmtId="167" fontId="7" fillId="0" borderId="4" xfId="0" applyNumberFormat="1" applyFont="1" applyFill="1" applyBorder="1" applyAlignment="1">
      <alignment horizontal="center" vertical="top"/>
    </xf>
    <xf numFmtId="165" fontId="7" fillId="0" borderId="6" xfId="0" applyNumberFormat="1" applyFont="1" applyFill="1" applyBorder="1" applyAlignment="1">
      <alignment horizontal="center" vertical="top"/>
    </xf>
    <xf numFmtId="0" fontId="7" fillId="0" borderId="12" xfId="0" applyFont="1" applyFill="1" applyBorder="1" applyAlignment="1">
      <alignment vertical="top" wrapText="1"/>
    </xf>
    <xf numFmtId="4" fontId="7" fillId="0" borderId="12" xfId="0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horizontal="center" vertical="top"/>
    </xf>
    <xf numFmtId="167" fontId="6" fillId="0" borderId="2" xfId="0" applyNumberFormat="1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vertical="top" wrapText="1"/>
    </xf>
    <xf numFmtId="4" fontId="6" fillId="0" borderId="11" xfId="0" applyNumberFormat="1" applyFont="1" applyFill="1" applyBorder="1" applyAlignment="1">
      <alignment vertical="top"/>
    </xf>
    <xf numFmtId="4" fontId="6" fillId="0" borderId="11" xfId="0" applyNumberFormat="1" applyFont="1" applyBorder="1" applyAlignment="1">
      <alignment vertical="top"/>
    </xf>
    <xf numFmtId="49" fontId="6" fillId="0" borderId="0" xfId="0" applyNumberFormat="1" applyFont="1" applyAlignment="1">
      <alignment horizontal="center"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Alignment="1">
      <alignment horizontal="right" vertical="top" wrapText="1"/>
    </xf>
    <xf numFmtId="166" fontId="6" fillId="0" borderId="0" xfId="0" applyNumberFormat="1" applyFont="1" applyBorder="1" applyAlignment="1">
      <alignment horizontal="center" vertical="top"/>
    </xf>
    <xf numFmtId="167" fontId="6" fillId="0" borderId="0" xfId="0" applyNumberFormat="1" applyFont="1" applyBorder="1" applyAlignment="1">
      <alignment horizontal="center" vertical="top"/>
    </xf>
    <xf numFmtId="165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vertical="top"/>
    </xf>
    <xf numFmtId="4" fontId="6" fillId="0" borderId="0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295"/>
  <sheetViews>
    <sheetView tabSelected="1" view="pageBreakPreview" zoomScaleNormal="85" zoomScaleSheetLayoutView="100" workbookViewId="0">
      <selection activeCell="L46" sqref="L46"/>
    </sheetView>
  </sheetViews>
  <sheetFormatPr defaultRowHeight="15.75" x14ac:dyDescent="0.25"/>
  <cols>
    <col min="1" max="1" width="0.33203125" style="68" customWidth="1"/>
    <col min="2" max="3" width="5.6640625" style="60" bestFit="1" customWidth="1"/>
    <col min="4" max="6" width="5" style="60" bestFit="1" customWidth="1"/>
    <col min="7" max="7" width="7.6640625" style="61" bestFit="1" customWidth="1"/>
    <col min="8" max="8" width="7.5" style="62" customWidth="1"/>
    <col min="9" max="9" width="108.33203125" style="65" customWidth="1"/>
    <col min="10" max="10" width="16.83203125" style="12" customWidth="1"/>
    <col min="11" max="11" width="17" style="18" customWidth="1"/>
    <col min="12" max="12" width="17.33203125" style="18" customWidth="1"/>
    <col min="13" max="13" width="15.33203125" style="18" customWidth="1"/>
    <col min="14" max="14" width="15.1640625" style="18" customWidth="1"/>
    <col min="15" max="17" width="9.33203125" style="18"/>
    <col min="18" max="18" width="96.6640625" style="18" bestFit="1" customWidth="1"/>
    <col min="19" max="16384" width="9.33203125" style="18"/>
  </cols>
  <sheetData>
    <row r="1" spans="1:15" x14ac:dyDescent="0.25">
      <c r="L1" s="53" t="s">
        <v>30</v>
      </c>
    </row>
    <row r="2" spans="1:15" x14ac:dyDescent="0.25">
      <c r="L2" s="53" t="s">
        <v>29</v>
      </c>
    </row>
    <row r="3" spans="1:15" x14ac:dyDescent="0.25">
      <c r="L3" s="53" t="s">
        <v>56</v>
      </c>
    </row>
    <row r="4" spans="1:15" ht="16.5" customHeight="1" x14ac:dyDescent="0.2">
      <c r="C4" s="74"/>
      <c r="D4" s="74"/>
      <c r="E4" s="74"/>
      <c r="F4" s="74"/>
      <c r="G4" s="74"/>
      <c r="H4" s="74"/>
      <c r="J4" s="74"/>
      <c r="L4" s="53" t="s">
        <v>30</v>
      </c>
    </row>
    <row r="5" spans="1:15" x14ac:dyDescent="0.2">
      <c r="C5" s="74"/>
      <c r="D5" s="74"/>
      <c r="E5" s="74"/>
      <c r="F5" s="74"/>
      <c r="G5" s="74"/>
      <c r="H5" s="74"/>
      <c r="J5" s="76"/>
      <c r="L5" s="53" t="s">
        <v>29</v>
      </c>
    </row>
    <row r="6" spans="1:15" x14ac:dyDescent="0.2">
      <c r="C6" s="74"/>
      <c r="D6" s="74"/>
      <c r="E6" s="74"/>
      <c r="F6" s="74"/>
      <c r="G6" s="74"/>
      <c r="H6" s="74"/>
      <c r="J6" s="76"/>
      <c r="L6" s="53" t="s">
        <v>34</v>
      </c>
    </row>
    <row r="7" spans="1: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5" x14ac:dyDescent="0.25">
      <c r="A8" s="10"/>
      <c r="B8" s="10"/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</row>
    <row r="9" spans="1:15" x14ac:dyDescent="0.2">
      <c r="A9" s="205" t="s">
        <v>20</v>
      </c>
      <c r="B9" s="205"/>
      <c r="C9" s="205"/>
      <c r="D9" s="205"/>
      <c r="E9" s="205"/>
      <c r="F9" s="205"/>
      <c r="G9" s="205"/>
      <c r="H9" s="205"/>
      <c r="I9" s="205"/>
      <c r="J9" s="205"/>
    </row>
    <row r="10" spans="1:15" x14ac:dyDescent="0.2">
      <c r="A10" s="205" t="s">
        <v>33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4"/>
    </row>
    <row r="12" spans="1: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4"/>
    </row>
    <row r="13" spans="1:15" ht="31.5" x14ac:dyDescent="0.2">
      <c r="A13" s="204" t="s">
        <v>23</v>
      </c>
      <c r="B13" s="204"/>
      <c r="C13" s="204"/>
      <c r="D13" s="204"/>
      <c r="E13" s="204"/>
      <c r="F13" s="204"/>
      <c r="G13" s="204"/>
      <c r="H13" s="204"/>
      <c r="I13" s="25" t="s">
        <v>28</v>
      </c>
      <c r="J13" s="75" t="s">
        <v>27</v>
      </c>
      <c r="K13" s="75" t="s">
        <v>32</v>
      </c>
      <c r="L13" s="75" t="s">
        <v>27</v>
      </c>
    </row>
    <row r="14" spans="1:15" s="1" customFormat="1" ht="16.5" x14ac:dyDescent="0.2">
      <c r="A14" s="9" t="s">
        <v>15</v>
      </c>
      <c r="B14" s="80" t="s">
        <v>12</v>
      </c>
      <c r="C14" s="80" t="s">
        <v>13</v>
      </c>
      <c r="D14" s="80" t="s">
        <v>13</v>
      </c>
      <c r="E14" s="80" t="s">
        <v>13</v>
      </c>
      <c r="F14" s="80" t="s">
        <v>13</v>
      </c>
      <c r="G14" s="80" t="s">
        <v>14</v>
      </c>
      <c r="H14" s="81" t="s">
        <v>15</v>
      </c>
      <c r="I14" s="33" t="s">
        <v>8</v>
      </c>
      <c r="J14" s="77">
        <f>SUM(J15+J26+J20+J35)</f>
        <v>95964.899999999907</v>
      </c>
      <c r="K14" s="77">
        <f>SUM(K15+K26+K20+K35)</f>
        <v>0</v>
      </c>
      <c r="L14" s="77">
        <f>J14+K14</f>
        <v>95964.899999999907</v>
      </c>
    </row>
    <row r="15" spans="1:15" s="1" customFormat="1" ht="16.5" hidden="1" x14ac:dyDescent="0.2">
      <c r="A15" s="9" t="s">
        <v>15</v>
      </c>
      <c r="B15" s="82">
        <v>1</v>
      </c>
      <c r="C15" s="82">
        <v>2</v>
      </c>
      <c r="D15" s="82">
        <v>0</v>
      </c>
      <c r="E15" s="82">
        <v>0</v>
      </c>
      <c r="F15" s="82">
        <v>0</v>
      </c>
      <c r="G15" s="83">
        <v>0</v>
      </c>
      <c r="H15" s="84">
        <v>0</v>
      </c>
      <c r="I15" s="32" t="s">
        <v>9</v>
      </c>
      <c r="J15" s="77">
        <f>J18</f>
        <v>0</v>
      </c>
      <c r="K15" s="77">
        <f>K16+K18</f>
        <v>0</v>
      </c>
      <c r="L15" s="77">
        <f t="shared" ref="L15:L42" si="0">J15+K15</f>
        <v>0</v>
      </c>
    </row>
    <row r="16" spans="1:15" ht="16.5" hidden="1" x14ac:dyDescent="0.2">
      <c r="A16" s="27" t="s">
        <v>15</v>
      </c>
      <c r="B16" s="85">
        <v>1</v>
      </c>
      <c r="C16" s="85">
        <v>2</v>
      </c>
      <c r="D16" s="85">
        <v>0</v>
      </c>
      <c r="E16" s="85">
        <v>0</v>
      </c>
      <c r="F16" s="85">
        <v>0</v>
      </c>
      <c r="G16" s="86">
        <v>0</v>
      </c>
      <c r="H16" s="87">
        <v>700</v>
      </c>
      <c r="I16" s="28" t="s">
        <v>31</v>
      </c>
      <c r="J16" s="78">
        <v>0</v>
      </c>
      <c r="K16" s="78">
        <f>K17</f>
        <v>0</v>
      </c>
      <c r="L16" s="77">
        <f t="shared" si="0"/>
        <v>0</v>
      </c>
    </row>
    <row r="17" spans="1:232" ht="32.25" hidden="1" customHeight="1" x14ac:dyDescent="0.2">
      <c r="A17" s="27" t="s">
        <v>15</v>
      </c>
      <c r="B17" s="85">
        <v>1</v>
      </c>
      <c r="C17" s="85">
        <v>2</v>
      </c>
      <c r="D17" s="85">
        <v>0</v>
      </c>
      <c r="E17" s="85">
        <v>0</v>
      </c>
      <c r="F17" s="85">
        <v>5</v>
      </c>
      <c r="G17" s="86">
        <v>0</v>
      </c>
      <c r="H17" s="87">
        <v>710</v>
      </c>
      <c r="I17" s="28" t="s">
        <v>40</v>
      </c>
      <c r="J17" s="78">
        <v>0</v>
      </c>
      <c r="K17" s="78">
        <v>0</v>
      </c>
      <c r="L17" s="77">
        <f t="shared" si="0"/>
        <v>0</v>
      </c>
    </row>
    <row r="18" spans="1:232" ht="31.5" hidden="1" x14ac:dyDescent="0.2">
      <c r="A18" s="29" t="s">
        <v>15</v>
      </c>
      <c r="B18" s="88">
        <v>1</v>
      </c>
      <c r="C18" s="88">
        <v>2</v>
      </c>
      <c r="D18" s="88">
        <v>0</v>
      </c>
      <c r="E18" s="88">
        <v>0</v>
      </c>
      <c r="F18" s="88">
        <v>0</v>
      </c>
      <c r="G18" s="89">
        <v>0</v>
      </c>
      <c r="H18" s="90">
        <v>800</v>
      </c>
      <c r="I18" s="28" t="s">
        <v>24</v>
      </c>
      <c r="J18" s="78">
        <f>J19</f>
        <v>0</v>
      </c>
      <c r="K18" s="78">
        <f>K19</f>
        <v>0</v>
      </c>
      <c r="L18" s="78">
        <f t="shared" si="0"/>
        <v>0</v>
      </c>
    </row>
    <row r="19" spans="1:232" ht="31.5" hidden="1" x14ac:dyDescent="0.2">
      <c r="A19" s="29" t="s">
        <v>15</v>
      </c>
      <c r="B19" s="88">
        <v>1</v>
      </c>
      <c r="C19" s="88">
        <v>2</v>
      </c>
      <c r="D19" s="88">
        <v>0</v>
      </c>
      <c r="E19" s="88">
        <v>0</v>
      </c>
      <c r="F19" s="88">
        <v>5</v>
      </c>
      <c r="G19" s="89">
        <v>0</v>
      </c>
      <c r="H19" s="90">
        <v>810</v>
      </c>
      <c r="I19" s="28" t="s">
        <v>41</v>
      </c>
      <c r="J19" s="78">
        <v>0</v>
      </c>
      <c r="K19" s="78">
        <v>0</v>
      </c>
      <c r="L19" s="78">
        <f t="shared" si="0"/>
        <v>0</v>
      </c>
    </row>
    <row r="20" spans="1:232" s="5" customFormat="1" ht="19.5" hidden="1" customHeight="1" x14ac:dyDescent="0.2">
      <c r="A20" s="19" t="s">
        <v>15</v>
      </c>
      <c r="B20" s="91">
        <v>1</v>
      </c>
      <c r="C20" s="91">
        <v>3</v>
      </c>
      <c r="D20" s="91">
        <v>0</v>
      </c>
      <c r="E20" s="91">
        <v>0</v>
      </c>
      <c r="F20" s="91">
        <v>0</v>
      </c>
      <c r="G20" s="92">
        <v>0</v>
      </c>
      <c r="H20" s="93">
        <v>0</v>
      </c>
      <c r="I20" s="32" t="s">
        <v>35</v>
      </c>
      <c r="J20" s="77">
        <v>0</v>
      </c>
      <c r="K20" s="77">
        <f>K24+K22</f>
        <v>0</v>
      </c>
      <c r="L20" s="77">
        <f t="shared" si="0"/>
        <v>0</v>
      </c>
    </row>
    <row r="21" spans="1:232" s="5" customFormat="1" ht="31.5" hidden="1" x14ac:dyDescent="0.2">
      <c r="A21" s="14" t="s">
        <v>15</v>
      </c>
      <c r="B21" s="94">
        <v>1</v>
      </c>
      <c r="C21" s="94">
        <v>3</v>
      </c>
      <c r="D21" s="94">
        <v>1</v>
      </c>
      <c r="E21" s="94">
        <v>0</v>
      </c>
      <c r="F21" s="94">
        <v>0</v>
      </c>
      <c r="G21" s="95">
        <v>0</v>
      </c>
      <c r="H21" s="96">
        <v>0</v>
      </c>
      <c r="I21" s="28" t="s">
        <v>36</v>
      </c>
      <c r="J21" s="78">
        <v>0</v>
      </c>
      <c r="K21" s="78">
        <f>K22+K24</f>
        <v>0</v>
      </c>
      <c r="L21" s="77">
        <f t="shared" si="0"/>
        <v>0</v>
      </c>
    </row>
    <row r="22" spans="1:232" ht="31.5" hidden="1" x14ac:dyDescent="0.2">
      <c r="A22" s="27" t="s">
        <v>15</v>
      </c>
      <c r="B22" s="85">
        <v>1</v>
      </c>
      <c r="C22" s="85">
        <v>3</v>
      </c>
      <c r="D22" s="85">
        <v>1</v>
      </c>
      <c r="E22" s="85">
        <v>0</v>
      </c>
      <c r="F22" s="85">
        <v>0</v>
      </c>
      <c r="G22" s="86">
        <v>0</v>
      </c>
      <c r="H22" s="87">
        <v>700</v>
      </c>
      <c r="I22" s="28" t="s">
        <v>10</v>
      </c>
      <c r="J22" s="79">
        <v>0</v>
      </c>
      <c r="K22" s="79">
        <f>K23</f>
        <v>0</v>
      </c>
      <c r="L22" s="77">
        <f t="shared" si="0"/>
        <v>0</v>
      </c>
    </row>
    <row r="23" spans="1:232" ht="31.5" hidden="1" x14ac:dyDescent="0.2">
      <c r="A23" s="27" t="s">
        <v>15</v>
      </c>
      <c r="B23" s="85">
        <v>1</v>
      </c>
      <c r="C23" s="85">
        <v>3</v>
      </c>
      <c r="D23" s="85">
        <v>1</v>
      </c>
      <c r="E23" s="85">
        <v>0</v>
      </c>
      <c r="F23" s="85">
        <v>5</v>
      </c>
      <c r="G23" s="86">
        <v>0</v>
      </c>
      <c r="H23" s="87">
        <v>710</v>
      </c>
      <c r="I23" s="28" t="s">
        <v>37</v>
      </c>
      <c r="J23" s="78">
        <v>0</v>
      </c>
      <c r="K23" s="78">
        <v>0</v>
      </c>
      <c r="L23" s="77">
        <f t="shared" si="0"/>
        <v>0</v>
      </c>
    </row>
    <row r="24" spans="1:232" ht="31.5" hidden="1" x14ac:dyDescent="0.2">
      <c r="A24" s="27" t="s">
        <v>15</v>
      </c>
      <c r="B24" s="88">
        <v>1</v>
      </c>
      <c r="C24" s="88">
        <v>3</v>
      </c>
      <c r="D24" s="88">
        <v>1</v>
      </c>
      <c r="E24" s="88">
        <v>0</v>
      </c>
      <c r="F24" s="88">
        <v>0</v>
      </c>
      <c r="G24" s="89">
        <v>0</v>
      </c>
      <c r="H24" s="90">
        <v>800</v>
      </c>
      <c r="I24" s="28" t="s">
        <v>38</v>
      </c>
      <c r="J24" s="78">
        <v>0</v>
      </c>
      <c r="K24" s="78">
        <f>K25</f>
        <v>0</v>
      </c>
      <c r="L24" s="77">
        <f t="shared" si="0"/>
        <v>0</v>
      </c>
    </row>
    <row r="25" spans="1:232" ht="31.5" hidden="1" customHeight="1" x14ac:dyDescent="0.2">
      <c r="A25" s="29" t="s">
        <v>15</v>
      </c>
      <c r="B25" s="88">
        <v>1</v>
      </c>
      <c r="C25" s="88">
        <v>3</v>
      </c>
      <c r="D25" s="88">
        <v>1</v>
      </c>
      <c r="E25" s="88">
        <v>0</v>
      </c>
      <c r="F25" s="88">
        <v>5</v>
      </c>
      <c r="G25" s="89">
        <v>0</v>
      </c>
      <c r="H25" s="90">
        <v>810</v>
      </c>
      <c r="I25" s="28" t="s">
        <v>39</v>
      </c>
      <c r="J25" s="79">
        <v>0</v>
      </c>
      <c r="K25" s="79">
        <v>0</v>
      </c>
      <c r="L25" s="77">
        <f t="shared" si="0"/>
        <v>0</v>
      </c>
    </row>
    <row r="26" spans="1:232" s="20" customFormat="1" ht="16.5" x14ac:dyDescent="0.2">
      <c r="A26" s="19" t="s">
        <v>15</v>
      </c>
      <c r="B26" s="97">
        <v>1</v>
      </c>
      <c r="C26" s="97">
        <v>5</v>
      </c>
      <c r="D26" s="97">
        <v>0</v>
      </c>
      <c r="E26" s="97">
        <v>0</v>
      </c>
      <c r="F26" s="97">
        <v>0</v>
      </c>
      <c r="G26" s="98">
        <v>0</v>
      </c>
      <c r="H26" s="99">
        <v>0</v>
      </c>
      <c r="I26" s="33" t="s">
        <v>26</v>
      </c>
      <c r="J26" s="77">
        <f>J27+J31</f>
        <v>95964.899999999907</v>
      </c>
      <c r="K26" s="77">
        <f>K27+K31</f>
        <v>0</v>
      </c>
      <c r="L26" s="77">
        <f t="shared" si="0"/>
        <v>95964.899999999907</v>
      </c>
      <c r="M26" s="34"/>
      <c r="N26" s="2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</row>
    <row r="27" spans="1:232" ht="16.5" x14ac:dyDescent="0.2">
      <c r="A27" s="27" t="s">
        <v>15</v>
      </c>
      <c r="B27" s="85">
        <v>1</v>
      </c>
      <c r="C27" s="85">
        <v>5</v>
      </c>
      <c r="D27" s="85">
        <v>0</v>
      </c>
      <c r="E27" s="85">
        <v>0</v>
      </c>
      <c r="F27" s="85">
        <v>0</v>
      </c>
      <c r="G27" s="86">
        <v>0</v>
      </c>
      <c r="H27" s="87">
        <v>500</v>
      </c>
      <c r="I27" s="101" t="s">
        <v>3</v>
      </c>
      <c r="J27" s="78">
        <f>J28</f>
        <v>-2315261.2000000002</v>
      </c>
      <c r="K27" s="78">
        <f t="shared" ref="K27:K28" si="1">K28</f>
        <v>-147899.79999999999</v>
      </c>
      <c r="L27" s="78">
        <f t="shared" si="0"/>
        <v>-2463161</v>
      </c>
      <c r="M27" s="36"/>
    </row>
    <row r="28" spans="1:232" ht="16.5" x14ac:dyDescent="0.2">
      <c r="A28" s="27" t="s">
        <v>15</v>
      </c>
      <c r="B28" s="85">
        <v>1</v>
      </c>
      <c r="C28" s="85">
        <v>5</v>
      </c>
      <c r="D28" s="85">
        <v>2</v>
      </c>
      <c r="E28" s="85">
        <v>0</v>
      </c>
      <c r="F28" s="85">
        <v>0</v>
      </c>
      <c r="G28" s="86">
        <v>0</v>
      </c>
      <c r="H28" s="87">
        <v>500</v>
      </c>
      <c r="I28" s="101" t="s">
        <v>4</v>
      </c>
      <c r="J28" s="78">
        <f>J29</f>
        <v>-2315261.2000000002</v>
      </c>
      <c r="K28" s="78">
        <f t="shared" si="1"/>
        <v>-147899.79999999999</v>
      </c>
      <c r="L28" s="78">
        <f t="shared" si="0"/>
        <v>-2463161</v>
      </c>
      <c r="M28" s="36"/>
    </row>
    <row r="29" spans="1:232" ht="16.5" x14ac:dyDescent="0.2">
      <c r="A29" s="27" t="s">
        <v>15</v>
      </c>
      <c r="B29" s="85">
        <v>1</v>
      </c>
      <c r="C29" s="85">
        <v>5</v>
      </c>
      <c r="D29" s="85">
        <v>2</v>
      </c>
      <c r="E29" s="85">
        <v>1</v>
      </c>
      <c r="F29" s="85">
        <v>0</v>
      </c>
      <c r="G29" s="86">
        <v>0</v>
      </c>
      <c r="H29" s="87">
        <v>510</v>
      </c>
      <c r="I29" s="101" t="s">
        <v>5</v>
      </c>
      <c r="J29" s="78">
        <f>J30</f>
        <v>-2315261.2000000002</v>
      </c>
      <c r="K29" s="78">
        <f>K30</f>
        <v>-147899.79999999999</v>
      </c>
      <c r="L29" s="78">
        <f t="shared" si="0"/>
        <v>-2463161</v>
      </c>
      <c r="M29" s="36"/>
    </row>
    <row r="30" spans="1:232" ht="16.5" x14ac:dyDescent="0.2">
      <c r="A30" s="27" t="s">
        <v>15</v>
      </c>
      <c r="B30" s="85">
        <v>1</v>
      </c>
      <c r="C30" s="85">
        <v>5</v>
      </c>
      <c r="D30" s="85">
        <v>2</v>
      </c>
      <c r="E30" s="85">
        <v>1</v>
      </c>
      <c r="F30" s="85">
        <v>5</v>
      </c>
      <c r="G30" s="86">
        <v>0</v>
      </c>
      <c r="H30" s="87">
        <v>510</v>
      </c>
      <c r="I30" s="101" t="s">
        <v>7</v>
      </c>
      <c r="J30" s="78">
        <v>-2315261.2000000002</v>
      </c>
      <c r="K30" s="78">
        <v>-147899.79999999999</v>
      </c>
      <c r="L30" s="78">
        <f>J30+K30</f>
        <v>-2463161</v>
      </c>
      <c r="M30" s="36"/>
    </row>
    <row r="31" spans="1:232" ht="16.5" x14ac:dyDescent="0.2">
      <c r="A31" s="27" t="s">
        <v>15</v>
      </c>
      <c r="B31" s="85">
        <v>1</v>
      </c>
      <c r="C31" s="85">
        <v>5</v>
      </c>
      <c r="D31" s="85">
        <v>0</v>
      </c>
      <c r="E31" s="85">
        <v>0</v>
      </c>
      <c r="F31" s="85">
        <v>0</v>
      </c>
      <c r="G31" s="86">
        <v>0</v>
      </c>
      <c r="H31" s="87">
        <v>600</v>
      </c>
      <c r="I31" s="101" t="s">
        <v>6</v>
      </c>
      <c r="J31" s="78">
        <f t="shared" ref="J31:K33" si="2">J32</f>
        <v>2411226.1</v>
      </c>
      <c r="K31" s="78">
        <f t="shared" si="2"/>
        <v>147899.79999999999</v>
      </c>
      <c r="L31" s="78">
        <f t="shared" si="0"/>
        <v>2559125.9</v>
      </c>
      <c r="M31" s="36"/>
      <c r="N31" s="37"/>
      <c r="O31" s="37"/>
      <c r="P31" s="37"/>
    </row>
    <row r="32" spans="1:232" ht="16.5" x14ac:dyDescent="0.2">
      <c r="A32" s="27" t="s">
        <v>15</v>
      </c>
      <c r="B32" s="85">
        <v>1</v>
      </c>
      <c r="C32" s="85">
        <v>5</v>
      </c>
      <c r="D32" s="85">
        <v>2</v>
      </c>
      <c r="E32" s="85">
        <v>0</v>
      </c>
      <c r="F32" s="85">
        <v>0</v>
      </c>
      <c r="G32" s="86">
        <v>0</v>
      </c>
      <c r="H32" s="87">
        <v>600</v>
      </c>
      <c r="I32" s="101" t="s">
        <v>0</v>
      </c>
      <c r="J32" s="78">
        <f t="shared" si="2"/>
        <v>2411226.1</v>
      </c>
      <c r="K32" s="78">
        <f t="shared" si="2"/>
        <v>147899.79999999999</v>
      </c>
      <c r="L32" s="78">
        <f t="shared" si="0"/>
        <v>2559125.9</v>
      </c>
      <c r="M32" s="36"/>
      <c r="N32" s="37"/>
      <c r="O32" s="37"/>
      <c r="P32" s="37"/>
    </row>
    <row r="33" spans="1:16" ht="16.5" x14ac:dyDescent="0.2">
      <c r="A33" s="27" t="s">
        <v>15</v>
      </c>
      <c r="B33" s="85">
        <v>1</v>
      </c>
      <c r="C33" s="85">
        <v>5</v>
      </c>
      <c r="D33" s="85">
        <v>2</v>
      </c>
      <c r="E33" s="85">
        <v>1</v>
      </c>
      <c r="F33" s="85">
        <v>0</v>
      </c>
      <c r="G33" s="86">
        <v>0</v>
      </c>
      <c r="H33" s="87">
        <v>610</v>
      </c>
      <c r="I33" s="101" t="s">
        <v>1</v>
      </c>
      <c r="J33" s="78">
        <f t="shared" si="2"/>
        <v>2411226.1</v>
      </c>
      <c r="K33" s="78">
        <f t="shared" si="2"/>
        <v>147899.79999999999</v>
      </c>
      <c r="L33" s="78">
        <f t="shared" si="0"/>
        <v>2559125.9</v>
      </c>
      <c r="M33" s="36"/>
      <c r="N33" s="37"/>
      <c r="O33" s="37"/>
      <c r="P33" s="37"/>
    </row>
    <row r="34" spans="1:16" ht="16.5" x14ac:dyDescent="0.2">
      <c r="A34" s="27" t="s">
        <v>15</v>
      </c>
      <c r="B34" s="85">
        <v>1</v>
      </c>
      <c r="C34" s="85">
        <v>5</v>
      </c>
      <c r="D34" s="85">
        <v>2</v>
      </c>
      <c r="E34" s="85">
        <v>1</v>
      </c>
      <c r="F34" s="85">
        <v>5</v>
      </c>
      <c r="G34" s="86">
        <v>0</v>
      </c>
      <c r="H34" s="100">
        <v>610</v>
      </c>
      <c r="I34" s="101" t="s">
        <v>2</v>
      </c>
      <c r="J34" s="78">
        <v>2411226.1</v>
      </c>
      <c r="K34" s="78">
        <v>147899.79999999999</v>
      </c>
      <c r="L34" s="78">
        <f t="shared" si="0"/>
        <v>2559125.9</v>
      </c>
      <c r="M34" s="36"/>
      <c r="N34" s="37"/>
      <c r="O34" s="37"/>
      <c r="P34" s="37"/>
    </row>
    <row r="35" spans="1:16" s="1" customFormat="1" hidden="1" x14ac:dyDescent="0.2">
      <c r="A35" s="9" t="s">
        <v>15</v>
      </c>
      <c r="B35" s="2">
        <v>1</v>
      </c>
      <c r="C35" s="2">
        <v>6</v>
      </c>
      <c r="D35" s="2">
        <v>0</v>
      </c>
      <c r="E35" s="2">
        <v>0</v>
      </c>
      <c r="F35" s="2">
        <v>0</v>
      </c>
      <c r="G35" s="3">
        <v>0</v>
      </c>
      <c r="H35" s="4">
        <v>0</v>
      </c>
      <c r="I35" s="38" t="s">
        <v>11</v>
      </c>
      <c r="J35" s="69">
        <f>J36+J40</f>
        <v>0</v>
      </c>
      <c r="K35" s="36"/>
      <c r="L35" s="71">
        <f t="shared" si="0"/>
        <v>0</v>
      </c>
      <c r="M35" s="34"/>
    </row>
    <row r="36" spans="1:16" s="1" customFormat="1" hidden="1" x14ac:dyDescent="0.2">
      <c r="A36" s="9" t="s">
        <v>15</v>
      </c>
      <c r="B36" s="6">
        <v>1</v>
      </c>
      <c r="C36" s="6">
        <v>6</v>
      </c>
      <c r="D36" s="6">
        <v>4</v>
      </c>
      <c r="E36" s="6">
        <v>0</v>
      </c>
      <c r="F36" s="6">
        <v>0</v>
      </c>
      <c r="G36" s="7">
        <v>0</v>
      </c>
      <c r="H36" s="8">
        <v>0</v>
      </c>
      <c r="I36" s="39" t="s">
        <v>25</v>
      </c>
      <c r="J36" s="69">
        <f t="shared" ref="J36:J38" si="3">J37</f>
        <v>0</v>
      </c>
      <c r="K36" s="40"/>
      <c r="L36" s="71">
        <f t="shared" si="0"/>
        <v>0</v>
      </c>
      <c r="M36" s="34"/>
    </row>
    <row r="37" spans="1:16" s="1" customFormat="1" ht="17.25" hidden="1" customHeight="1" x14ac:dyDescent="0.2">
      <c r="A37" s="14" t="s">
        <v>15</v>
      </c>
      <c r="B37" s="15">
        <v>1</v>
      </c>
      <c r="C37" s="15">
        <v>6</v>
      </c>
      <c r="D37" s="15">
        <v>4</v>
      </c>
      <c r="E37" s="15">
        <v>1</v>
      </c>
      <c r="F37" s="15">
        <v>0</v>
      </c>
      <c r="G37" s="16">
        <v>0</v>
      </c>
      <c r="H37" s="17">
        <v>0</v>
      </c>
      <c r="I37" s="28" t="s">
        <v>16</v>
      </c>
      <c r="J37" s="70">
        <f t="shared" si="3"/>
        <v>0</v>
      </c>
      <c r="K37" s="40"/>
      <c r="L37" s="71">
        <f t="shared" si="0"/>
        <v>0</v>
      </c>
      <c r="M37" s="34"/>
    </row>
    <row r="38" spans="1:16" ht="63" hidden="1" x14ac:dyDescent="0.2">
      <c r="A38" s="27" t="s">
        <v>15</v>
      </c>
      <c r="B38" s="30">
        <v>1</v>
      </c>
      <c r="C38" s="30">
        <v>6</v>
      </c>
      <c r="D38" s="30">
        <v>4</v>
      </c>
      <c r="E38" s="30">
        <v>1</v>
      </c>
      <c r="F38" s="30">
        <v>0</v>
      </c>
      <c r="G38" s="31">
        <v>0</v>
      </c>
      <c r="H38" s="41">
        <v>800</v>
      </c>
      <c r="I38" s="42" t="s">
        <v>17</v>
      </c>
      <c r="J38" s="70">
        <f t="shared" si="3"/>
        <v>0</v>
      </c>
      <c r="K38" s="40"/>
      <c r="L38" s="71">
        <f t="shared" si="0"/>
        <v>0</v>
      </c>
      <c r="M38" s="35"/>
    </row>
    <row r="39" spans="1:16" ht="63" hidden="1" x14ac:dyDescent="0.2">
      <c r="A39" s="27" t="s">
        <v>15</v>
      </c>
      <c r="B39" s="15">
        <v>1</v>
      </c>
      <c r="C39" s="15">
        <v>6</v>
      </c>
      <c r="D39" s="15">
        <v>4</v>
      </c>
      <c r="E39" s="15">
        <v>1</v>
      </c>
      <c r="F39" s="15">
        <v>5</v>
      </c>
      <c r="G39" s="16">
        <v>0</v>
      </c>
      <c r="H39" s="17">
        <v>810</v>
      </c>
      <c r="I39" s="43" t="s">
        <v>22</v>
      </c>
      <c r="J39" s="70"/>
      <c r="K39" s="13"/>
      <c r="L39" s="71">
        <f t="shared" si="0"/>
        <v>0</v>
      </c>
      <c r="M39" s="36"/>
      <c r="N39" s="36"/>
    </row>
    <row r="40" spans="1:16" s="1" customFormat="1" ht="31.5" hidden="1" x14ac:dyDescent="0.2">
      <c r="A40" s="9" t="s">
        <v>15</v>
      </c>
      <c r="B40" s="44">
        <v>1</v>
      </c>
      <c r="C40" s="44">
        <v>6</v>
      </c>
      <c r="D40" s="44">
        <v>5</v>
      </c>
      <c r="E40" s="44">
        <v>0</v>
      </c>
      <c r="F40" s="44">
        <v>0</v>
      </c>
      <c r="G40" s="45">
        <v>0</v>
      </c>
      <c r="H40" s="46">
        <v>0</v>
      </c>
      <c r="I40" s="47" t="s">
        <v>18</v>
      </c>
      <c r="J40" s="72">
        <f>J41</f>
        <v>0</v>
      </c>
      <c r="L40" s="71">
        <f t="shared" si="0"/>
        <v>0</v>
      </c>
    </row>
    <row r="41" spans="1:16" s="1" customFormat="1" ht="31.5" hidden="1" x14ac:dyDescent="0.2">
      <c r="A41" s="27" t="s">
        <v>15</v>
      </c>
      <c r="B41" s="48">
        <v>1</v>
      </c>
      <c r="C41" s="48">
        <v>6</v>
      </c>
      <c r="D41" s="48">
        <v>5</v>
      </c>
      <c r="E41" s="48">
        <v>0</v>
      </c>
      <c r="F41" s="48">
        <v>0</v>
      </c>
      <c r="G41" s="49">
        <v>0</v>
      </c>
      <c r="H41" s="50">
        <v>600</v>
      </c>
      <c r="I41" s="51" t="s">
        <v>19</v>
      </c>
      <c r="J41" s="73">
        <f>J42</f>
        <v>0</v>
      </c>
      <c r="L41" s="71">
        <f t="shared" si="0"/>
        <v>0</v>
      </c>
    </row>
    <row r="42" spans="1:16" s="1" customFormat="1" ht="31.5" hidden="1" x14ac:dyDescent="0.2">
      <c r="A42" s="27" t="s">
        <v>15</v>
      </c>
      <c r="B42" s="48">
        <v>1</v>
      </c>
      <c r="C42" s="48">
        <v>6</v>
      </c>
      <c r="D42" s="48">
        <v>5</v>
      </c>
      <c r="E42" s="48">
        <v>1</v>
      </c>
      <c r="F42" s="48">
        <v>5</v>
      </c>
      <c r="G42" s="49">
        <v>0</v>
      </c>
      <c r="H42" s="50">
        <v>640</v>
      </c>
      <c r="I42" s="51" t="s">
        <v>21</v>
      </c>
      <c r="J42" s="70"/>
      <c r="L42" s="71">
        <f t="shared" si="0"/>
        <v>0</v>
      </c>
    </row>
    <row r="43" spans="1:16" x14ac:dyDescent="0.25">
      <c r="A43" s="52"/>
      <c r="B43" s="18"/>
      <c r="C43" s="18"/>
      <c r="D43" s="18"/>
      <c r="E43" s="18"/>
      <c r="F43" s="18"/>
      <c r="G43" s="18"/>
      <c r="H43" s="18"/>
      <c r="I43" s="53"/>
      <c r="J43" s="54"/>
    </row>
    <row r="44" spans="1:16" x14ac:dyDescent="0.25">
      <c r="A44" s="52"/>
      <c r="B44" s="18"/>
      <c r="C44" s="18"/>
      <c r="D44" s="18"/>
      <c r="E44" s="18"/>
      <c r="F44" s="18"/>
      <c r="G44" s="18"/>
      <c r="H44" s="18"/>
      <c r="I44" s="55"/>
      <c r="J44" s="54"/>
    </row>
    <row r="45" spans="1:16" x14ac:dyDescent="0.25">
      <c r="A45" s="52"/>
      <c r="B45" s="56"/>
      <c r="C45" s="56"/>
      <c r="D45" s="56"/>
      <c r="E45" s="56"/>
      <c r="F45" s="56"/>
      <c r="G45" s="57"/>
      <c r="H45" s="58"/>
      <c r="I45" s="59"/>
      <c r="J45" s="54"/>
    </row>
    <row r="46" spans="1:16" x14ac:dyDescent="0.25">
      <c r="A46" s="52"/>
      <c r="B46" s="56"/>
      <c r="C46" s="56"/>
      <c r="D46" s="56"/>
      <c r="E46" s="56"/>
      <c r="F46" s="56"/>
      <c r="G46" s="57"/>
      <c r="H46" s="58"/>
      <c r="I46" s="59"/>
      <c r="J46" s="54"/>
    </row>
    <row r="47" spans="1:16" x14ac:dyDescent="0.25">
      <c r="A47" s="52"/>
      <c r="B47" s="56"/>
      <c r="C47" s="56"/>
      <c r="D47" s="56"/>
      <c r="E47" s="56"/>
      <c r="F47" s="56"/>
      <c r="G47" s="57"/>
      <c r="H47" s="58"/>
      <c r="I47" s="59"/>
      <c r="J47" s="54"/>
    </row>
    <row r="48" spans="1:16" x14ac:dyDescent="0.25">
      <c r="A48" s="52"/>
      <c r="I48" s="55"/>
      <c r="J48" s="63"/>
    </row>
    <row r="49" spans="1:10" x14ac:dyDescent="0.25">
      <c r="A49" s="52"/>
      <c r="I49" s="55"/>
      <c r="J49" s="63"/>
    </row>
    <row r="50" spans="1:10" x14ac:dyDescent="0.25">
      <c r="A50" s="52"/>
      <c r="I50" s="64"/>
      <c r="J50" s="23"/>
    </row>
    <row r="51" spans="1:10" x14ac:dyDescent="0.25">
      <c r="A51" s="52"/>
      <c r="J51" s="66"/>
    </row>
    <row r="52" spans="1:10" x14ac:dyDescent="0.25">
      <c r="A52" s="52"/>
      <c r="J52" s="67"/>
    </row>
    <row r="53" spans="1:10" x14ac:dyDescent="0.25">
      <c r="A53" s="52"/>
      <c r="J53" s="22"/>
    </row>
    <row r="54" spans="1:10" x14ac:dyDescent="0.25">
      <c r="A54" s="52"/>
      <c r="J54" s="22"/>
    </row>
    <row r="55" spans="1:10" x14ac:dyDescent="0.25">
      <c r="A55" s="52"/>
      <c r="J55" s="54"/>
    </row>
    <row r="56" spans="1:10" x14ac:dyDescent="0.25">
      <c r="A56" s="52"/>
      <c r="J56" s="54"/>
    </row>
    <row r="57" spans="1:10" x14ac:dyDescent="0.25">
      <c r="A57" s="52"/>
      <c r="J57" s="54"/>
    </row>
    <row r="58" spans="1:10" x14ac:dyDescent="0.25">
      <c r="A58" s="52"/>
      <c r="J58" s="54"/>
    </row>
    <row r="59" spans="1:10" x14ac:dyDescent="0.25">
      <c r="A59" s="52"/>
      <c r="J59" s="54"/>
    </row>
    <row r="60" spans="1:10" x14ac:dyDescent="0.25">
      <c r="A60" s="52"/>
      <c r="J60" s="54"/>
    </row>
    <row r="61" spans="1:10" x14ac:dyDescent="0.25">
      <c r="A61" s="52"/>
      <c r="J61" s="54"/>
    </row>
    <row r="62" spans="1:10" x14ac:dyDescent="0.25">
      <c r="A62" s="52"/>
      <c r="J62" s="54"/>
    </row>
    <row r="63" spans="1:10" x14ac:dyDescent="0.25">
      <c r="A63" s="52"/>
      <c r="J63" s="54"/>
    </row>
    <row r="64" spans="1:10" x14ac:dyDescent="0.25">
      <c r="A64" s="52"/>
      <c r="J64" s="54"/>
    </row>
    <row r="65" spans="1:10" x14ac:dyDescent="0.25">
      <c r="A65" s="52"/>
      <c r="J65" s="54"/>
    </row>
    <row r="66" spans="1:10" x14ac:dyDescent="0.25">
      <c r="A66" s="52"/>
      <c r="J66" s="54"/>
    </row>
    <row r="67" spans="1:10" x14ac:dyDescent="0.25">
      <c r="A67" s="52"/>
      <c r="J67" s="54"/>
    </row>
    <row r="68" spans="1:10" x14ac:dyDescent="0.25">
      <c r="A68" s="52"/>
    </row>
    <row r="69" spans="1:10" x14ac:dyDescent="0.25">
      <c r="A69" s="52"/>
    </row>
    <row r="70" spans="1:10" x14ac:dyDescent="0.25">
      <c r="A70" s="52"/>
    </row>
    <row r="71" spans="1:10" x14ac:dyDescent="0.25">
      <c r="A71" s="52"/>
    </row>
    <row r="72" spans="1:10" x14ac:dyDescent="0.25">
      <c r="A72" s="52"/>
    </row>
    <row r="73" spans="1:10" x14ac:dyDescent="0.25">
      <c r="A73" s="52"/>
    </row>
    <row r="74" spans="1:10" x14ac:dyDescent="0.25">
      <c r="A74" s="52"/>
    </row>
    <row r="75" spans="1:10" x14ac:dyDescent="0.25">
      <c r="A75" s="52"/>
    </row>
    <row r="76" spans="1:10" x14ac:dyDescent="0.25">
      <c r="A76" s="52"/>
    </row>
    <row r="77" spans="1:10" x14ac:dyDescent="0.25">
      <c r="A77" s="52"/>
    </row>
    <row r="78" spans="1:10" x14ac:dyDescent="0.25">
      <c r="A78" s="52"/>
    </row>
    <row r="79" spans="1:10" x14ac:dyDescent="0.25">
      <c r="A79" s="52"/>
    </row>
    <row r="80" spans="1:10" x14ac:dyDescent="0.25">
      <c r="A80" s="52"/>
    </row>
    <row r="81" spans="1:1" x14ac:dyDescent="0.25">
      <c r="A81" s="52"/>
    </row>
    <row r="82" spans="1:1" x14ac:dyDescent="0.25">
      <c r="A82" s="52"/>
    </row>
    <row r="83" spans="1:1" x14ac:dyDescent="0.25">
      <c r="A83" s="52"/>
    </row>
    <row r="84" spans="1:1" x14ac:dyDescent="0.25">
      <c r="A84" s="52"/>
    </row>
    <row r="85" spans="1:1" x14ac:dyDescent="0.25">
      <c r="A85" s="52"/>
    </row>
    <row r="86" spans="1:1" x14ac:dyDescent="0.25">
      <c r="A86" s="52"/>
    </row>
    <row r="87" spans="1:1" x14ac:dyDescent="0.25">
      <c r="A87" s="52"/>
    </row>
    <row r="88" spans="1:1" x14ac:dyDescent="0.25">
      <c r="A88" s="52"/>
    </row>
    <row r="89" spans="1:1" x14ac:dyDescent="0.25">
      <c r="A89" s="52"/>
    </row>
    <row r="90" spans="1:1" x14ac:dyDescent="0.25">
      <c r="A90" s="52"/>
    </row>
    <row r="91" spans="1:1" x14ac:dyDescent="0.25">
      <c r="A91" s="52"/>
    </row>
    <row r="92" spans="1:1" x14ac:dyDescent="0.25">
      <c r="A92" s="52"/>
    </row>
    <row r="93" spans="1:1" x14ac:dyDescent="0.25">
      <c r="A93" s="52"/>
    </row>
    <row r="94" spans="1:1" x14ac:dyDescent="0.25">
      <c r="A94" s="52"/>
    </row>
    <row r="95" spans="1:1" x14ac:dyDescent="0.25">
      <c r="A95" s="52"/>
    </row>
    <row r="96" spans="1:1" x14ac:dyDescent="0.25">
      <c r="A96" s="52"/>
    </row>
    <row r="97" spans="1:1" x14ac:dyDescent="0.25">
      <c r="A97" s="52"/>
    </row>
    <row r="98" spans="1:1" x14ac:dyDescent="0.25">
      <c r="A98" s="52"/>
    </row>
    <row r="99" spans="1:1" x14ac:dyDescent="0.25">
      <c r="A99" s="52"/>
    </row>
    <row r="100" spans="1:1" x14ac:dyDescent="0.25">
      <c r="A100" s="52"/>
    </row>
    <row r="101" spans="1:1" x14ac:dyDescent="0.25">
      <c r="A101" s="52"/>
    </row>
    <row r="102" spans="1:1" x14ac:dyDescent="0.25">
      <c r="A102" s="52"/>
    </row>
    <row r="103" spans="1:1" x14ac:dyDescent="0.25">
      <c r="A103" s="52"/>
    </row>
    <row r="104" spans="1:1" x14ac:dyDescent="0.25">
      <c r="A104" s="52"/>
    </row>
    <row r="105" spans="1:1" x14ac:dyDescent="0.25">
      <c r="A105" s="52"/>
    </row>
    <row r="106" spans="1:1" x14ac:dyDescent="0.25">
      <c r="A106" s="52"/>
    </row>
    <row r="107" spans="1:1" x14ac:dyDescent="0.25">
      <c r="A107" s="52"/>
    </row>
    <row r="108" spans="1:1" x14ac:dyDescent="0.25">
      <c r="A108" s="52"/>
    </row>
    <row r="109" spans="1:1" x14ac:dyDescent="0.25">
      <c r="A109" s="52"/>
    </row>
    <row r="110" spans="1:1" x14ac:dyDescent="0.25">
      <c r="A110" s="52"/>
    </row>
    <row r="111" spans="1:1" x14ac:dyDescent="0.25">
      <c r="A111" s="52"/>
    </row>
    <row r="112" spans="1:1" x14ac:dyDescent="0.25">
      <c r="A112" s="52"/>
    </row>
    <row r="113" spans="1:1" x14ac:dyDescent="0.25">
      <c r="A113" s="52"/>
    </row>
    <row r="114" spans="1:1" x14ac:dyDescent="0.25">
      <c r="A114" s="52"/>
    </row>
    <row r="115" spans="1:1" x14ac:dyDescent="0.25">
      <c r="A115" s="52"/>
    </row>
    <row r="116" spans="1:1" x14ac:dyDescent="0.25">
      <c r="A116" s="52"/>
    </row>
    <row r="117" spans="1:1" x14ac:dyDescent="0.25">
      <c r="A117" s="52"/>
    </row>
    <row r="118" spans="1:1" x14ac:dyDescent="0.25">
      <c r="A118" s="52"/>
    </row>
    <row r="119" spans="1:1" x14ac:dyDescent="0.25">
      <c r="A119" s="52"/>
    </row>
    <row r="120" spans="1:1" x14ac:dyDescent="0.25">
      <c r="A120" s="52"/>
    </row>
    <row r="121" spans="1:1" x14ac:dyDescent="0.25">
      <c r="A121" s="52"/>
    </row>
    <row r="122" spans="1:1" x14ac:dyDescent="0.25">
      <c r="A122" s="52"/>
    </row>
    <row r="123" spans="1:1" x14ac:dyDescent="0.25">
      <c r="A123" s="52"/>
    </row>
    <row r="124" spans="1:1" x14ac:dyDescent="0.25">
      <c r="A124" s="52"/>
    </row>
    <row r="125" spans="1:1" x14ac:dyDescent="0.25">
      <c r="A125" s="52"/>
    </row>
    <row r="126" spans="1:1" x14ac:dyDescent="0.25">
      <c r="A126" s="52"/>
    </row>
    <row r="127" spans="1:1" x14ac:dyDescent="0.25">
      <c r="A127" s="52"/>
    </row>
    <row r="128" spans="1:1" x14ac:dyDescent="0.25">
      <c r="A128" s="52"/>
    </row>
    <row r="129" spans="1:1" x14ac:dyDescent="0.25">
      <c r="A129" s="52"/>
    </row>
    <row r="130" spans="1:1" x14ac:dyDescent="0.25">
      <c r="A130" s="52"/>
    </row>
    <row r="131" spans="1:1" x14ac:dyDescent="0.25">
      <c r="A131" s="52"/>
    </row>
    <row r="132" spans="1:1" x14ac:dyDescent="0.25">
      <c r="A132" s="52"/>
    </row>
    <row r="133" spans="1:1" x14ac:dyDescent="0.25">
      <c r="A133" s="52"/>
    </row>
    <row r="134" spans="1:1" x14ac:dyDescent="0.25">
      <c r="A134" s="52"/>
    </row>
    <row r="135" spans="1:1" x14ac:dyDescent="0.25">
      <c r="A135" s="52"/>
    </row>
    <row r="136" spans="1:1" x14ac:dyDescent="0.25">
      <c r="A136" s="52"/>
    </row>
    <row r="137" spans="1:1" x14ac:dyDescent="0.25">
      <c r="A137" s="52"/>
    </row>
    <row r="138" spans="1:1" x14ac:dyDescent="0.25">
      <c r="A138" s="52"/>
    </row>
    <row r="139" spans="1:1" x14ac:dyDescent="0.25">
      <c r="A139" s="52"/>
    </row>
    <row r="140" spans="1:1" x14ac:dyDescent="0.25">
      <c r="A140" s="52"/>
    </row>
    <row r="141" spans="1:1" x14ac:dyDescent="0.25">
      <c r="A141" s="52"/>
    </row>
    <row r="142" spans="1:1" x14ac:dyDescent="0.25">
      <c r="A142" s="52"/>
    </row>
    <row r="143" spans="1:1" x14ac:dyDescent="0.25">
      <c r="A143" s="52"/>
    </row>
    <row r="144" spans="1:1" x14ac:dyDescent="0.25">
      <c r="A144" s="52"/>
    </row>
    <row r="145" spans="1:1" x14ac:dyDescent="0.25">
      <c r="A145" s="52"/>
    </row>
    <row r="146" spans="1:1" x14ac:dyDescent="0.25">
      <c r="A146" s="52"/>
    </row>
    <row r="147" spans="1:1" x14ac:dyDescent="0.25">
      <c r="A147" s="52"/>
    </row>
    <row r="148" spans="1:1" x14ac:dyDescent="0.25">
      <c r="A148" s="52"/>
    </row>
    <row r="149" spans="1:1" x14ac:dyDescent="0.25">
      <c r="A149" s="52"/>
    </row>
    <row r="150" spans="1:1" x14ac:dyDescent="0.25">
      <c r="A150" s="52"/>
    </row>
    <row r="151" spans="1:1" x14ac:dyDescent="0.25">
      <c r="A151" s="52"/>
    </row>
    <row r="152" spans="1:1" x14ac:dyDescent="0.25">
      <c r="A152" s="52"/>
    </row>
    <row r="153" spans="1:1" x14ac:dyDescent="0.25">
      <c r="A153" s="52"/>
    </row>
    <row r="154" spans="1:1" x14ac:dyDescent="0.25">
      <c r="A154" s="52"/>
    </row>
    <row r="155" spans="1:1" x14ac:dyDescent="0.25">
      <c r="A155" s="52"/>
    </row>
    <row r="156" spans="1:1" x14ac:dyDescent="0.25">
      <c r="A156" s="52"/>
    </row>
    <row r="157" spans="1:1" x14ac:dyDescent="0.25">
      <c r="A157" s="52"/>
    </row>
    <row r="158" spans="1:1" x14ac:dyDescent="0.25">
      <c r="A158" s="52"/>
    </row>
    <row r="159" spans="1:1" x14ac:dyDescent="0.25">
      <c r="A159" s="52"/>
    </row>
    <row r="160" spans="1:1" x14ac:dyDescent="0.25">
      <c r="A160" s="52"/>
    </row>
    <row r="161" spans="1:1" x14ac:dyDescent="0.25">
      <c r="A161" s="52"/>
    </row>
    <row r="162" spans="1:1" x14ac:dyDescent="0.25">
      <c r="A162" s="52"/>
    </row>
    <row r="163" spans="1:1" x14ac:dyDescent="0.25">
      <c r="A163" s="52"/>
    </row>
    <row r="164" spans="1:1" x14ac:dyDescent="0.25">
      <c r="A164" s="52"/>
    </row>
    <row r="165" spans="1:1" x14ac:dyDescent="0.25">
      <c r="A165" s="52"/>
    </row>
    <row r="166" spans="1:1" x14ac:dyDescent="0.25">
      <c r="A166" s="52"/>
    </row>
    <row r="167" spans="1:1" x14ac:dyDescent="0.25">
      <c r="A167" s="52"/>
    </row>
    <row r="168" spans="1:1" x14ac:dyDescent="0.25">
      <c r="A168" s="52"/>
    </row>
    <row r="169" spans="1:1" x14ac:dyDescent="0.25">
      <c r="A169" s="52"/>
    </row>
    <row r="170" spans="1:1" x14ac:dyDescent="0.25">
      <c r="A170" s="52"/>
    </row>
    <row r="171" spans="1:1" x14ac:dyDescent="0.25">
      <c r="A171" s="52"/>
    </row>
    <row r="172" spans="1:1" x14ac:dyDescent="0.25">
      <c r="A172" s="52"/>
    </row>
    <row r="173" spans="1:1" x14ac:dyDescent="0.25">
      <c r="A173" s="52"/>
    </row>
    <row r="174" spans="1:1" x14ac:dyDescent="0.25">
      <c r="A174" s="52"/>
    </row>
    <row r="175" spans="1:1" x14ac:dyDescent="0.25">
      <c r="A175" s="52"/>
    </row>
    <row r="176" spans="1:1" x14ac:dyDescent="0.25">
      <c r="A176" s="52"/>
    </row>
    <row r="177" spans="1:1" x14ac:dyDescent="0.25">
      <c r="A177" s="52"/>
    </row>
    <row r="178" spans="1:1" x14ac:dyDescent="0.25">
      <c r="A178" s="52"/>
    </row>
    <row r="179" spans="1:1" x14ac:dyDescent="0.25">
      <c r="A179" s="52"/>
    </row>
    <row r="180" spans="1:1" x14ac:dyDescent="0.25">
      <c r="A180" s="52"/>
    </row>
    <row r="181" spans="1:1" x14ac:dyDescent="0.25">
      <c r="A181" s="52"/>
    </row>
    <row r="182" spans="1:1" x14ac:dyDescent="0.25">
      <c r="A182" s="52"/>
    </row>
    <row r="183" spans="1:1" x14ac:dyDescent="0.25">
      <c r="A183" s="52"/>
    </row>
    <row r="184" spans="1:1" x14ac:dyDescent="0.25">
      <c r="A184" s="52"/>
    </row>
    <row r="185" spans="1:1" x14ac:dyDescent="0.25">
      <c r="A185" s="52"/>
    </row>
    <row r="186" spans="1:1" x14ac:dyDescent="0.25">
      <c r="A186" s="52"/>
    </row>
    <row r="187" spans="1:1" x14ac:dyDescent="0.25">
      <c r="A187" s="52"/>
    </row>
    <row r="188" spans="1:1" x14ac:dyDescent="0.25">
      <c r="A188" s="52"/>
    </row>
    <row r="189" spans="1:1" x14ac:dyDescent="0.25">
      <c r="A189" s="52"/>
    </row>
    <row r="190" spans="1:1" x14ac:dyDescent="0.25">
      <c r="A190" s="52"/>
    </row>
    <row r="191" spans="1:1" x14ac:dyDescent="0.25">
      <c r="A191" s="52"/>
    </row>
    <row r="192" spans="1:1" x14ac:dyDescent="0.25">
      <c r="A192" s="52"/>
    </row>
    <row r="193" spans="1:1" x14ac:dyDescent="0.25">
      <c r="A193" s="52"/>
    </row>
    <row r="194" spans="1:1" x14ac:dyDescent="0.25">
      <c r="A194" s="52"/>
    </row>
    <row r="195" spans="1:1" x14ac:dyDescent="0.25">
      <c r="A195" s="52"/>
    </row>
    <row r="196" spans="1:1" x14ac:dyDescent="0.25">
      <c r="A196" s="52"/>
    </row>
    <row r="197" spans="1:1" x14ac:dyDescent="0.25">
      <c r="A197" s="52"/>
    </row>
    <row r="198" spans="1:1" x14ac:dyDescent="0.25">
      <c r="A198" s="52"/>
    </row>
    <row r="199" spans="1:1" x14ac:dyDescent="0.25">
      <c r="A199" s="52"/>
    </row>
    <row r="200" spans="1:1" x14ac:dyDescent="0.25">
      <c r="A200" s="52"/>
    </row>
    <row r="201" spans="1:1" x14ac:dyDescent="0.25">
      <c r="A201" s="52"/>
    </row>
    <row r="202" spans="1:1" x14ac:dyDescent="0.25">
      <c r="A202" s="52"/>
    </row>
    <row r="203" spans="1:1" x14ac:dyDescent="0.25">
      <c r="A203" s="52"/>
    </row>
    <row r="204" spans="1:1" x14ac:dyDescent="0.25">
      <c r="A204" s="52"/>
    </row>
    <row r="205" spans="1:1" x14ac:dyDescent="0.25">
      <c r="A205" s="52"/>
    </row>
    <row r="206" spans="1:1" x14ac:dyDescent="0.25">
      <c r="A206" s="52"/>
    </row>
    <row r="207" spans="1:1" x14ac:dyDescent="0.25">
      <c r="A207" s="52"/>
    </row>
    <row r="208" spans="1:1" x14ac:dyDescent="0.25">
      <c r="A208" s="52"/>
    </row>
    <row r="209" spans="1:1" x14ac:dyDescent="0.25">
      <c r="A209" s="52"/>
    </row>
    <row r="210" spans="1:1" x14ac:dyDescent="0.25">
      <c r="A210" s="52"/>
    </row>
    <row r="211" spans="1:1" x14ac:dyDescent="0.25">
      <c r="A211" s="52"/>
    </row>
    <row r="212" spans="1:1" x14ac:dyDescent="0.25">
      <c r="A212" s="52"/>
    </row>
    <row r="213" spans="1:1" x14ac:dyDescent="0.25">
      <c r="A213" s="52"/>
    </row>
    <row r="214" spans="1:1" x14ac:dyDescent="0.25">
      <c r="A214" s="52"/>
    </row>
    <row r="215" spans="1:1" x14ac:dyDescent="0.25">
      <c r="A215" s="52"/>
    </row>
    <row r="216" spans="1:1" x14ac:dyDescent="0.25">
      <c r="A216" s="52"/>
    </row>
    <row r="217" spans="1:1" x14ac:dyDescent="0.25">
      <c r="A217" s="52"/>
    </row>
    <row r="218" spans="1:1" x14ac:dyDescent="0.25">
      <c r="A218" s="52"/>
    </row>
    <row r="219" spans="1:1" x14ac:dyDescent="0.25">
      <c r="A219" s="52"/>
    </row>
    <row r="220" spans="1:1" x14ac:dyDescent="0.25">
      <c r="A220" s="52"/>
    </row>
    <row r="221" spans="1:1" x14ac:dyDescent="0.25">
      <c r="A221" s="52"/>
    </row>
    <row r="222" spans="1:1" x14ac:dyDescent="0.25">
      <c r="A222" s="52"/>
    </row>
    <row r="223" spans="1:1" x14ac:dyDescent="0.25">
      <c r="A223" s="52"/>
    </row>
    <row r="224" spans="1:1" x14ac:dyDescent="0.25">
      <c r="A224" s="52"/>
    </row>
    <row r="225" spans="1:1" x14ac:dyDescent="0.25">
      <c r="A225" s="52"/>
    </row>
    <row r="226" spans="1:1" x14ac:dyDescent="0.25">
      <c r="A226" s="52"/>
    </row>
    <row r="227" spans="1:1" x14ac:dyDescent="0.25">
      <c r="A227" s="52"/>
    </row>
    <row r="228" spans="1:1" x14ac:dyDescent="0.25">
      <c r="A228" s="52"/>
    </row>
    <row r="229" spans="1:1" x14ac:dyDescent="0.25">
      <c r="A229" s="52"/>
    </row>
    <row r="230" spans="1:1" x14ac:dyDescent="0.25">
      <c r="A230" s="52"/>
    </row>
    <row r="231" spans="1:1" x14ac:dyDescent="0.25">
      <c r="A231" s="52"/>
    </row>
    <row r="232" spans="1:1" x14ac:dyDescent="0.25">
      <c r="A232" s="52"/>
    </row>
    <row r="233" spans="1:1" x14ac:dyDescent="0.25">
      <c r="A233" s="52"/>
    </row>
    <row r="234" spans="1:1" x14ac:dyDescent="0.25">
      <c r="A234" s="52"/>
    </row>
    <row r="235" spans="1:1" x14ac:dyDescent="0.25">
      <c r="A235" s="52"/>
    </row>
    <row r="236" spans="1:1" x14ac:dyDescent="0.25">
      <c r="A236" s="52"/>
    </row>
    <row r="237" spans="1:1" x14ac:dyDescent="0.25">
      <c r="A237" s="52"/>
    </row>
    <row r="238" spans="1:1" x14ac:dyDescent="0.25">
      <c r="A238" s="52"/>
    </row>
    <row r="239" spans="1:1" x14ac:dyDescent="0.25">
      <c r="A239" s="52"/>
    </row>
    <row r="240" spans="1:1" x14ac:dyDescent="0.25">
      <c r="A240" s="52"/>
    </row>
    <row r="241" spans="1:1" x14ac:dyDescent="0.25">
      <c r="A241" s="52"/>
    </row>
    <row r="242" spans="1:1" x14ac:dyDescent="0.25">
      <c r="A242" s="52"/>
    </row>
    <row r="243" spans="1:1" x14ac:dyDescent="0.25">
      <c r="A243" s="52"/>
    </row>
    <row r="244" spans="1:1" x14ac:dyDescent="0.25">
      <c r="A244" s="52"/>
    </row>
    <row r="245" spans="1:1" x14ac:dyDescent="0.25">
      <c r="A245" s="52"/>
    </row>
    <row r="246" spans="1:1" x14ac:dyDescent="0.25">
      <c r="A246" s="52"/>
    </row>
    <row r="247" spans="1:1" x14ac:dyDescent="0.25">
      <c r="A247" s="52"/>
    </row>
    <row r="248" spans="1:1" x14ac:dyDescent="0.25">
      <c r="A248" s="52"/>
    </row>
    <row r="249" spans="1:1" x14ac:dyDescent="0.25">
      <c r="A249" s="52"/>
    </row>
    <row r="250" spans="1:1" x14ac:dyDescent="0.25">
      <c r="A250" s="52"/>
    </row>
    <row r="251" spans="1:1" x14ac:dyDescent="0.25">
      <c r="A251" s="52"/>
    </row>
    <row r="252" spans="1:1" x14ac:dyDescent="0.25">
      <c r="A252" s="52"/>
    </row>
    <row r="253" spans="1:1" x14ac:dyDescent="0.25">
      <c r="A253" s="52"/>
    </row>
    <row r="254" spans="1:1" x14ac:dyDescent="0.25">
      <c r="A254" s="52"/>
    </row>
    <row r="255" spans="1:1" x14ac:dyDescent="0.25">
      <c r="A255" s="52"/>
    </row>
    <row r="256" spans="1:1" x14ac:dyDescent="0.25">
      <c r="A256" s="52"/>
    </row>
    <row r="257" spans="1:1" x14ac:dyDescent="0.25">
      <c r="A257" s="52"/>
    </row>
    <row r="258" spans="1:1" x14ac:dyDescent="0.25">
      <c r="A258" s="52"/>
    </row>
    <row r="259" spans="1:1" x14ac:dyDescent="0.25">
      <c r="A259" s="52"/>
    </row>
    <row r="260" spans="1:1" x14ac:dyDescent="0.25">
      <c r="A260" s="52"/>
    </row>
    <row r="261" spans="1:1" x14ac:dyDescent="0.25">
      <c r="A261" s="52"/>
    </row>
    <row r="262" spans="1:1" x14ac:dyDescent="0.25">
      <c r="A262" s="52"/>
    </row>
    <row r="263" spans="1:1" x14ac:dyDescent="0.25">
      <c r="A263" s="52"/>
    </row>
    <row r="264" spans="1:1" x14ac:dyDescent="0.25">
      <c r="A264" s="52"/>
    </row>
    <row r="265" spans="1:1" x14ac:dyDescent="0.25">
      <c r="A265" s="52"/>
    </row>
    <row r="266" spans="1:1" x14ac:dyDescent="0.25">
      <c r="A266" s="52"/>
    </row>
    <row r="267" spans="1:1" x14ac:dyDescent="0.25">
      <c r="A267" s="52"/>
    </row>
    <row r="268" spans="1:1" x14ac:dyDescent="0.25">
      <c r="A268" s="52"/>
    </row>
    <row r="269" spans="1:1" x14ac:dyDescent="0.25">
      <c r="A269" s="52"/>
    </row>
    <row r="270" spans="1:1" x14ac:dyDescent="0.25">
      <c r="A270" s="52"/>
    </row>
    <row r="271" spans="1:1" x14ac:dyDescent="0.25">
      <c r="A271" s="52"/>
    </row>
    <row r="272" spans="1:1" x14ac:dyDescent="0.25">
      <c r="A272" s="52"/>
    </row>
    <row r="273" spans="1:1" x14ac:dyDescent="0.25">
      <c r="A273" s="52"/>
    </row>
    <row r="274" spans="1:1" x14ac:dyDescent="0.25">
      <c r="A274" s="52"/>
    </row>
    <row r="275" spans="1:1" x14ac:dyDescent="0.25">
      <c r="A275" s="52"/>
    </row>
    <row r="276" spans="1:1" x14ac:dyDescent="0.25">
      <c r="A276" s="52"/>
    </row>
    <row r="277" spans="1:1" x14ac:dyDescent="0.25">
      <c r="A277" s="52"/>
    </row>
    <row r="278" spans="1:1" x14ac:dyDescent="0.25">
      <c r="A278" s="52"/>
    </row>
    <row r="279" spans="1:1" x14ac:dyDescent="0.25">
      <c r="A279" s="52"/>
    </row>
    <row r="280" spans="1:1" x14ac:dyDescent="0.25">
      <c r="A280" s="52"/>
    </row>
    <row r="281" spans="1:1" x14ac:dyDescent="0.25">
      <c r="A281" s="52"/>
    </row>
    <row r="282" spans="1:1" x14ac:dyDescent="0.25">
      <c r="A282" s="52"/>
    </row>
    <row r="283" spans="1:1" x14ac:dyDescent="0.25">
      <c r="A283" s="52"/>
    </row>
    <row r="284" spans="1:1" x14ac:dyDescent="0.25">
      <c r="A284" s="52"/>
    </row>
    <row r="285" spans="1:1" x14ac:dyDescent="0.25">
      <c r="A285" s="52"/>
    </row>
    <row r="286" spans="1:1" x14ac:dyDescent="0.25">
      <c r="A286" s="52"/>
    </row>
    <row r="287" spans="1:1" x14ac:dyDescent="0.25">
      <c r="A287" s="52"/>
    </row>
    <row r="288" spans="1:1" x14ac:dyDescent="0.25">
      <c r="A288" s="52"/>
    </row>
    <row r="289" spans="1:1" x14ac:dyDescent="0.25">
      <c r="A289" s="52"/>
    </row>
    <row r="290" spans="1:1" x14ac:dyDescent="0.25">
      <c r="A290" s="52"/>
    </row>
    <row r="291" spans="1:1" x14ac:dyDescent="0.25">
      <c r="A291" s="52"/>
    </row>
    <row r="292" spans="1:1" x14ac:dyDescent="0.25">
      <c r="A292" s="52"/>
    </row>
    <row r="293" spans="1:1" x14ac:dyDescent="0.25">
      <c r="A293" s="52"/>
    </row>
    <row r="294" spans="1:1" x14ac:dyDescent="0.25">
      <c r="A294" s="52"/>
    </row>
    <row r="295" spans="1:1" x14ac:dyDescent="0.25">
      <c r="A295" s="52"/>
    </row>
  </sheetData>
  <mergeCells count="3">
    <mergeCell ref="A13:H13"/>
    <mergeCell ref="A9:J9"/>
    <mergeCell ref="A10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1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298"/>
  <sheetViews>
    <sheetView view="pageBreakPreview" zoomScale="90" zoomScaleNormal="85" zoomScaleSheetLayoutView="90" workbookViewId="0">
      <selection activeCell="I6" sqref="I6:K6"/>
    </sheetView>
  </sheetViews>
  <sheetFormatPr defaultRowHeight="15.75" x14ac:dyDescent="0.2"/>
  <cols>
    <col min="1" max="1" width="0.1640625" style="102" customWidth="1"/>
    <col min="2" max="3" width="5.6640625" style="103" bestFit="1" customWidth="1"/>
    <col min="4" max="6" width="5" style="103" bestFit="1" customWidth="1"/>
    <col min="7" max="7" width="7.6640625" style="104" bestFit="1" customWidth="1"/>
    <col min="8" max="8" width="6.33203125" style="105" bestFit="1" customWidth="1"/>
    <col min="9" max="9" width="112.1640625" style="106" customWidth="1"/>
    <col min="10" max="10" width="18.33203125" style="107" customWidth="1"/>
    <col min="11" max="11" width="18" style="107" customWidth="1"/>
    <col min="12" max="12" width="16" style="107" hidden="1" customWidth="1"/>
    <col min="13" max="13" width="15.33203125" style="107" hidden="1" customWidth="1"/>
    <col min="14" max="15" width="15.33203125" style="107" bestFit="1" customWidth="1"/>
    <col min="16" max="17" width="9.33203125" style="107"/>
    <col min="18" max="18" width="96.6640625" style="107" bestFit="1" customWidth="1"/>
    <col min="19" max="16384" width="9.33203125" style="107"/>
  </cols>
  <sheetData>
    <row r="1" spans="1:196" x14ac:dyDescent="0.2">
      <c r="K1" s="108" t="s">
        <v>42</v>
      </c>
    </row>
    <row r="2" spans="1:196" x14ac:dyDescent="0.2">
      <c r="K2" s="108" t="s">
        <v>43</v>
      </c>
    </row>
    <row r="3" spans="1:196" x14ac:dyDescent="0.2">
      <c r="K3" s="108" t="s">
        <v>55</v>
      </c>
    </row>
    <row r="4" spans="1:196" x14ac:dyDescent="0.2">
      <c r="A4" s="107"/>
      <c r="B4" s="107"/>
      <c r="C4" s="107"/>
      <c r="D4" s="107"/>
      <c r="E4" s="107"/>
      <c r="F4" s="107"/>
      <c r="G4" s="107"/>
      <c r="H4" s="107"/>
      <c r="I4" s="109"/>
      <c r="J4" s="109"/>
      <c r="K4" s="109" t="s">
        <v>42</v>
      </c>
    </row>
    <row r="5" spans="1:196" x14ac:dyDescent="0.25">
      <c r="A5" s="107"/>
      <c r="B5" s="110"/>
      <c r="C5" s="110"/>
      <c r="D5" s="110"/>
      <c r="E5" s="110"/>
      <c r="F5" s="110"/>
      <c r="G5" s="110"/>
      <c r="H5" s="110"/>
      <c r="I5" s="216" t="s">
        <v>43</v>
      </c>
      <c r="J5" s="216"/>
      <c r="K5" s="216"/>
    </row>
    <row r="6" spans="1:196" x14ac:dyDescent="0.25">
      <c r="A6" s="107"/>
      <c r="B6" s="110"/>
      <c r="C6" s="110"/>
      <c r="D6" s="110"/>
      <c r="E6" s="110"/>
      <c r="F6" s="110"/>
      <c r="G6" s="110"/>
      <c r="H6" s="110"/>
      <c r="I6" s="216" t="s">
        <v>44</v>
      </c>
      <c r="J6" s="216"/>
      <c r="K6" s="216"/>
    </row>
    <row r="7" spans="1:196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2"/>
    </row>
    <row r="8" spans="1:196" x14ac:dyDescent="0.25">
      <c r="A8" s="111"/>
      <c r="B8" s="111"/>
      <c r="C8" s="111"/>
      <c r="D8" s="111"/>
      <c r="E8" s="111"/>
      <c r="F8" s="111"/>
      <c r="G8" s="111"/>
      <c r="H8" s="111"/>
      <c r="I8" s="113"/>
      <c r="J8" s="113"/>
      <c r="K8" s="114"/>
      <c r="L8" s="113"/>
      <c r="M8" s="113"/>
      <c r="N8" s="113"/>
      <c r="O8" s="113"/>
    </row>
    <row r="9" spans="1:196" x14ac:dyDescent="0.2">
      <c r="A9" s="217" t="s">
        <v>20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spans="1:196" x14ac:dyDescent="0.2">
      <c r="A10" s="217" t="s">
        <v>45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96" x14ac:dyDescent="0.2">
      <c r="A11" s="217" t="s">
        <v>46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</row>
    <row r="12" spans="1:196" x14ac:dyDescent="0.2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2"/>
    </row>
    <row r="13" spans="1:196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K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</row>
    <row r="14" spans="1:196" ht="15.75" customHeight="1" x14ac:dyDescent="0.2">
      <c r="A14" s="206" t="s">
        <v>23</v>
      </c>
      <c r="B14" s="207"/>
      <c r="C14" s="207"/>
      <c r="D14" s="207"/>
      <c r="E14" s="207"/>
      <c r="F14" s="207"/>
      <c r="G14" s="207"/>
      <c r="H14" s="208"/>
      <c r="I14" s="212" t="s">
        <v>28</v>
      </c>
      <c r="J14" s="214" t="s">
        <v>47</v>
      </c>
      <c r="K14" s="215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</row>
    <row r="15" spans="1:196" x14ac:dyDescent="0.2">
      <c r="A15" s="209"/>
      <c r="B15" s="210"/>
      <c r="C15" s="210"/>
      <c r="D15" s="210"/>
      <c r="E15" s="210"/>
      <c r="F15" s="210"/>
      <c r="G15" s="210"/>
      <c r="H15" s="211"/>
      <c r="I15" s="213"/>
      <c r="J15" s="116" t="s">
        <v>48</v>
      </c>
      <c r="K15" s="116" t="s">
        <v>49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</row>
    <row r="16" spans="1:196" s="124" customFormat="1" x14ac:dyDescent="0.2">
      <c r="A16" s="117" t="s">
        <v>15</v>
      </c>
      <c r="B16" s="118" t="s">
        <v>12</v>
      </c>
      <c r="C16" s="118" t="s">
        <v>13</v>
      </c>
      <c r="D16" s="118" t="s">
        <v>13</v>
      </c>
      <c r="E16" s="118" t="s">
        <v>13</v>
      </c>
      <c r="F16" s="118" t="s">
        <v>13</v>
      </c>
      <c r="G16" s="118" t="s">
        <v>14</v>
      </c>
      <c r="H16" s="119" t="s">
        <v>15</v>
      </c>
      <c r="I16" s="120" t="s">
        <v>8</v>
      </c>
      <c r="J16" s="121">
        <f>SUM(J17+J28+J22+J37)</f>
        <v>0</v>
      </c>
      <c r="K16" s="122">
        <f>SUM(K17+K28+K22+K37)</f>
        <v>0</v>
      </c>
      <c r="L16" s="123" t="e">
        <f>#REF!+#REF!+L28+#REF!</f>
        <v>#REF!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</row>
    <row r="17" spans="1:196" s="124" customFormat="1" hidden="1" x14ac:dyDescent="0.2">
      <c r="A17" s="117" t="s">
        <v>15</v>
      </c>
      <c r="B17" s="126">
        <v>1</v>
      </c>
      <c r="C17" s="126">
        <v>2</v>
      </c>
      <c r="D17" s="126">
        <v>0</v>
      </c>
      <c r="E17" s="126">
        <v>0</v>
      </c>
      <c r="F17" s="126">
        <v>0</v>
      </c>
      <c r="G17" s="127">
        <v>0</v>
      </c>
      <c r="H17" s="128">
        <v>0</v>
      </c>
      <c r="I17" s="129" t="s">
        <v>9</v>
      </c>
      <c r="J17" s="130">
        <f>J18+J20</f>
        <v>0</v>
      </c>
      <c r="K17" s="130">
        <f>K18+K20</f>
        <v>0</v>
      </c>
      <c r="L17" s="123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</row>
    <row r="18" spans="1:196" ht="20.25" hidden="1" customHeight="1" x14ac:dyDescent="0.2">
      <c r="A18" s="131" t="s">
        <v>15</v>
      </c>
      <c r="B18" s="132">
        <v>1</v>
      </c>
      <c r="C18" s="132">
        <v>2</v>
      </c>
      <c r="D18" s="132">
        <v>0</v>
      </c>
      <c r="E18" s="132">
        <v>0</v>
      </c>
      <c r="F18" s="132">
        <v>0</v>
      </c>
      <c r="G18" s="133">
        <v>0</v>
      </c>
      <c r="H18" s="134">
        <v>700</v>
      </c>
      <c r="I18" s="135" t="s">
        <v>31</v>
      </c>
      <c r="J18" s="136">
        <f>J19</f>
        <v>0</v>
      </c>
      <c r="K18" s="136">
        <f>K19</f>
        <v>0</v>
      </c>
      <c r="L18" s="137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</row>
    <row r="19" spans="1:196" ht="31.5" hidden="1" x14ac:dyDescent="0.2">
      <c r="A19" s="131" t="s">
        <v>15</v>
      </c>
      <c r="B19" s="132">
        <v>1</v>
      </c>
      <c r="C19" s="132">
        <v>2</v>
      </c>
      <c r="D19" s="132">
        <v>0</v>
      </c>
      <c r="E19" s="132">
        <v>0</v>
      </c>
      <c r="F19" s="132">
        <v>5</v>
      </c>
      <c r="G19" s="133">
        <v>0</v>
      </c>
      <c r="H19" s="134">
        <v>710</v>
      </c>
      <c r="I19" s="135" t="s">
        <v>40</v>
      </c>
      <c r="J19" s="136"/>
      <c r="K19" s="136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</row>
    <row r="20" spans="1:196" ht="16.5" hidden="1" customHeight="1" x14ac:dyDescent="0.2">
      <c r="A20" s="138" t="s">
        <v>15</v>
      </c>
      <c r="B20" s="139">
        <v>1</v>
      </c>
      <c r="C20" s="139">
        <v>2</v>
      </c>
      <c r="D20" s="139">
        <v>0</v>
      </c>
      <c r="E20" s="139">
        <v>0</v>
      </c>
      <c r="F20" s="139">
        <v>0</v>
      </c>
      <c r="G20" s="140">
        <v>0</v>
      </c>
      <c r="H20" s="141">
        <v>800</v>
      </c>
      <c r="I20" s="142" t="s">
        <v>24</v>
      </c>
      <c r="J20" s="143">
        <f>J21</f>
        <v>0</v>
      </c>
      <c r="K20" s="136">
        <f>K21</f>
        <v>0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</row>
    <row r="21" spans="1:196" ht="33" hidden="1" customHeight="1" x14ac:dyDescent="0.2">
      <c r="A21" s="138" t="s">
        <v>15</v>
      </c>
      <c r="B21" s="139">
        <v>1</v>
      </c>
      <c r="C21" s="139">
        <v>2</v>
      </c>
      <c r="D21" s="139">
        <v>0</v>
      </c>
      <c r="E21" s="139">
        <v>0</v>
      </c>
      <c r="F21" s="139">
        <v>5</v>
      </c>
      <c r="G21" s="140">
        <v>0</v>
      </c>
      <c r="H21" s="141">
        <v>810</v>
      </c>
      <c r="I21" s="142" t="s">
        <v>41</v>
      </c>
      <c r="J21" s="143"/>
      <c r="K21" s="136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</row>
    <row r="22" spans="1:196" s="151" customFormat="1" hidden="1" x14ac:dyDescent="0.2">
      <c r="A22" s="144" t="s">
        <v>15</v>
      </c>
      <c r="B22" s="145">
        <v>1</v>
      </c>
      <c r="C22" s="145">
        <v>3</v>
      </c>
      <c r="D22" s="145">
        <v>0</v>
      </c>
      <c r="E22" s="145">
        <v>0</v>
      </c>
      <c r="F22" s="145">
        <v>0</v>
      </c>
      <c r="G22" s="146">
        <v>0</v>
      </c>
      <c r="H22" s="147">
        <v>0</v>
      </c>
      <c r="I22" s="148" t="s">
        <v>50</v>
      </c>
      <c r="J22" s="149">
        <f>J26+J24</f>
        <v>0</v>
      </c>
      <c r="K22" s="150">
        <f>K26+K24</f>
        <v>0</v>
      </c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</row>
    <row r="23" spans="1:196" s="125" customFormat="1" ht="28.5" hidden="1" customHeight="1" x14ac:dyDescent="0.2">
      <c r="A23" s="152" t="s">
        <v>15</v>
      </c>
      <c r="B23" s="132">
        <v>1</v>
      </c>
      <c r="C23" s="132">
        <v>3</v>
      </c>
      <c r="D23" s="132">
        <v>1</v>
      </c>
      <c r="E23" s="132">
        <v>0</v>
      </c>
      <c r="F23" s="132">
        <v>0</v>
      </c>
      <c r="G23" s="133">
        <v>0</v>
      </c>
      <c r="H23" s="153">
        <v>0</v>
      </c>
      <c r="I23" s="135" t="s">
        <v>51</v>
      </c>
      <c r="J23" s="136">
        <f>J26+J24</f>
        <v>0</v>
      </c>
      <c r="K23" s="136">
        <f>K24+K26</f>
        <v>0</v>
      </c>
    </row>
    <row r="24" spans="1:196" ht="31.5" hidden="1" x14ac:dyDescent="0.2">
      <c r="A24" s="131" t="s">
        <v>15</v>
      </c>
      <c r="B24" s="132">
        <v>1</v>
      </c>
      <c r="C24" s="132">
        <v>3</v>
      </c>
      <c r="D24" s="132">
        <v>1</v>
      </c>
      <c r="E24" s="132">
        <v>0</v>
      </c>
      <c r="F24" s="132">
        <v>0</v>
      </c>
      <c r="G24" s="133">
        <v>0</v>
      </c>
      <c r="H24" s="134">
        <v>700</v>
      </c>
      <c r="I24" s="135" t="s">
        <v>10</v>
      </c>
      <c r="J24" s="154">
        <f>J25</f>
        <v>0</v>
      </c>
      <c r="K24" s="154">
        <f>K25</f>
        <v>0</v>
      </c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</row>
    <row r="25" spans="1:196" ht="31.5" hidden="1" x14ac:dyDescent="0.2">
      <c r="A25" s="131" t="s">
        <v>15</v>
      </c>
      <c r="B25" s="132">
        <v>1</v>
      </c>
      <c r="C25" s="132">
        <v>3</v>
      </c>
      <c r="D25" s="132">
        <v>1</v>
      </c>
      <c r="E25" s="132">
        <v>0</v>
      </c>
      <c r="F25" s="132">
        <v>5</v>
      </c>
      <c r="G25" s="133">
        <v>0</v>
      </c>
      <c r="H25" s="134">
        <v>710</v>
      </c>
      <c r="I25" s="135" t="s">
        <v>52</v>
      </c>
      <c r="J25" s="136"/>
      <c r="K25" s="136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</row>
    <row r="26" spans="1:196" ht="31.5" hidden="1" x14ac:dyDescent="0.2">
      <c r="A26" s="131" t="s">
        <v>15</v>
      </c>
      <c r="B26" s="139">
        <v>1</v>
      </c>
      <c r="C26" s="139">
        <v>3</v>
      </c>
      <c r="D26" s="139">
        <v>1</v>
      </c>
      <c r="E26" s="139">
        <v>0</v>
      </c>
      <c r="F26" s="139">
        <v>0</v>
      </c>
      <c r="G26" s="140">
        <v>0</v>
      </c>
      <c r="H26" s="141">
        <v>800</v>
      </c>
      <c r="I26" s="142" t="s">
        <v>53</v>
      </c>
      <c r="J26" s="136">
        <f>J27</f>
        <v>0</v>
      </c>
      <c r="K26" s="136">
        <f>K27</f>
        <v>0</v>
      </c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</row>
    <row r="27" spans="1:196" ht="31.5" hidden="1" x14ac:dyDescent="0.2">
      <c r="A27" s="138" t="s">
        <v>15</v>
      </c>
      <c r="B27" s="139">
        <v>1</v>
      </c>
      <c r="C27" s="139">
        <v>3</v>
      </c>
      <c r="D27" s="139">
        <v>1</v>
      </c>
      <c r="E27" s="139">
        <v>0</v>
      </c>
      <c r="F27" s="139">
        <v>5</v>
      </c>
      <c r="G27" s="140">
        <v>0</v>
      </c>
      <c r="H27" s="141">
        <v>810</v>
      </c>
      <c r="I27" s="142" t="s">
        <v>54</v>
      </c>
      <c r="J27" s="155"/>
      <c r="K27" s="154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</row>
    <row r="28" spans="1:196" s="151" customFormat="1" x14ac:dyDescent="0.2">
      <c r="A28" s="144" t="s">
        <v>15</v>
      </c>
      <c r="B28" s="145">
        <v>1</v>
      </c>
      <c r="C28" s="145">
        <v>5</v>
      </c>
      <c r="D28" s="145">
        <v>0</v>
      </c>
      <c r="E28" s="145">
        <v>0</v>
      </c>
      <c r="F28" s="145">
        <v>0</v>
      </c>
      <c r="G28" s="146">
        <v>0</v>
      </c>
      <c r="H28" s="156">
        <v>0</v>
      </c>
      <c r="I28" s="157" t="s">
        <v>26</v>
      </c>
      <c r="J28" s="150">
        <f>J29+J33</f>
        <v>0</v>
      </c>
      <c r="K28" s="150">
        <f>K29+K33</f>
        <v>0</v>
      </c>
      <c r="L28" s="158" t="e">
        <f>-L31+L36</f>
        <v>#REF!</v>
      </c>
      <c r="M28" s="158"/>
      <c r="N28" s="159"/>
      <c r="O28" s="159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</row>
    <row r="29" spans="1:196" x14ac:dyDescent="0.2">
      <c r="A29" s="131" t="s">
        <v>15</v>
      </c>
      <c r="B29" s="132">
        <v>1</v>
      </c>
      <c r="C29" s="132">
        <v>5</v>
      </c>
      <c r="D29" s="132">
        <v>0</v>
      </c>
      <c r="E29" s="132">
        <v>0</v>
      </c>
      <c r="F29" s="132">
        <v>0</v>
      </c>
      <c r="G29" s="133">
        <v>0</v>
      </c>
      <c r="H29" s="134">
        <v>500</v>
      </c>
      <c r="I29" s="160" t="s">
        <v>3</v>
      </c>
      <c r="J29" s="161">
        <f t="shared" ref="J29:K31" si="0">J30</f>
        <v>-2224498.2999999998</v>
      </c>
      <c r="K29" s="136">
        <f t="shared" si="0"/>
        <v>-2288688.6</v>
      </c>
      <c r="L29" s="162"/>
      <c r="M29" s="163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</row>
    <row r="30" spans="1:196" x14ac:dyDescent="0.2">
      <c r="A30" s="131" t="s">
        <v>15</v>
      </c>
      <c r="B30" s="132">
        <v>1</v>
      </c>
      <c r="C30" s="132">
        <v>5</v>
      </c>
      <c r="D30" s="132">
        <v>2</v>
      </c>
      <c r="E30" s="132">
        <v>0</v>
      </c>
      <c r="F30" s="132">
        <v>0</v>
      </c>
      <c r="G30" s="133">
        <v>0</v>
      </c>
      <c r="H30" s="134">
        <v>500</v>
      </c>
      <c r="I30" s="160" t="s">
        <v>4</v>
      </c>
      <c r="J30" s="161">
        <f t="shared" si="0"/>
        <v>-2224498.2999999998</v>
      </c>
      <c r="K30" s="161">
        <f t="shared" si="0"/>
        <v>-2288688.6</v>
      </c>
      <c r="L30" s="162"/>
      <c r="M30" s="163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</row>
    <row r="31" spans="1:196" x14ac:dyDescent="0.2">
      <c r="A31" s="131" t="s">
        <v>15</v>
      </c>
      <c r="B31" s="132">
        <v>1</v>
      </c>
      <c r="C31" s="132">
        <v>5</v>
      </c>
      <c r="D31" s="132">
        <v>2</v>
      </c>
      <c r="E31" s="132">
        <v>1</v>
      </c>
      <c r="F31" s="132">
        <v>0</v>
      </c>
      <c r="G31" s="133">
        <v>0</v>
      </c>
      <c r="H31" s="134">
        <v>510</v>
      </c>
      <c r="I31" s="160" t="s">
        <v>5</v>
      </c>
      <c r="J31" s="161">
        <f t="shared" si="0"/>
        <v>-2224498.2999999998</v>
      </c>
      <c r="K31" s="161">
        <f t="shared" si="0"/>
        <v>-2288688.6</v>
      </c>
      <c r="L31" s="162" t="e">
        <f>L32+L33+L34+L35</f>
        <v>#REF!</v>
      </c>
      <c r="M31" s="163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</row>
    <row r="32" spans="1:196" ht="15.75" customHeight="1" x14ac:dyDescent="0.2">
      <c r="A32" s="131" t="s">
        <v>15</v>
      </c>
      <c r="B32" s="132">
        <v>1</v>
      </c>
      <c r="C32" s="132">
        <v>5</v>
      </c>
      <c r="D32" s="132">
        <v>2</v>
      </c>
      <c r="E32" s="132">
        <v>1</v>
      </c>
      <c r="F32" s="132">
        <v>5</v>
      </c>
      <c r="G32" s="133">
        <v>0</v>
      </c>
      <c r="H32" s="134">
        <v>510</v>
      </c>
      <c r="I32" s="135" t="s">
        <v>7</v>
      </c>
      <c r="J32" s="136">
        <v>-2224498.2999999998</v>
      </c>
      <c r="K32" s="136">
        <v>-2288688.6</v>
      </c>
      <c r="L32" s="164">
        <v>1174367.1000000001</v>
      </c>
      <c r="M32" s="163"/>
      <c r="N32" s="137"/>
      <c r="O32" s="137"/>
      <c r="P32" s="137"/>
      <c r="Q32" s="137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</row>
    <row r="33" spans="1:196" x14ac:dyDescent="0.2">
      <c r="A33" s="131" t="s">
        <v>15</v>
      </c>
      <c r="B33" s="132">
        <v>1</v>
      </c>
      <c r="C33" s="132">
        <v>5</v>
      </c>
      <c r="D33" s="132">
        <v>0</v>
      </c>
      <c r="E33" s="132">
        <v>0</v>
      </c>
      <c r="F33" s="132">
        <v>0</v>
      </c>
      <c r="G33" s="133">
        <v>0</v>
      </c>
      <c r="H33" s="134">
        <v>600</v>
      </c>
      <c r="I33" s="135" t="s">
        <v>6</v>
      </c>
      <c r="J33" s="136">
        <f t="shared" ref="J33:K35" si="1">J34</f>
        <v>2224498.2999999998</v>
      </c>
      <c r="K33" s="136">
        <f>K34</f>
        <v>2288688.6</v>
      </c>
      <c r="L33" s="162" t="e">
        <f>#REF!</f>
        <v>#REF!</v>
      </c>
      <c r="M33" s="163"/>
      <c r="N33" s="137"/>
      <c r="O33" s="137"/>
      <c r="P33" s="137"/>
      <c r="Q33" s="137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</row>
    <row r="34" spans="1:196" x14ac:dyDescent="0.2">
      <c r="A34" s="131" t="s">
        <v>15</v>
      </c>
      <c r="B34" s="132">
        <v>1</v>
      </c>
      <c r="C34" s="132">
        <v>5</v>
      </c>
      <c r="D34" s="132">
        <v>2</v>
      </c>
      <c r="E34" s="132">
        <v>0</v>
      </c>
      <c r="F34" s="132">
        <v>0</v>
      </c>
      <c r="G34" s="133">
        <v>0</v>
      </c>
      <c r="H34" s="134">
        <v>600</v>
      </c>
      <c r="I34" s="135" t="s">
        <v>0</v>
      </c>
      <c r="J34" s="136">
        <f t="shared" si="1"/>
        <v>2224498.2999999998</v>
      </c>
      <c r="K34" s="136">
        <f t="shared" si="1"/>
        <v>2288688.6</v>
      </c>
      <c r="L34" s="162" t="e">
        <f>#REF!</f>
        <v>#REF!</v>
      </c>
      <c r="M34" s="163"/>
      <c r="N34" s="137"/>
      <c r="O34" s="137"/>
      <c r="P34" s="137"/>
      <c r="Q34" s="137"/>
    </row>
    <row r="35" spans="1:196" x14ac:dyDescent="0.2">
      <c r="A35" s="131" t="s">
        <v>15</v>
      </c>
      <c r="B35" s="132">
        <v>1</v>
      </c>
      <c r="C35" s="132">
        <v>5</v>
      </c>
      <c r="D35" s="132">
        <v>2</v>
      </c>
      <c r="E35" s="132">
        <v>1</v>
      </c>
      <c r="F35" s="132">
        <v>0</v>
      </c>
      <c r="G35" s="133">
        <v>0</v>
      </c>
      <c r="H35" s="134">
        <v>610</v>
      </c>
      <c r="I35" s="135" t="s">
        <v>1</v>
      </c>
      <c r="J35" s="136">
        <f t="shared" si="1"/>
        <v>2224498.2999999998</v>
      </c>
      <c r="K35" s="136">
        <f>K36</f>
        <v>2288688.6</v>
      </c>
      <c r="L35" s="163" t="e">
        <f>#REF!</f>
        <v>#REF!</v>
      </c>
      <c r="M35" s="163"/>
      <c r="N35" s="137"/>
      <c r="O35" s="137"/>
      <c r="P35" s="137"/>
      <c r="Q35" s="137"/>
    </row>
    <row r="36" spans="1:196" ht="15.75" customHeight="1" x14ac:dyDescent="0.2">
      <c r="A36" s="131" t="s">
        <v>15</v>
      </c>
      <c r="B36" s="132">
        <v>1</v>
      </c>
      <c r="C36" s="132">
        <v>5</v>
      </c>
      <c r="D36" s="132">
        <v>2</v>
      </c>
      <c r="E36" s="132">
        <v>1</v>
      </c>
      <c r="F36" s="132">
        <v>5</v>
      </c>
      <c r="G36" s="133">
        <v>0</v>
      </c>
      <c r="H36" s="134">
        <v>610</v>
      </c>
      <c r="I36" s="135" t="s">
        <v>2</v>
      </c>
      <c r="J36" s="136">
        <v>2224498.2999999998</v>
      </c>
      <c r="K36" s="136">
        <v>2288688.6</v>
      </c>
      <c r="L36" s="162" t="e">
        <f>-#REF!+L41</f>
        <v>#REF!</v>
      </c>
      <c r="M36" s="163"/>
      <c r="N36" s="137"/>
      <c r="O36" s="137"/>
      <c r="P36" s="137"/>
      <c r="Q36" s="137"/>
    </row>
    <row r="37" spans="1:196" s="124" customFormat="1" ht="15.75" hidden="1" customHeight="1" x14ac:dyDescent="0.2">
      <c r="A37" s="117" t="s">
        <v>15</v>
      </c>
      <c r="B37" s="165">
        <v>1</v>
      </c>
      <c r="C37" s="165">
        <v>6</v>
      </c>
      <c r="D37" s="165">
        <v>0</v>
      </c>
      <c r="E37" s="165">
        <v>0</v>
      </c>
      <c r="F37" s="165">
        <v>0</v>
      </c>
      <c r="G37" s="166">
        <v>0</v>
      </c>
      <c r="H37" s="167">
        <v>0</v>
      </c>
      <c r="I37" s="168" t="s">
        <v>11</v>
      </c>
      <c r="J37" s="169">
        <f>J38+J43</f>
        <v>0</v>
      </c>
      <c r="K37" s="169">
        <f>K38+K43</f>
        <v>0</v>
      </c>
      <c r="L37" s="163" t="e">
        <f>-#REF!</f>
        <v>#REF!</v>
      </c>
      <c r="M37" s="170"/>
    </row>
    <row r="38" spans="1:196" s="124" customFormat="1" hidden="1" x14ac:dyDescent="0.2">
      <c r="A38" s="117" t="s">
        <v>15</v>
      </c>
      <c r="B38" s="126">
        <v>1</v>
      </c>
      <c r="C38" s="126">
        <v>6</v>
      </c>
      <c r="D38" s="126">
        <v>4</v>
      </c>
      <c r="E38" s="126">
        <v>0</v>
      </c>
      <c r="F38" s="126">
        <v>0</v>
      </c>
      <c r="G38" s="127">
        <v>0</v>
      </c>
      <c r="H38" s="171">
        <v>0</v>
      </c>
      <c r="I38" s="172" t="s">
        <v>25</v>
      </c>
      <c r="J38" s="169">
        <f>J39</f>
        <v>0</v>
      </c>
      <c r="K38" s="169">
        <f>K40</f>
        <v>0</v>
      </c>
      <c r="L38" s="173" t="e">
        <f>-#REF!</f>
        <v>#REF!</v>
      </c>
      <c r="M38" s="170" t="e">
        <f>L40+L38+L37+#REF!</f>
        <v>#REF!</v>
      </c>
    </row>
    <row r="39" spans="1:196" s="124" customFormat="1" hidden="1" x14ac:dyDescent="0.2">
      <c r="A39" s="152" t="s">
        <v>15</v>
      </c>
      <c r="B39" s="132">
        <v>1</v>
      </c>
      <c r="C39" s="132">
        <v>6</v>
      </c>
      <c r="D39" s="132">
        <v>4</v>
      </c>
      <c r="E39" s="132">
        <v>1</v>
      </c>
      <c r="F39" s="132">
        <v>0</v>
      </c>
      <c r="G39" s="133">
        <v>0</v>
      </c>
      <c r="H39" s="153">
        <v>0</v>
      </c>
      <c r="I39" s="135" t="s">
        <v>16</v>
      </c>
      <c r="J39" s="174">
        <f>J40</f>
        <v>0</v>
      </c>
      <c r="K39" s="174">
        <f>K40</f>
        <v>0</v>
      </c>
      <c r="L39" s="173"/>
      <c r="M39" s="170"/>
    </row>
    <row r="40" spans="1:196" ht="64.5" hidden="1" customHeight="1" x14ac:dyDescent="0.2">
      <c r="A40" s="131" t="s">
        <v>15</v>
      </c>
      <c r="B40" s="139">
        <v>1</v>
      </c>
      <c r="C40" s="139">
        <v>6</v>
      </c>
      <c r="D40" s="139">
        <v>4</v>
      </c>
      <c r="E40" s="139">
        <v>1</v>
      </c>
      <c r="F40" s="139">
        <v>0</v>
      </c>
      <c r="G40" s="140">
        <v>0</v>
      </c>
      <c r="H40" s="175">
        <v>800</v>
      </c>
      <c r="I40" s="176" t="s">
        <v>17</v>
      </c>
      <c r="J40" s="177">
        <f>J41</f>
        <v>0</v>
      </c>
      <c r="K40" s="177">
        <f>K41</f>
        <v>0</v>
      </c>
      <c r="L40" s="173" t="e">
        <f>-#REF!</f>
        <v>#REF!</v>
      </c>
      <c r="M40" s="178"/>
    </row>
    <row r="41" spans="1:196" ht="61.5" hidden="1" customHeight="1" x14ac:dyDescent="0.2">
      <c r="A41" s="131" t="s">
        <v>15</v>
      </c>
      <c r="B41" s="132">
        <v>1</v>
      </c>
      <c r="C41" s="132">
        <v>6</v>
      </c>
      <c r="D41" s="132">
        <v>4</v>
      </c>
      <c r="E41" s="132">
        <v>1</v>
      </c>
      <c r="F41" s="132">
        <v>5</v>
      </c>
      <c r="G41" s="133">
        <v>0</v>
      </c>
      <c r="H41" s="153">
        <v>810</v>
      </c>
      <c r="I41" s="179" t="s">
        <v>22</v>
      </c>
      <c r="J41" s="177"/>
      <c r="K41" s="177"/>
      <c r="L41" s="180">
        <v>48162.2</v>
      </c>
      <c r="M41" s="163"/>
    </row>
    <row r="42" spans="1:196" hidden="1" x14ac:dyDescent="0.2">
      <c r="A42" s="138"/>
      <c r="B42" s="139"/>
      <c r="C42" s="139"/>
      <c r="D42" s="139"/>
      <c r="E42" s="139"/>
      <c r="F42" s="139"/>
      <c r="G42" s="140"/>
      <c r="H42" s="175"/>
      <c r="I42" s="176"/>
      <c r="J42" s="181"/>
      <c r="K42" s="181"/>
    </row>
    <row r="43" spans="1:196" s="124" customFormat="1" ht="31.5" hidden="1" x14ac:dyDescent="0.2">
      <c r="A43" s="117" t="s">
        <v>15</v>
      </c>
      <c r="B43" s="182">
        <v>1</v>
      </c>
      <c r="C43" s="182">
        <v>6</v>
      </c>
      <c r="D43" s="182">
        <v>5</v>
      </c>
      <c r="E43" s="182">
        <v>0</v>
      </c>
      <c r="F43" s="182">
        <v>0</v>
      </c>
      <c r="G43" s="183">
        <v>0</v>
      </c>
      <c r="H43" s="184">
        <v>0</v>
      </c>
      <c r="I43" s="185" t="s">
        <v>18</v>
      </c>
      <c r="J43" s="186">
        <f>J44</f>
        <v>0</v>
      </c>
      <c r="K43" s="186">
        <f>K44</f>
        <v>0</v>
      </c>
      <c r="L43" s="123"/>
    </row>
    <row r="44" spans="1:196" s="124" customFormat="1" ht="27.75" hidden="1" customHeight="1" x14ac:dyDescent="0.2">
      <c r="A44" s="131" t="s">
        <v>15</v>
      </c>
      <c r="B44" s="187">
        <v>1</v>
      </c>
      <c r="C44" s="187">
        <v>6</v>
      </c>
      <c r="D44" s="187">
        <v>5</v>
      </c>
      <c r="E44" s="187">
        <v>0</v>
      </c>
      <c r="F44" s="187">
        <v>0</v>
      </c>
      <c r="G44" s="188">
        <v>0</v>
      </c>
      <c r="H44" s="189">
        <v>600</v>
      </c>
      <c r="I44" s="190" t="s">
        <v>19</v>
      </c>
      <c r="J44" s="191">
        <f>J45</f>
        <v>0</v>
      </c>
      <c r="K44" s="191">
        <f>K45</f>
        <v>0</v>
      </c>
    </row>
    <row r="45" spans="1:196" s="124" customFormat="1" ht="32.25" hidden="1" customHeight="1" x14ac:dyDescent="0.2">
      <c r="A45" s="131" t="s">
        <v>15</v>
      </c>
      <c r="B45" s="187">
        <v>1</v>
      </c>
      <c r="C45" s="187">
        <v>6</v>
      </c>
      <c r="D45" s="187">
        <v>5</v>
      </c>
      <c r="E45" s="187">
        <v>1</v>
      </c>
      <c r="F45" s="187">
        <v>5</v>
      </c>
      <c r="G45" s="188">
        <v>0</v>
      </c>
      <c r="H45" s="189">
        <v>640</v>
      </c>
      <c r="I45" s="190" t="s">
        <v>21</v>
      </c>
      <c r="J45" s="192"/>
      <c r="K45" s="192"/>
    </row>
    <row r="46" spans="1:196" x14ac:dyDescent="0.2">
      <c r="A46" s="193"/>
      <c r="B46" s="107"/>
      <c r="C46" s="107"/>
      <c r="D46" s="107"/>
      <c r="E46" s="107"/>
      <c r="F46" s="107"/>
      <c r="G46" s="107"/>
      <c r="H46" s="107"/>
      <c r="I46" s="108"/>
      <c r="J46" s="137"/>
      <c r="K46" s="194"/>
    </row>
    <row r="47" spans="1:196" x14ac:dyDescent="0.2">
      <c r="A47" s="193"/>
      <c r="B47" s="107"/>
      <c r="C47" s="107"/>
      <c r="D47" s="107"/>
      <c r="E47" s="107"/>
      <c r="F47" s="107"/>
      <c r="G47" s="107"/>
      <c r="H47" s="107"/>
      <c r="I47" s="195"/>
      <c r="J47" s="137"/>
      <c r="K47" s="194"/>
    </row>
    <row r="48" spans="1:196" x14ac:dyDescent="0.2">
      <c r="A48" s="193"/>
      <c r="B48" s="196"/>
      <c r="C48" s="196"/>
      <c r="D48" s="196"/>
      <c r="E48" s="196"/>
      <c r="F48" s="196"/>
      <c r="G48" s="197"/>
      <c r="H48" s="198"/>
      <c r="I48" s="199"/>
      <c r="J48" s="137"/>
      <c r="K48" s="194"/>
    </row>
    <row r="49" spans="1:14" x14ac:dyDescent="0.2">
      <c r="A49" s="193"/>
      <c r="B49" s="196"/>
      <c r="C49" s="196"/>
      <c r="D49" s="196"/>
      <c r="E49" s="196"/>
      <c r="F49" s="196"/>
      <c r="G49" s="197"/>
      <c r="H49" s="198"/>
      <c r="I49" s="199"/>
      <c r="J49" s="137"/>
      <c r="K49" s="194"/>
    </row>
    <row r="50" spans="1:14" x14ac:dyDescent="0.2">
      <c r="A50" s="193"/>
      <c r="B50" s="196"/>
      <c r="C50" s="196"/>
      <c r="D50" s="196"/>
      <c r="E50" s="196"/>
      <c r="F50" s="196"/>
      <c r="G50" s="197"/>
      <c r="H50" s="198"/>
      <c r="I50" s="199"/>
      <c r="J50" s="137"/>
      <c r="K50" s="194"/>
    </row>
    <row r="51" spans="1:14" x14ac:dyDescent="0.2">
      <c r="A51" s="193"/>
      <c r="I51" s="195"/>
      <c r="J51" s="137"/>
      <c r="K51" s="194"/>
    </row>
    <row r="52" spans="1:14" x14ac:dyDescent="0.2">
      <c r="A52" s="193"/>
      <c r="I52" s="199"/>
      <c r="J52" s="194"/>
      <c r="K52" s="194"/>
      <c r="L52" s="112"/>
      <c r="M52" s="112"/>
      <c r="N52" s="112"/>
    </row>
    <row r="53" spans="1:14" x14ac:dyDescent="0.2">
      <c r="A53" s="193"/>
      <c r="I53" s="200"/>
      <c r="J53" s="159"/>
      <c r="K53" s="194"/>
      <c r="L53" s="112"/>
      <c r="M53" s="112"/>
      <c r="N53" s="112"/>
    </row>
    <row r="54" spans="1:14" x14ac:dyDescent="0.2">
      <c r="A54" s="193"/>
      <c r="I54" s="201"/>
      <c r="J54" s="202"/>
      <c r="K54" s="159"/>
      <c r="L54" s="112"/>
      <c r="M54" s="112"/>
      <c r="N54" s="112"/>
    </row>
    <row r="55" spans="1:14" x14ac:dyDescent="0.2">
      <c r="A55" s="193"/>
      <c r="I55" s="201"/>
      <c r="J55" s="203"/>
      <c r="K55" s="194"/>
      <c r="L55" s="112"/>
      <c r="M55" s="112"/>
      <c r="N55" s="112"/>
    </row>
    <row r="56" spans="1:14" x14ac:dyDescent="0.2">
      <c r="A56" s="193"/>
      <c r="I56" s="201"/>
      <c r="J56" s="203"/>
      <c r="K56" s="194"/>
      <c r="L56" s="112"/>
      <c r="M56" s="112"/>
      <c r="N56" s="112"/>
    </row>
    <row r="57" spans="1:14" ht="9.75" customHeight="1" x14ac:dyDescent="0.2">
      <c r="A57" s="193"/>
      <c r="I57" s="201"/>
      <c r="J57" s="203"/>
      <c r="K57" s="194"/>
      <c r="L57" s="112"/>
      <c r="M57" s="112"/>
      <c r="N57" s="112"/>
    </row>
    <row r="58" spans="1:14" ht="9.75" customHeight="1" x14ac:dyDescent="0.2">
      <c r="A58" s="193"/>
      <c r="I58" s="201"/>
      <c r="J58" s="194"/>
      <c r="K58" s="194"/>
      <c r="L58" s="112"/>
      <c r="M58" s="112"/>
      <c r="N58" s="112"/>
    </row>
    <row r="59" spans="1:14" ht="9.75" customHeight="1" x14ac:dyDescent="0.2">
      <c r="A59" s="193"/>
      <c r="I59" s="201"/>
      <c r="J59" s="194"/>
      <c r="K59" s="194"/>
      <c r="L59" s="112"/>
      <c r="M59" s="112"/>
      <c r="N59" s="112"/>
    </row>
    <row r="60" spans="1:14" x14ac:dyDescent="0.2">
      <c r="A60" s="193"/>
      <c r="I60" s="201"/>
      <c r="J60" s="194"/>
      <c r="K60" s="194"/>
      <c r="L60" s="112"/>
      <c r="M60" s="112"/>
      <c r="N60" s="112"/>
    </row>
    <row r="61" spans="1:14" x14ac:dyDescent="0.2">
      <c r="A61" s="193"/>
      <c r="I61" s="201"/>
      <c r="J61" s="194"/>
      <c r="K61" s="194"/>
      <c r="L61" s="112"/>
      <c r="M61" s="112"/>
      <c r="N61" s="112"/>
    </row>
    <row r="62" spans="1:14" x14ac:dyDescent="0.2">
      <c r="A62" s="193"/>
      <c r="I62" s="201"/>
      <c r="J62" s="194"/>
      <c r="K62" s="194"/>
      <c r="L62" s="112"/>
      <c r="M62" s="112"/>
      <c r="N62" s="112"/>
    </row>
    <row r="63" spans="1:14" x14ac:dyDescent="0.2">
      <c r="A63" s="193"/>
      <c r="J63" s="137"/>
      <c r="K63" s="137"/>
    </row>
    <row r="64" spans="1:14" x14ac:dyDescent="0.2">
      <c r="A64" s="193"/>
      <c r="J64" s="137"/>
      <c r="K64" s="137"/>
    </row>
    <row r="65" spans="1:11" x14ac:dyDescent="0.2">
      <c r="A65" s="193"/>
      <c r="J65" s="137"/>
      <c r="K65" s="137"/>
    </row>
    <row r="66" spans="1:11" x14ac:dyDescent="0.2">
      <c r="A66" s="193"/>
      <c r="J66" s="137"/>
      <c r="K66" s="137"/>
    </row>
    <row r="67" spans="1:11" x14ac:dyDescent="0.2">
      <c r="A67" s="193"/>
      <c r="J67" s="137"/>
      <c r="K67" s="137"/>
    </row>
    <row r="68" spans="1:11" x14ac:dyDescent="0.2">
      <c r="A68" s="193"/>
      <c r="J68" s="137"/>
      <c r="K68" s="137"/>
    </row>
    <row r="69" spans="1:11" x14ac:dyDescent="0.2">
      <c r="A69" s="193"/>
      <c r="J69" s="137"/>
      <c r="K69" s="137"/>
    </row>
    <row r="70" spans="1:11" x14ac:dyDescent="0.2">
      <c r="A70" s="193"/>
      <c r="J70" s="137"/>
      <c r="K70" s="137"/>
    </row>
    <row r="71" spans="1:11" x14ac:dyDescent="0.2">
      <c r="A71" s="193"/>
    </row>
    <row r="72" spans="1:11" x14ac:dyDescent="0.2">
      <c r="A72" s="193"/>
    </row>
    <row r="73" spans="1:11" x14ac:dyDescent="0.2">
      <c r="A73" s="193"/>
    </row>
    <row r="74" spans="1:11" x14ac:dyDescent="0.2">
      <c r="A74" s="193"/>
    </row>
    <row r="75" spans="1:11" x14ac:dyDescent="0.2">
      <c r="A75" s="193"/>
    </row>
    <row r="76" spans="1:11" x14ac:dyDescent="0.2">
      <c r="A76" s="193"/>
    </row>
    <row r="77" spans="1:11" x14ac:dyDescent="0.2">
      <c r="A77" s="193"/>
    </row>
    <row r="78" spans="1:11" x14ac:dyDescent="0.2">
      <c r="A78" s="193"/>
    </row>
    <row r="79" spans="1:11" x14ac:dyDescent="0.2">
      <c r="A79" s="193"/>
    </row>
    <row r="80" spans="1:11" x14ac:dyDescent="0.2">
      <c r="A80" s="193"/>
    </row>
    <row r="81" spans="1:196" x14ac:dyDescent="0.2">
      <c r="A81" s="193"/>
    </row>
    <row r="82" spans="1:196" x14ac:dyDescent="0.2">
      <c r="A82" s="193"/>
    </row>
    <row r="83" spans="1:196" x14ac:dyDescent="0.2">
      <c r="A83" s="193"/>
    </row>
    <row r="84" spans="1:196" s="103" customFormat="1" x14ac:dyDescent="0.2">
      <c r="A84" s="193"/>
      <c r="G84" s="104"/>
      <c r="H84" s="105"/>
      <c r="I84" s="106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</row>
    <row r="85" spans="1:196" s="103" customFormat="1" x14ac:dyDescent="0.2">
      <c r="A85" s="193"/>
      <c r="G85" s="104"/>
      <c r="H85" s="105"/>
      <c r="I85" s="106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</row>
    <row r="86" spans="1:196" s="103" customFormat="1" x14ac:dyDescent="0.2">
      <c r="A86" s="193"/>
      <c r="G86" s="104"/>
      <c r="H86" s="105"/>
      <c r="I86" s="106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07"/>
      <c r="GB86" s="107"/>
      <c r="GC86" s="107"/>
      <c r="GD86" s="107"/>
      <c r="GE86" s="107"/>
      <c r="GF86" s="107"/>
      <c r="GG86" s="107"/>
      <c r="GH86" s="107"/>
      <c r="GI86" s="107"/>
      <c r="GJ86" s="107"/>
      <c r="GK86" s="107"/>
      <c r="GL86" s="107"/>
      <c r="GM86" s="107"/>
      <c r="GN86" s="107"/>
    </row>
    <row r="87" spans="1:196" s="103" customFormat="1" x14ac:dyDescent="0.2">
      <c r="A87" s="193"/>
      <c r="G87" s="104"/>
      <c r="H87" s="105"/>
      <c r="I87" s="106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07"/>
      <c r="GB87" s="107"/>
      <c r="GC87" s="107"/>
      <c r="GD87" s="107"/>
      <c r="GE87" s="107"/>
      <c r="GF87" s="107"/>
      <c r="GG87" s="107"/>
      <c r="GH87" s="107"/>
      <c r="GI87" s="107"/>
      <c r="GJ87" s="107"/>
      <c r="GK87" s="107"/>
      <c r="GL87" s="107"/>
      <c r="GM87" s="107"/>
      <c r="GN87" s="107"/>
    </row>
    <row r="88" spans="1:196" s="103" customFormat="1" x14ac:dyDescent="0.2">
      <c r="A88" s="193"/>
      <c r="G88" s="104"/>
      <c r="H88" s="105"/>
      <c r="I88" s="106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  <c r="FX88" s="107"/>
      <c r="FY88" s="107"/>
      <c r="FZ88" s="107"/>
      <c r="GA88" s="107"/>
      <c r="GB88" s="107"/>
      <c r="GC88" s="107"/>
      <c r="GD88" s="107"/>
      <c r="GE88" s="107"/>
      <c r="GF88" s="107"/>
      <c r="GG88" s="107"/>
      <c r="GH88" s="107"/>
      <c r="GI88" s="107"/>
      <c r="GJ88" s="107"/>
      <c r="GK88" s="107"/>
      <c r="GL88" s="107"/>
      <c r="GM88" s="107"/>
      <c r="GN88" s="107"/>
    </row>
    <row r="89" spans="1:196" s="103" customFormat="1" x14ac:dyDescent="0.2">
      <c r="A89" s="193"/>
      <c r="G89" s="104"/>
      <c r="H89" s="105"/>
      <c r="I89" s="106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  <c r="EA89" s="107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S89" s="107"/>
      <c r="FT89" s="107"/>
      <c r="FU89" s="107"/>
      <c r="FV89" s="107"/>
      <c r="FW89" s="107"/>
      <c r="FX89" s="107"/>
      <c r="FY89" s="107"/>
      <c r="FZ89" s="107"/>
      <c r="GA89" s="107"/>
      <c r="GB89" s="107"/>
      <c r="GC89" s="107"/>
      <c r="GD89" s="107"/>
      <c r="GE89" s="107"/>
      <c r="GF89" s="107"/>
      <c r="GG89" s="107"/>
      <c r="GH89" s="107"/>
      <c r="GI89" s="107"/>
      <c r="GJ89" s="107"/>
      <c r="GK89" s="107"/>
      <c r="GL89" s="107"/>
      <c r="GM89" s="107"/>
      <c r="GN89" s="107"/>
    </row>
    <row r="90" spans="1:196" s="103" customFormat="1" x14ac:dyDescent="0.2">
      <c r="A90" s="193"/>
      <c r="G90" s="104"/>
      <c r="H90" s="105"/>
      <c r="I90" s="106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</row>
    <row r="91" spans="1:196" s="103" customFormat="1" x14ac:dyDescent="0.2">
      <c r="A91" s="193"/>
      <c r="G91" s="104"/>
      <c r="H91" s="105"/>
      <c r="I91" s="106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</row>
    <row r="92" spans="1:196" s="103" customFormat="1" x14ac:dyDescent="0.2">
      <c r="A92" s="193"/>
      <c r="G92" s="104"/>
      <c r="H92" s="105"/>
      <c r="I92" s="106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</row>
    <row r="93" spans="1:196" s="103" customFormat="1" x14ac:dyDescent="0.2">
      <c r="A93" s="193"/>
      <c r="G93" s="104"/>
      <c r="H93" s="105"/>
      <c r="I93" s="106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07"/>
      <c r="GB93" s="107"/>
      <c r="GC93" s="107"/>
      <c r="GD93" s="107"/>
      <c r="GE93" s="107"/>
      <c r="GF93" s="107"/>
      <c r="GG93" s="107"/>
      <c r="GH93" s="107"/>
      <c r="GI93" s="107"/>
      <c r="GJ93" s="107"/>
      <c r="GK93" s="107"/>
      <c r="GL93" s="107"/>
      <c r="GM93" s="107"/>
      <c r="GN93" s="107"/>
    </row>
    <row r="94" spans="1:196" s="103" customFormat="1" x14ac:dyDescent="0.2">
      <c r="A94" s="193"/>
      <c r="G94" s="104"/>
      <c r="H94" s="105"/>
      <c r="I94" s="106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07"/>
      <c r="GB94" s="107"/>
      <c r="GC94" s="107"/>
      <c r="GD94" s="107"/>
      <c r="GE94" s="107"/>
      <c r="GF94" s="107"/>
      <c r="GG94" s="107"/>
      <c r="GH94" s="107"/>
      <c r="GI94" s="107"/>
      <c r="GJ94" s="107"/>
      <c r="GK94" s="107"/>
      <c r="GL94" s="107"/>
      <c r="GM94" s="107"/>
      <c r="GN94" s="107"/>
    </row>
    <row r="95" spans="1:196" s="103" customFormat="1" x14ac:dyDescent="0.2">
      <c r="A95" s="193"/>
      <c r="G95" s="104"/>
      <c r="H95" s="105"/>
      <c r="I95" s="106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</row>
    <row r="96" spans="1:196" s="103" customFormat="1" x14ac:dyDescent="0.2">
      <c r="A96" s="193"/>
      <c r="G96" s="104"/>
      <c r="H96" s="105"/>
      <c r="I96" s="106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S96" s="107"/>
      <c r="FT96" s="107"/>
      <c r="FU96" s="107"/>
      <c r="FV96" s="107"/>
      <c r="FW96" s="107"/>
      <c r="FX96" s="107"/>
      <c r="FY96" s="107"/>
      <c r="FZ96" s="107"/>
      <c r="GA96" s="107"/>
      <c r="GB96" s="107"/>
      <c r="GC96" s="107"/>
      <c r="GD96" s="107"/>
      <c r="GE96" s="107"/>
      <c r="GF96" s="107"/>
      <c r="GG96" s="107"/>
      <c r="GH96" s="107"/>
      <c r="GI96" s="107"/>
      <c r="GJ96" s="107"/>
      <c r="GK96" s="107"/>
      <c r="GL96" s="107"/>
      <c r="GM96" s="107"/>
      <c r="GN96" s="107"/>
    </row>
    <row r="97" spans="1:196" s="103" customFormat="1" x14ac:dyDescent="0.2">
      <c r="A97" s="193"/>
      <c r="G97" s="104"/>
      <c r="H97" s="105"/>
      <c r="I97" s="106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S97" s="107"/>
      <c r="FT97" s="107"/>
      <c r="FU97" s="107"/>
      <c r="FV97" s="107"/>
      <c r="FW97" s="107"/>
      <c r="FX97" s="107"/>
      <c r="FY97" s="107"/>
      <c r="FZ97" s="107"/>
      <c r="GA97" s="107"/>
      <c r="GB97" s="107"/>
      <c r="GC97" s="107"/>
      <c r="GD97" s="107"/>
      <c r="GE97" s="107"/>
      <c r="GF97" s="107"/>
      <c r="GG97" s="107"/>
      <c r="GH97" s="107"/>
      <c r="GI97" s="107"/>
      <c r="GJ97" s="107"/>
      <c r="GK97" s="107"/>
      <c r="GL97" s="107"/>
      <c r="GM97" s="107"/>
      <c r="GN97" s="107"/>
    </row>
    <row r="98" spans="1:196" s="103" customFormat="1" x14ac:dyDescent="0.2">
      <c r="A98" s="193"/>
      <c r="G98" s="104"/>
      <c r="H98" s="105"/>
      <c r="I98" s="106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7"/>
      <c r="GH98" s="107"/>
      <c r="GI98" s="107"/>
      <c r="GJ98" s="107"/>
      <c r="GK98" s="107"/>
      <c r="GL98" s="107"/>
      <c r="GM98" s="107"/>
      <c r="GN98" s="107"/>
    </row>
    <row r="99" spans="1:196" s="103" customFormat="1" x14ac:dyDescent="0.2">
      <c r="A99" s="193"/>
      <c r="G99" s="104"/>
      <c r="H99" s="105"/>
      <c r="I99" s="106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7"/>
      <c r="CP99" s="107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7"/>
      <c r="DB99" s="107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7"/>
      <c r="DO99" s="107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7"/>
      <c r="EA99" s="107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S99" s="107"/>
      <c r="FT99" s="107"/>
      <c r="FU99" s="107"/>
      <c r="FV99" s="107"/>
      <c r="FW99" s="107"/>
      <c r="FX99" s="107"/>
      <c r="FY99" s="107"/>
      <c r="FZ99" s="107"/>
      <c r="GA99" s="107"/>
      <c r="GB99" s="107"/>
      <c r="GC99" s="107"/>
      <c r="GD99" s="107"/>
      <c r="GE99" s="107"/>
      <c r="GF99" s="107"/>
      <c r="GG99" s="107"/>
      <c r="GH99" s="107"/>
      <c r="GI99" s="107"/>
      <c r="GJ99" s="107"/>
      <c r="GK99" s="107"/>
      <c r="GL99" s="107"/>
      <c r="GM99" s="107"/>
      <c r="GN99" s="107"/>
    </row>
    <row r="100" spans="1:196" s="103" customFormat="1" x14ac:dyDescent="0.2">
      <c r="A100" s="193"/>
      <c r="G100" s="104"/>
      <c r="H100" s="105"/>
      <c r="I100" s="106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7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7"/>
      <c r="CP100" s="107"/>
      <c r="CQ100" s="107"/>
      <c r="CR100" s="107"/>
      <c r="CS100" s="107"/>
      <c r="CT100" s="107"/>
      <c r="CU100" s="107"/>
      <c r="CV100" s="107"/>
      <c r="CW100" s="107"/>
      <c r="CX100" s="107"/>
      <c r="CY100" s="107"/>
      <c r="CZ100" s="107"/>
      <c r="DA100" s="107"/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7"/>
      <c r="EA100" s="107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S100" s="107"/>
      <c r="FT100" s="107"/>
      <c r="FU100" s="107"/>
      <c r="FV100" s="107"/>
      <c r="FW100" s="107"/>
      <c r="FX100" s="107"/>
      <c r="FY100" s="107"/>
      <c r="FZ100" s="107"/>
      <c r="GA100" s="107"/>
      <c r="GB100" s="107"/>
      <c r="GC100" s="107"/>
      <c r="GD100" s="107"/>
      <c r="GE100" s="107"/>
      <c r="GF100" s="107"/>
      <c r="GG100" s="107"/>
      <c r="GH100" s="107"/>
      <c r="GI100" s="107"/>
      <c r="GJ100" s="107"/>
      <c r="GK100" s="107"/>
      <c r="GL100" s="107"/>
      <c r="GM100" s="107"/>
      <c r="GN100" s="107"/>
    </row>
    <row r="101" spans="1:196" s="103" customFormat="1" x14ac:dyDescent="0.2">
      <c r="A101" s="193"/>
      <c r="G101" s="104"/>
      <c r="H101" s="105"/>
      <c r="I101" s="106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  <c r="CB101" s="107"/>
      <c r="CC101" s="107"/>
      <c r="CD101" s="107"/>
      <c r="CE101" s="107"/>
      <c r="CF101" s="107"/>
      <c r="CG101" s="107"/>
      <c r="CH101" s="107"/>
      <c r="CI101" s="107"/>
      <c r="CJ101" s="107"/>
      <c r="CK101" s="107"/>
      <c r="CL101" s="107"/>
      <c r="CM101" s="107"/>
      <c r="CN101" s="107"/>
      <c r="CO101" s="107"/>
      <c r="CP101" s="107"/>
      <c r="CQ101" s="107"/>
      <c r="CR101" s="107"/>
      <c r="CS101" s="107"/>
      <c r="CT101" s="107"/>
      <c r="CU101" s="107"/>
      <c r="CV101" s="107"/>
      <c r="CW101" s="107"/>
      <c r="CX101" s="107"/>
      <c r="CY101" s="107"/>
      <c r="CZ101" s="107"/>
      <c r="DA101" s="107"/>
      <c r="DB101" s="107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7"/>
      <c r="DO101" s="107"/>
      <c r="DP101" s="107"/>
      <c r="DQ101" s="107"/>
      <c r="DR101" s="107"/>
      <c r="DS101" s="107"/>
      <c r="DT101" s="107"/>
      <c r="DU101" s="107"/>
      <c r="DV101" s="107"/>
      <c r="DW101" s="107"/>
      <c r="DX101" s="107"/>
      <c r="DY101" s="107"/>
      <c r="DZ101" s="107"/>
      <c r="EA101" s="107"/>
      <c r="EB101" s="107"/>
      <c r="EC101" s="107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S101" s="107"/>
      <c r="FT101" s="107"/>
      <c r="FU101" s="107"/>
      <c r="FV101" s="107"/>
      <c r="FW101" s="107"/>
      <c r="FX101" s="107"/>
      <c r="FY101" s="107"/>
      <c r="FZ101" s="107"/>
      <c r="GA101" s="107"/>
      <c r="GB101" s="107"/>
      <c r="GC101" s="107"/>
      <c r="GD101" s="107"/>
      <c r="GE101" s="107"/>
      <c r="GF101" s="107"/>
      <c r="GG101" s="107"/>
      <c r="GH101" s="107"/>
      <c r="GI101" s="107"/>
      <c r="GJ101" s="107"/>
      <c r="GK101" s="107"/>
      <c r="GL101" s="107"/>
      <c r="GM101" s="107"/>
      <c r="GN101" s="107"/>
    </row>
    <row r="102" spans="1:196" s="103" customFormat="1" x14ac:dyDescent="0.2">
      <c r="A102" s="193"/>
      <c r="G102" s="104"/>
      <c r="H102" s="105"/>
      <c r="I102" s="106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7"/>
      <c r="EA102" s="107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S102" s="107"/>
      <c r="FT102" s="107"/>
      <c r="FU102" s="107"/>
      <c r="FV102" s="107"/>
      <c r="FW102" s="107"/>
      <c r="FX102" s="107"/>
      <c r="FY102" s="107"/>
      <c r="FZ102" s="107"/>
      <c r="GA102" s="107"/>
      <c r="GB102" s="107"/>
      <c r="GC102" s="107"/>
      <c r="GD102" s="107"/>
      <c r="GE102" s="107"/>
      <c r="GF102" s="107"/>
      <c r="GG102" s="107"/>
      <c r="GH102" s="107"/>
      <c r="GI102" s="107"/>
      <c r="GJ102" s="107"/>
      <c r="GK102" s="107"/>
      <c r="GL102" s="107"/>
      <c r="GM102" s="107"/>
      <c r="GN102" s="107"/>
    </row>
    <row r="103" spans="1:196" s="103" customFormat="1" x14ac:dyDescent="0.2">
      <c r="A103" s="193"/>
      <c r="G103" s="104"/>
      <c r="H103" s="105"/>
      <c r="I103" s="106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07"/>
      <c r="GB103" s="107"/>
      <c r="GC103" s="107"/>
      <c r="GD103" s="107"/>
      <c r="GE103" s="107"/>
      <c r="GF103" s="107"/>
      <c r="GG103" s="107"/>
      <c r="GH103" s="107"/>
      <c r="GI103" s="107"/>
      <c r="GJ103" s="107"/>
      <c r="GK103" s="107"/>
      <c r="GL103" s="107"/>
      <c r="GM103" s="107"/>
      <c r="GN103" s="107"/>
    </row>
    <row r="104" spans="1:196" s="103" customFormat="1" x14ac:dyDescent="0.2">
      <c r="A104" s="193"/>
      <c r="G104" s="104"/>
      <c r="H104" s="105"/>
      <c r="I104" s="106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S104" s="107"/>
      <c r="FT104" s="107"/>
      <c r="FU104" s="107"/>
      <c r="FV104" s="107"/>
      <c r="FW104" s="107"/>
      <c r="FX104" s="107"/>
      <c r="FY104" s="107"/>
      <c r="FZ104" s="107"/>
      <c r="GA104" s="107"/>
      <c r="GB104" s="107"/>
      <c r="GC104" s="107"/>
      <c r="GD104" s="107"/>
      <c r="GE104" s="107"/>
      <c r="GF104" s="107"/>
      <c r="GG104" s="107"/>
      <c r="GH104" s="107"/>
      <c r="GI104" s="107"/>
      <c r="GJ104" s="107"/>
      <c r="GK104" s="107"/>
      <c r="GL104" s="107"/>
      <c r="GM104" s="107"/>
      <c r="GN104" s="107"/>
    </row>
    <row r="105" spans="1:196" s="103" customFormat="1" x14ac:dyDescent="0.2">
      <c r="A105" s="193"/>
      <c r="G105" s="104"/>
      <c r="H105" s="105"/>
      <c r="I105" s="106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</row>
    <row r="106" spans="1:196" s="103" customFormat="1" x14ac:dyDescent="0.2">
      <c r="A106" s="193"/>
      <c r="G106" s="104"/>
      <c r="H106" s="105"/>
      <c r="I106" s="106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</row>
    <row r="107" spans="1:196" s="103" customFormat="1" x14ac:dyDescent="0.2">
      <c r="A107" s="193"/>
      <c r="G107" s="104"/>
      <c r="H107" s="105"/>
      <c r="I107" s="106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</row>
    <row r="108" spans="1:196" s="103" customFormat="1" x14ac:dyDescent="0.2">
      <c r="A108" s="193"/>
      <c r="G108" s="104"/>
      <c r="H108" s="105"/>
      <c r="I108" s="106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</row>
    <row r="109" spans="1:196" s="103" customFormat="1" x14ac:dyDescent="0.2">
      <c r="A109" s="193"/>
      <c r="G109" s="104"/>
      <c r="H109" s="105"/>
      <c r="I109" s="106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</row>
    <row r="110" spans="1:196" s="103" customFormat="1" x14ac:dyDescent="0.2">
      <c r="A110" s="193"/>
      <c r="G110" s="104"/>
      <c r="H110" s="105"/>
      <c r="I110" s="106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</row>
    <row r="111" spans="1:196" s="103" customFormat="1" x14ac:dyDescent="0.2">
      <c r="A111" s="193"/>
      <c r="G111" s="104"/>
      <c r="H111" s="105"/>
      <c r="I111" s="106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</row>
    <row r="112" spans="1:196" s="103" customFormat="1" x14ac:dyDescent="0.2">
      <c r="A112" s="193"/>
      <c r="G112" s="104"/>
      <c r="H112" s="105"/>
      <c r="I112" s="106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</row>
    <row r="113" spans="1:196" s="103" customFormat="1" x14ac:dyDescent="0.2">
      <c r="A113" s="193"/>
      <c r="G113" s="104"/>
      <c r="H113" s="105"/>
      <c r="I113" s="106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</row>
    <row r="114" spans="1:196" s="103" customFormat="1" x14ac:dyDescent="0.2">
      <c r="A114" s="193"/>
      <c r="G114" s="104"/>
      <c r="H114" s="105"/>
      <c r="I114" s="106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</row>
    <row r="115" spans="1:196" s="103" customFormat="1" x14ac:dyDescent="0.2">
      <c r="A115" s="193"/>
      <c r="G115" s="104"/>
      <c r="H115" s="105"/>
      <c r="I115" s="106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</row>
    <row r="116" spans="1:196" s="103" customFormat="1" x14ac:dyDescent="0.2">
      <c r="A116" s="193"/>
      <c r="G116" s="104"/>
      <c r="H116" s="105"/>
      <c r="I116" s="106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</row>
    <row r="117" spans="1:196" s="103" customFormat="1" x14ac:dyDescent="0.2">
      <c r="A117" s="193"/>
      <c r="G117" s="104"/>
      <c r="H117" s="105"/>
      <c r="I117" s="106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S117" s="107"/>
      <c r="FT117" s="107"/>
      <c r="FU117" s="107"/>
      <c r="FV117" s="107"/>
      <c r="FW117" s="107"/>
      <c r="FX117" s="107"/>
      <c r="FY117" s="107"/>
      <c r="FZ117" s="107"/>
      <c r="GA117" s="107"/>
      <c r="GB117" s="107"/>
      <c r="GC117" s="107"/>
      <c r="GD117" s="107"/>
      <c r="GE117" s="107"/>
      <c r="GF117" s="107"/>
      <c r="GG117" s="107"/>
      <c r="GH117" s="107"/>
      <c r="GI117" s="107"/>
      <c r="GJ117" s="107"/>
      <c r="GK117" s="107"/>
      <c r="GL117" s="107"/>
      <c r="GM117" s="107"/>
      <c r="GN117" s="107"/>
    </row>
    <row r="118" spans="1:196" s="103" customFormat="1" x14ac:dyDescent="0.2">
      <c r="A118" s="193"/>
      <c r="G118" s="104"/>
      <c r="H118" s="105"/>
      <c r="I118" s="106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S118" s="107"/>
      <c r="FT118" s="107"/>
      <c r="FU118" s="107"/>
      <c r="FV118" s="107"/>
      <c r="FW118" s="107"/>
      <c r="FX118" s="107"/>
      <c r="FY118" s="107"/>
      <c r="FZ118" s="107"/>
      <c r="GA118" s="107"/>
      <c r="GB118" s="107"/>
      <c r="GC118" s="107"/>
      <c r="GD118" s="107"/>
      <c r="GE118" s="107"/>
      <c r="GF118" s="107"/>
      <c r="GG118" s="107"/>
      <c r="GH118" s="107"/>
      <c r="GI118" s="107"/>
      <c r="GJ118" s="107"/>
      <c r="GK118" s="107"/>
      <c r="GL118" s="107"/>
      <c r="GM118" s="107"/>
      <c r="GN118" s="107"/>
    </row>
    <row r="119" spans="1:196" s="103" customFormat="1" x14ac:dyDescent="0.2">
      <c r="A119" s="193"/>
      <c r="G119" s="104"/>
      <c r="H119" s="105"/>
      <c r="I119" s="106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S119" s="107"/>
      <c r="FT119" s="107"/>
      <c r="FU119" s="107"/>
      <c r="FV119" s="107"/>
      <c r="FW119" s="107"/>
      <c r="FX119" s="107"/>
      <c r="FY119" s="107"/>
      <c r="FZ119" s="107"/>
      <c r="GA119" s="107"/>
      <c r="GB119" s="107"/>
      <c r="GC119" s="107"/>
      <c r="GD119" s="107"/>
      <c r="GE119" s="107"/>
      <c r="GF119" s="107"/>
      <c r="GG119" s="107"/>
      <c r="GH119" s="107"/>
      <c r="GI119" s="107"/>
      <c r="GJ119" s="107"/>
      <c r="GK119" s="107"/>
      <c r="GL119" s="107"/>
      <c r="GM119" s="107"/>
      <c r="GN119" s="107"/>
    </row>
    <row r="120" spans="1:196" s="103" customFormat="1" x14ac:dyDescent="0.2">
      <c r="A120" s="193"/>
      <c r="G120" s="104"/>
      <c r="H120" s="105"/>
      <c r="I120" s="106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7"/>
      <c r="DB120" s="107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7"/>
      <c r="DO120" s="107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7"/>
      <c r="EA120" s="107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S120" s="107"/>
      <c r="FT120" s="107"/>
      <c r="FU120" s="107"/>
      <c r="FV120" s="107"/>
      <c r="FW120" s="107"/>
      <c r="FX120" s="107"/>
      <c r="FY120" s="107"/>
      <c r="FZ120" s="107"/>
      <c r="GA120" s="107"/>
      <c r="GB120" s="107"/>
      <c r="GC120" s="107"/>
      <c r="GD120" s="107"/>
      <c r="GE120" s="107"/>
      <c r="GF120" s="107"/>
      <c r="GG120" s="107"/>
      <c r="GH120" s="107"/>
      <c r="GI120" s="107"/>
      <c r="GJ120" s="107"/>
      <c r="GK120" s="107"/>
      <c r="GL120" s="107"/>
      <c r="GM120" s="107"/>
      <c r="GN120" s="107"/>
    </row>
    <row r="121" spans="1:196" s="103" customFormat="1" x14ac:dyDescent="0.2">
      <c r="A121" s="193"/>
      <c r="G121" s="104"/>
      <c r="H121" s="105"/>
      <c r="I121" s="106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107"/>
      <c r="GI121" s="107"/>
      <c r="GJ121" s="107"/>
      <c r="GK121" s="107"/>
      <c r="GL121" s="107"/>
      <c r="GM121" s="107"/>
      <c r="GN121" s="107"/>
    </row>
    <row r="122" spans="1:196" s="103" customFormat="1" x14ac:dyDescent="0.2">
      <c r="A122" s="193"/>
      <c r="G122" s="104"/>
      <c r="H122" s="105"/>
      <c r="I122" s="106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  <c r="BK122" s="107"/>
      <c r="BL122" s="107"/>
      <c r="BM122" s="107"/>
      <c r="BN122" s="107"/>
      <c r="BO122" s="107"/>
      <c r="BP122" s="107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7"/>
      <c r="CA122" s="107"/>
      <c r="CB122" s="107"/>
      <c r="CC122" s="107"/>
      <c r="CD122" s="107"/>
      <c r="CE122" s="107"/>
      <c r="CF122" s="107"/>
      <c r="CG122" s="107"/>
      <c r="CH122" s="107"/>
      <c r="CI122" s="107"/>
      <c r="CJ122" s="107"/>
      <c r="CK122" s="107"/>
      <c r="CL122" s="107"/>
      <c r="CM122" s="107"/>
      <c r="CN122" s="107"/>
      <c r="CO122" s="107"/>
      <c r="CP122" s="107"/>
      <c r="CQ122" s="107"/>
      <c r="CR122" s="107"/>
      <c r="CS122" s="107"/>
      <c r="CT122" s="107"/>
      <c r="CU122" s="107"/>
      <c r="CV122" s="107"/>
      <c r="CW122" s="107"/>
      <c r="CX122" s="107"/>
      <c r="CY122" s="107"/>
      <c r="CZ122" s="107"/>
      <c r="DA122" s="107"/>
      <c r="DB122" s="107"/>
      <c r="DC122" s="107"/>
      <c r="DD122" s="107"/>
      <c r="DE122" s="107"/>
      <c r="DF122" s="107"/>
      <c r="DG122" s="107"/>
      <c r="DH122" s="107"/>
      <c r="DI122" s="107"/>
      <c r="DJ122" s="107"/>
      <c r="DK122" s="107"/>
      <c r="DL122" s="107"/>
      <c r="DM122" s="107"/>
      <c r="DN122" s="107"/>
      <c r="DO122" s="107"/>
      <c r="DP122" s="107"/>
      <c r="DQ122" s="107"/>
      <c r="DR122" s="107"/>
      <c r="DS122" s="107"/>
      <c r="DT122" s="107"/>
      <c r="DU122" s="107"/>
      <c r="DV122" s="107"/>
      <c r="DW122" s="107"/>
      <c r="DX122" s="107"/>
      <c r="DY122" s="107"/>
      <c r="DZ122" s="107"/>
      <c r="EA122" s="107"/>
      <c r="EB122" s="107"/>
      <c r="EC122" s="107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S122" s="107"/>
      <c r="FT122" s="107"/>
      <c r="FU122" s="107"/>
      <c r="FV122" s="107"/>
      <c r="FW122" s="107"/>
      <c r="FX122" s="107"/>
      <c r="FY122" s="107"/>
      <c r="FZ122" s="107"/>
      <c r="GA122" s="107"/>
      <c r="GB122" s="107"/>
      <c r="GC122" s="107"/>
      <c r="GD122" s="107"/>
      <c r="GE122" s="107"/>
      <c r="GF122" s="107"/>
      <c r="GG122" s="107"/>
      <c r="GH122" s="107"/>
      <c r="GI122" s="107"/>
      <c r="GJ122" s="107"/>
      <c r="GK122" s="107"/>
      <c r="GL122" s="107"/>
      <c r="GM122" s="107"/>
      <c r="GN122" s="107"/>
    </row>
    <row r="123" spans="1:196" s="103" customFormat="1" x14ac:dyDescent="0.2">
      <c r="A123" s="193"/>
      <c r="G123" s="104"/>
      <c r="H123" s="105"/>
      <c r="I123" s="106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7"/>
      <c r="BQ123" s="107"/>
      <c r="BR123" s="107"/>
      <c r="BS123" s="107"/>
      <c r="BT123" s="107"/>
      <c r="BU123" s="107"/>
      <c r="BV123" s="107"/>
      <c r="BW123" s="107"/>
      <c r="BX123" s="107"/>
      <c r="BY123" s="107"/>
      <c r="BZ123" s="107"/>
      <c r="CA123" s="107"/>
      <c r="CB123" s="107"/>
      <c r="CC123" s="107"/>
      <c r="CD123" s="107"/>
      <c r="CE123" s="107"/>
      <c r="CF123" s="107"/>
      <c r="CG123" s="107"/>
      <c r="CH123" s="107"/>
      <c r="CI123" s="107"/>
      <c r="CJ123" s="107"/>
      <c r="CK123" s="107"/>
      <c r="CL123" s="107"/>
      <c r="CM123" s="107"/>
      <c r="CN123" s="107"/>
      <c r="CO123" s="107"/>
      <c r="CP123" s="107"/>
      <c r="CQ123" s="107"/>
      <c r="CR123" s="107"/>
      <c r="CS123" s="107"/>
      <c r="CT123" s="107"/>
      <c r="CU123" s="107"/>
      <c r="CV123" s="107"/>
      <c r="CW123" s="107"/>
      <c r="CX123" s="107"/>
      <c r="CY123" s="107"/>
      <c r="CZ123" s="107"/>
      <c r="DA123" s="107"/>
      <c r="DB123" s="107"/>
      <c r="DC123" s="107"/>
      <c r="DD123" s="107"/>
      <c r="DE123" s="107"/>
      <c r="DF123" s="107"/>
      <c r="DG123" s="107"/>
      <c r="DH123" s="107"/>
      <c r="DI123" s="107"/>
      <c r="DJ123" s="107"/>
      <c r="DK123" s="107"/>
      <c r="DL123" s="107"/>
      <c r="DM123" s="107"/>
      <c r="DN123" s="107"/>
      <c r="DO123" s="107"/>
      <c r="DP123" s="107"/>
      <c r="DQ123" s="107"/>
      <c r="DR123" s="107"/>
      <c r="DS123" s="107"/>
      <c r="DT123" s="107"/>
      <c r="DU123" s="107"/>
      <c r="DV123" s="107"/>
      <c r="DW123" s="107"/>
      <c r="DX123" s="107"/>
      <c r="DY123" s="107"/>
      <c r="DZ123" s="107"/>
      <c r="EA123" s="107"/>
      <c r="EB123" s="107"/>
      <c r="EC123" s="107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S123" s="107"/>
      <c r="FT123" s="107"/>
      <c r="FU123" s="107"/>
      <c r="FV123" s="107"/>
      <c r="FW123" s="107"/>
      <c r="FX123" s="107"/>
      <c r="FY123" s="107"/>
      <c r="FZ123" s="107"/>
      <c r="GA123" s="107"/>
      <c r="GB123" s="107"/>
      <c r="GC123" s="107"/>
      <c r="GD123" s="107"/>
      <c r="GE123" s="107"/>
      <c r="GF123" s="107"/>
      <c r="GG123" s="107"/>
      <c r="GH123" s="107"/>
      <c r="GI123" s="107"/>
      <c r="GJ123" s="107"/>
      <c r="GK123" s="107"/>
      <c r="GL123" s="107"/>
      <c r="GM123" s="107"/>
      <c r="GN123" s="107"/>
    </row>
    <row r="124" spans="1:196" s="103" customFormat="1" x14ac:dyDescent="0.2">
      <c r="A124" s="193"/>
      <c r="G124" s="104"/>
      <c r="H124" s="105"/>
      <c r="I124" s="106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07"/>
      <c r="BJ124" s="107"/>
      <c r="BK124" s="107"/>
      <c r="BL124" s="107"/>
      <c r="BM124" s="107"/>
      <c r="BN124" s="107"/>
      <c r="BO124" s="107"/>
      <c r="BP124" s="107"/>
      <c r="BQ124" s="107"/>
      <c r="BR124" s="107"/>
      <c r="BS124" s="107"/>
      <c r="BT124" s="107"/>
      <c r="BU124" s="107"/>
      <c r="BV124" s="107"/>
      <c r="BW124" s="107"/>
      <c r="BX124" s="107"/>
      <c r="BY124" s="107"/>
      <c r="BZ124" s="107"/>
      <c r="CA124" s="107"/>
      <c r="CB124" s="107"/>
      <c r="CC124" s="107"/>
      <c r="CD124" s="107"/>
      <c r="CE124" s="107"/>
      <c r="CF124" s="107"/>
      <c r="CG124" s="107"/>
      <c r="CH124" s="107"/>
      <c r="CI124" s="107"/>
      <c r="CJ124" s="107"/>
      <c r="CK124" s="107"/>
      <c r="CL124" s="107"/>
      <c r="CM124" s="107"/>
      <c r="CN124" s="107"/>
      <c r="CO124" s="107"/>
      <c r="CP124" s="107"/>
      <c r="CQ124" s="107"/>
      <c r="CR124" s="107"/>
      <c r="CS124" s="107"/>
      <c r="CT124" s="107"/>
      <c r="CU124" s="107"/>
      <c r="CV124" s="107"/>
      <c r="CW124" s="107"/>
      <c r="CX124" s="107"/>
      <c r="CY124" s="107"/>
      <c r="CZ124" s="107"/>
      <c r="DA124" s="107"/>
      <c r="DB124" s="107"/>
      <c r="DC124" s="107"/>
      <c r="DD124" s="107"/>
      <c r="DE124" s="107"/>
      <c r="DF124" s="107"/>
      <c r="DG124" s="107"/>
      <c r="DH124" s="107"/>
      <c r="DI124" s="107"/>
      <c r="DJ124" s="107"/>
      <c r="DK124" s="107"/>
      <c r="DL124" s="107"/>
      <c r="DM124" s="107"/>
      <c r="DN124" s="107"/>
      <c r="DO124" s="107"/>
      <c r="DP124" s="107"/>
      <c r="DQ124" s="107"/>
      <c r="DR124" s="107"/>
      <c r="DS124" s="107"/>
      <c r="DT124" s="107"/>
      <c r="DU124" s="107"/>
      <c r="DV124" s="107"/>
      <c r="DW124" s="107"/>
      <c r="DX124" s="107"/>
      <c r="DY124" s="107"/>
      <c r="DZ124" s="107"/>
      <c r="EA124" s="107"/>
      <c r="EB124" s="107"/>
      <c r="EC124" s="107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S124" s="107"/>
      <c r="FT124" s="107"/>
      <c r="FU124" s="107"/>
      <c r="FV124" s="107"/>
      <c r="FW124" s="107"/>
      <c r="FX124" s="107"/>
      <c r="FY124" s="107"/>
      <c r="FZ124" s="107"/>
      <c r="GA124" s="107"/>
      <c r="GB124" s="107"/>
      <c r="GC124" s="107"/>
      <c r="GD124" s="107"/>
      <c r="GE124" s="107"/>
      <c r="GF124" s="107"/>
      <c r="GG124" s="107"/>
      <c r="GH124" s="107"/>
      <c r="GI124" s="107"/>
      <c r="GJ124" s="107"/>
      <c r="GK124" s="107"/>
      <c r="GL124" s="107"/>
      <c r="GM124" s="107"/>
      <c r="GN124" s="107"/>
    </row>
    <row r="125" spans="1:196" s="103" customFormat="1" x14ac:dyDescent="0.2">
      <c r="A125" s="193"/>
      <c r="G125" s="104"/>
      <c r="H125" s="105"/>
      <c r="I125" s="106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07"/>
      <c r="BG125" s="107"/>
      <c r="BH125" s="10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7"/>
      <c r="CA125" s="107"/>
      <c r="CB125" s="107"/>
      <c r="CC125" s="107"/>
      <c r="CD125" s="107"/>
      <c r="CE125" s="107"/>
      <c r="CF125" s="107"/>
      <c r="CG125" s="107"/>
      <c r="CH125" s="107"/>
      <c r="CI125" s="107"/>
      <c r="CJ125" s="107"/>
      <c r="CK125" s="107"/>
      <c r="CL125" s="107"/>
      <c r="CM125" s="107"/>
      <c r="CN125" s="107"/>
      <c r="CO125" s="107"/>
      <c r="CP125" s="107"/>
      <c r="CQ125" s="107"/>
      <c r="CR125" s="107"/>
      <c r="CS125" s="107"/>
      <c r="CT125" s="107"/>
      <c r="CU125" s="107"/>
      <c r="CV125" s="107"/>
      <c r="CW125" s="107"/>
      <c r="CX125" s="107"/>
      <c r="CY125" s="107"/>
      <c r="CZ125" s="107"/>
      <c r="DA125" s="107"/>
      <c r="DB125" s="107"/>
      <c r="DC125" s="107"/>
      <c r="DD125" s="107"/>
      <c r="DE125" s="107"/>
      <c r="DF125" s="107"/>
      <c r="DG125" s="107"/>
      <c r="DH125" s="107"/>
      <c r="DI125" s="107"/>
      <c r="DJ125" s="107"/>
      <c r="DK125" s="107"/>
      <c r="DL125" s="107"/>
      <c r="DM125" s="107"/>
      <c r="DN125" s="107"/>
      <c r="DO125" s="107"/>
      <c r="DP125" s="107"/>
      <c r="DQ125" s="107"/>
      <c r="DR125" s="107"/>
      <c r="DS125" s="107"/>
      <c r="DT125" s="107"/>
      <c r="DU125" s="107"/>
      <c r="DV125" s="107"/>
      <c r="DW125" s="107"/>
      <c r="DX125" s="107"/>
      <c r="DY125" s="107"/>
      <c r="DZ125" s="107"/>
      <c r="EA125" s="107"/>
      <c r="EB125" s="107"/>
      <c r="EC125" s="107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S125" s="107"/>
      <c r="FT125" s="107"/>
      <c r="FU125" s="107"/>
      <c r="FV125" s="107"/>
      <c r="FW125" s="107"/>
      <c r="FX125" s="107"/>
      <c r="FY125" s="107"/>
      <c r="FZ125" s="107"/>
      <c r="GA125" s="107"/>
      <c r="GB125" s="107"/>
      <c r="GC125" s="107"/>
      <c r="GD125" s="107"/>
      <c r="GE125" s="107"/>
      <c r="GF125" s="107"/>
      <c r="GG125" s="107"/>
      <c r="GH125" s="107"/>
      <c r="GI125" s="107"/>
      <c r="GJ125" s="107"/>
      <c r="GK125" s="107"/>
      <c r="GL125" s="107"/>
      <c r="GM125" s="107"/>
      <c r="GN125" s="107"/>
    </row>
    <row r="126" spans="1:196" s="103" customFormat="1" x14ac:dyDescent="0.2">
      <c r="A126" s="193"/>
      <c r="G126" s="104"/>
      <c r="H126" s="105"/>
      <c r="I126" s="106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7"/>
      <c r="BS126" s="107"/>
      <c r="BT126" s="107"/>
      <c r="BU126" s="107"/>
      <c r="BV126" s="107"/>
      <c r="BW126" s="107"/>
      <c r="BX126" s="107"/>
      <c r="BY126" s="107"/>
      <c r="BZ126" s="107"/>
      <c r="CA126" s="107"/>
      <c r="CB126" s="107"/>
      <c r="CC126" s="107"/>
      <c r="CD126" s="107"/>
      <c r="CE126" s="107"/>
      <c r="CF126" s="107"/>
      <c r="CG126" s="107"/>
      <c r="CH126" s="107"/>
      <c r="CI126" s="107"/>
      <c r="CJ126" s="107"/>
      <c r="CK126" s="107"/>
      <c r="CL126" s="107"/>
      <c r="CM126" s="107"/>
      <c r="CN126" s="107"/>
      <c r="CO126" s="107"/>
      <c r="CP126" s="107"/>
      <c r="CQ126" s="107"/>
      <c r="CR126" s="107"/>
      <c r="CS126" s="107"/>
      <c r="CT126" s="107"/>
      <c r="CU126" s="107"/>
      <c r="CV126" s="107"/>
      <c r="CW126" s="107"/>
      <c r="CX126" s="107"/>
      <c r="CY126" s="107"/>
      <c r="CZ126" s="107"/>
      <c r="DA126" s="107"/>
      <c r="DB126" s="107"/>
      <c r="DC126" s="107"/>
      <c r="DD126" s="107"/>
      <c r="DE126" s="107"/>
      <c r="DF126" s="107"/>
      <c r="DG126" s="107"/>
      <c r="DH126" s="107"/>
      <c r="DI126" s="107"/>
      <c r="DJ126" s="107"/>
      <c r="DK126" s="107"/>
      <c r="DL126" s="107"/>
      <c r="DM126" s="107"/>
      <c r="DN126" s="107"/>
      <c r="DO126" s="107"/>
      <c r="DP126" s="107"/>
      <c r="DQ126" s="107"/>
      <c r="DR126" s="107"/>
      <c r="DS126" s="107"/>
      <c r="DT126" s="107"/>
      <c r="DU126" s="107"/>
      <c r="DV126" s="107"/>
      <c r="DW126" s="107"/>
      <c r="DX126" s="107"/>
      <c r="DY126" s="107"/>
      <c r="DZ126" s="107"/>
      <c r="EA126" s="107"/>
      <c r="EB126" s="107"/>
      <c r="EC126" s="107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S126" s="107"/>
      <c r="FT126" s="107"/>
      <c r="FU126" s="107"/>
      <c r="FV126" s="107"/>
      <c r="FW126" s="107"/>
      <c r="FX126" s="107"/>
      <c r="FY126" s="107"/>
      <c r="FZ126" s="107"/>
      <c r="GA126" s="107"/>
      <c r="GB126" s="107"/>
      <c r="GC126" s="107"/>
      <c r="GD126" s="107"/>
      <c r="GE126" s="107"/>
      <c r="GF126" s="107"/>
      <c r="GG126" s="107"/>
      <c r="GH126" s="107"/>
      <c r="GI126" s="107"/>
      <c r="GJ126" s="107"/>
      <c r="GK126" s="107"/>
      <c r="GL126" s="107"/>
      <c r="GM126" s="107"/>
      <c r="GN126" s="107"/>
    </row>
    <row r="127" spans="1:196" s="103" customFormat="1" x14ac:dyDescent="0.2">
      <c r="A127" s="193"/>
      <c r="G127" s="104"/>
      <c r="H127" s="105"/>
      <c r="I127" s="106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7"/>
      <c r="BS127" s="107"/>
      <c r="BT127" s="107"/>
      <c r="BU127" s="107"/>
      <c r="BV127" s="107"/>
      <c r="BW127" s="107"/>
      <c r="BX127" s="107"/>
      <c r="BY127" s="107"/>
      <c r="BZ127" s="107"/>
      <c r="CA127" s="107"/>
      <c r="CB127" s="107"/>
      <c r="CC127" s="107"/>
      <c r="CD127" s="107"/>
      <c r="CE127" s="107"/>
      <c r="CF127" s="107"/>
      <c r="CG127" s="107"/>
      <c r="CH127" s="107"/>
      <c r="CI127" s="107"/>
      <c r="CJ127" s="107"/>
      <c r="CK127" s="107"/>
      <c r="CL127" s="107"/>
      <c r="CM127" s="107"/>
      <c r="CN127" s="107"/>
      <c r="CO127" s="107"/>
      <c r="CP127" s="107"/>
      <c r="CQ127" s="107"/>
      <c r="CR127" s="107"/>
      <c r="CS127" s="107"/>
      <c r="CT127" s="107"/>
      <c r="CU127" s="107"/>
      <c r="CV127" s="107"/>
      <c r="CW127" s="107"/>
      <c r="CX127" s="107"/>
      <c r="CY127" s="107"/>
      <c r="CZ127" s="107"/>
      <c r="DA127" s="107"/>
      <c r="DB127" s="107"/>
      <c r="DC127" s="107"/>
      <c r="DD127" s="107"/>
      <c r="DE127" s="107"/>
      <c r="DF127" s="107"/>
      <c r="DG127" s="107"/>
      <c r="DH127" s="107"/>
      <c r="DI127" s="107"/>
      <c r="DJ127" s="107"/>
      <c r="DK127" s="107"/>
      <c r="DL127" s="107"/>
      <c r="DM127" s="107"/>
      <c r="DN127" s="107"/>
      <c r="DO127" s="107"/>
      <c r="DP127" s="107"/>
      <c r="DQ127" s="107"/>
      <c r="DR127" s="107"/>
      <c r="DS127" s="107"/>
      <c r="DT127" s="107"/>
      <c r="DU127" s="107"/>
      <c r="DV127" s="107"/>
      <c r="DW127" s="107"/>
      <c r="DX127" s="107"/>
      <c r="DY127" s="107"/>
      <c r="DZ127" s="107"/>
      <c r="EA127" s="107"/>
      <c r="EB127" s="107"/>
      <c r="EC127" s="107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  <c r="FM127" s="107"/>
      <c r="FN127" s="107"/>
      <c r="FO127" s="107"/>
      <c r="FP127" s="107"/>
      <c r="FQ127" s="107"/>
      <c r="FR127" s="107"/>
      <c r="FS127" s="107"/>
      <c r="FT127" s="107"/>
      <c r="FU127" s="107"/>
      <c r="FV127" s="107"/>
      <c r="FW127" s="107"/>
      <c r="FX127" s="107"/>
      <c r="FY127" s="107"/>
      <c r="FZ127" s="107"/>
      <c r="GA127" s="107"/>
      <c r="GB127" s="107"/>
      <c r="GC127" s="107"/>
      <c r="GD127" s="107"/>
      <c r="GE127" s="107"/>
      <c r="GF127" s="107"/>
      <c r="GG127" s="107"/>
      <c r="GH127" s="107"/>
      <c r="GI127" s="107"/>
      <c r="GJ127" s="107"/>
      <c r="GK127" s="107"/>
      <c r="GL127" s="107"/>
      <c r="GM127" s="107"/>
      <c r="GN127" s="107"/>
    </row>
    <row r="128" spans="1:196" s="103" customFormat="1" x14ac:dyDescent="0.2">
      <c r="A128" s="193"/>
      <c r="G128" s="104"/>
      <c r="H128" s="105"/>
      <c r="I128" s="106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  <c r="DT128" s="107"/>
      <c r="DU128" s="107"/>
      <c r="DV128" s="107"/>
      <c r="DW128" s="107"/>
      <c r="DX128" s="107"/>
      <c r="DY128" s="107"/>
      <c r="DZ128" s="107"/>
      <c r="EA128" s="107"/>
      <c r="EB128" s="107"/>
      <c r="EC128" s="107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S128" s="107"/>
      <c r="FT128" s="107"/>
      <c r="FU128" s="107"/>
      <c r="FV128" s="107"/>
      <c r="FW128" s="107"/>
      <c r="FX128" s="107"/>
      <c r="FY128" s="107"/>
      <c r="FZ128" s="107"/>
      <c r="GA128" s="107"/>
      <c r="GB128" s="107"/>
      <c r="GC128" s="107"/>
      <c r="GD128" s="107"/>
      <c r="GE128" s="107"/>
      <c r="GF128" s="107"/>
      <c r="GG128" s="107"/>
      <c r="GH128" s="107"/>
      <c r="GI128" s="107"/>
      <c r="GJ128" s="107"/>
      <c r="GK128" s="107"/>
      <c r="GL128" s="107"/>
      <c r="GM128" s="107"/>
      <c r="GN128" s="107"/>
    </row>
    <row r="129" spans="1:196" s="103" customFormat="1" x14ac:dyDescent="0.2">
      <c r="A129" s="193"/>
      <c r="G129" s="104"/>
      <c r="H129" s="105"/>
      <c r="I129" s="106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  <c r="CB129" s="107"/>
      <c r="CC129" s="107"/>
      <c r="CD129" s="107"/>
      <c r="CE129" s="107"/>
      <c r="CF129" s="107"/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/>
      <c r="DS129" s="107"/>
      <c r="DT129" s="107"/>
      <c r="DU129" s="107"/>
      <c r="DV129" s="107"/>
      <c r="DW129" s="107"/>
      <c r="DX129" s="107"/>
      <c r="DY129" s="107"/>
      <c r="DZ129" s="107"/>
      <c r="EA129" s="107"/>
      <c r="EB129" s="107"/>
      <c r="EC129" s="107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S129" s="107"/>
      <c r="FT129" s="107"/>
      <c r="FU129" s="107"/>
      <c r="FV129" s="107"/>
      <c r="FW129" s="107"/>
      <c r="FX129" s="107"/>
      <c r="FY129" s="107"/>
      <c r="FZ129" s="107"/>
      <c r="GA129" s="107"/>
      <c r="GB129" s="107"/>
      <c r="GC129" s="107"/>
      <c r="GD129" s="107"/>
      <c r="GE129" s="107"/>
      <c r="GF129" s="107"/>
      <c r="GG129" s="107"/>
      <c r="GH129" s="107"/>
      <c r="GI129" s="107"/>
      <c r="GJ129" s="107"/>
      <c r="GK129" s="107"/>
      <c r="GL129" s="107"/>
      <c r="GM129" s="107"/>
      <c r="GN129" s="107"/>
    </row>
    <row r="130" spans="1:196" s="103" customFormat="1" x14ac:dyDescent="0.2">
      <c r="A130" s="193"/>
      <c r="G130" s="104"/>
      <c r="H130" s="105"/>
      <c r="I130" s="106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07"/>
      <c r="BV130" s="107"/>
      <c r="BW130" s="107"/>
      <c r="BX130" s="107"/>
      <c r="BY130" s="107"/>
      <c r="BZ130" s="107"/>
      <c r="CA130" s="107"/>
      <c r="CB130" s="107"/>
      <c r="CC130" s="107"/>
      <c r="CD130" s="107"/>
      <c r="CE130" s="107"/>
      <c r="CF130" s="107"/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107"/>
      <c r="CX130" s="107"/>
      <c r="CY130" s="107"/>
      <c r="CZ130" s="107"/>
      <c r="DA130" s="107"/>
      <c r="DB130" s="107"/>
      <c r="DC130" s="107"/>
      <c r="DD130" s="107"/>
      <c r="DE130" s="107"/>
      <c r="DF130" s="107"/>
      <c r="DG130" s="107"/>
      <c r="DH130" s="107"/>
      <c r="DI130" s="107"/>
      <c r="DJ130" s="107"/>
      <c r="DK130" s="107"/>
      <c r="DL130" s="107"/>
      <c r="DM130" s="107"/>
      <c r="DN130" s="107"/>
      <c r="DO130" s="107"/>
      <c r="DP130" s="107"/>
      <c r="DQ130" s="107"/>
      <c r="DR130" s="107"/>
      <c r="DS130" s="107"/>
      <c r="DT130" s="107"/>
      <c r="DU130" s="107"/>
      <c r="DV130" s="107"/>
      <c r="DW130" s="107"/>
      <c r="DX130" s="107"/>
      <c r="DY130" s="107"/>
      <c r="DZ130" s="107"/>
      <c r="EA130" s="107"/>
      <c r="EB130" s="107"/>
      <c r="EC130" s="107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  <c r="FM130" s="107"/>
      <c r="FN130" s="107"/>
      <c r="FO130" s="107"/>
      <c r="FP130" s="107"/>
      <c r="FQ130" s="107"/>
      <c r="FR130" s="107"/>
      <c r="FS130" s="107"/>
      <c r="FT130" s="107"/>
      <c r="FU130" s="107"/>
      <c r="FV130" s="107"/>
      <c r="FW130" s="107"/>
      <c r="FX130" s="107"/>
      <c r="FY130" s="107"/>
      <c r="FZ130" s="107"/>
      <c r="GA130" s="107"/>
      <c r="GB130" s="107"/>
      <c r="GC130" s="107"/>
      <c r="GD130" s="107"/>
      <c r="GE130" s="107"/>
      <c r="GF130" s="107"/>
      <c r="GG130" s="107"/>
      <c r="GH130" s="107"/>
      <c r="GI130" s="107"/>
      <c r="GJ130" s="107"/>
      <c r="GK130" s="107"/>
      <c r="GL130" s="107"/>
      <c r="GM130" s="107"/>
      <c r="GN130" s="107"/>
    </row>
    <row r="131" spans="1:196" s="103" customFormat="1" x14ac:dyDescent="0.2">
      <c r="A131" s="193"/>
      <c r="G131" s="104"/>
      <c r="H131" s="105"/>
      <c r="I131" s="106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7"/>
      <c r="BK131" s="107"/>
      <c r="BL131" s="107"/>
      <c r="BM131" s="107"/>
      <c r="BN131" s="107"/>
      <c r="BO131" s="107"/>
      <c r="BP131" s="107"/>
      <c r="BQ131" s="107"/>
      <c r="BR131" s="107"/>
      <c r="BS131" s="107"/>
      <c r="BT131" s="107"/>
      <c r="BU131" s="107"/>
      <c r="BV131" s="107"/>
      <c r="BW131" s="107"/>
      <c r="BX131" s="107"/>
      <c r="BY131" s="107"/>
      <c r="BZ131" s="107"/>
      <c r="CA131" s="107"/>
      <c r="CB131" s="107"/>
      <c r="CC131" s="107"/>
      <c r="CD131" s="107"/>
      <c r="CE131" s="107"/>
      <c r="CF131" s="107"/>
      <c r="CG131" s="107"/>
      <c r="CH131" s="107"/>
      <c r="CI131" s="107"/>
      <c r="CJ131" s="107"/>
      <c r="CK131" s="107"/>
      <c r="CL131" s="107"/>
      <c r="CM131" s="107"/>
      <c r="CN131" s="107"/>
      <c r="CO131" s="107"/>
      <c r="CP131" s="107"/>
      <c r="CQ131" s="107"/>
      <c r="CR131" s="107"/>
      <c r="CS131" s="107"/>
      <c r="CT131" s="107"/>
      <c r="CU131" s="107"/>
      <c r="CV131" s="107"/>
      <c r="CW131" s="107"/>
      <c r="CX131" s="107"/>
      <c r="CY131" s="107"/>
      <c r="CZ131" s="107"/>
      <c r="DA131" s="107"/>
      <c r="DB131" s="107"/>
      <c r="DC131" s="107"/>
      <c r="DD131" s="107"/>
      <c r="DE131" s="107"/>
      <c r="DF131" s="107"/>
      <c r="DG131" s="107"/>
      <c r="DH131" s="107"/>
      <c r="DI131" s="107"/>
      <c r="DJ131" s="107"/>
      <c r="DK131" s="107"/>
      <c r="DL131" s="107"/>
      <c r="DM131" s="107"/>
      <c r="DN131" s="107"/>
      <c r="DO131" s="107"/>
      <c r="DP131" s="107"/>
      <c r="DQ131" s="107"/>
      <c r="DR131" s="107"/>
      <c r="DS131" s="107"/>
      <c r="DT131" s="107"/>
      <c r="DU131" s="107"/>
      <c r="DV131" s="107"/>
      <c r="DW131" s="107"/>
      <c r="DX131" s="107"/>
      <c r="DY131" s="107"/>
      <c r="DZ131" s="107"/>
      <c r="EA131" s="107"/>
      <c r="EB131" s="107"/>
      <c r="EC131" s="107"/>
      <c r="ED131" s="107"/>
      <c r="EE131" s="107"/>
      <c r="EF131" s="107"/>
      <c r="EG131" s="107"/>
      <c r="EH131" s="107"/>
      <c r="EI131" s="107"/>
      <c r="EJ131" s="107"/>
      <c r="EK131" s="107"/>
      <c r="EL131" s="107"/>
      <c r="EM131" s="107"/>
      <c r="EN131" s="107"/>
      <c r="EO131" s="107"/>
      <c r="EP131" s="107"/>
      <c r="EQ131" s="107"/>
      <c r="ER131" s="107"/>
      <c r="ES131" s="107"/>
      <c r="ET131" s="107"/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  <c r="FM131" s="107"/>
      <c r="FN131" s="107"/>
      <c r="FO131" s="107"/>
      <c r="FP131" s="107"/>
      <c r="FQ131" s="107"/>
      <c r="FR131" s="107"/>
      <c r="FS131" s="107"/>
      <c r="FT131" s="107"/>
      <c r="FU131" s="107"/>
      <c r="FV131" s="107"/>
      <c r="FW131" s="107"/>
      <c r="FX131" s="107"/>
      <c r="FY131" s="107"/>
      <c r="FZ131" s="107"/>
      <c r="GA131" s="107"/>
      <c r="GB131" s="107"/>
      <c r="GC131" s="107"/>
      <c r="GD131" s="107"/>
      <c r="GE131" s="107"/>
      <c r="GF131" s="107"/>
      <c r="GG131" s="107"/>
      <c r="GH131" s="107"/>
      <c r="GI131" s="107"/>
      <c r="GJ131" s="107"/>
      <c r="GK131" s="107"/>
      <c r="GL131" s="107"/>
      <c r="GM131" s="107"/>
      <c r="GN131" s="107"/>
    </row>
    <row r="132" spans="1:196" s="103" customFormat="1" x14ac:dyDescent="0.2">
      <c r="A132" s="193"/>
      <c r="G132" s="104"/>
      <c r="H132" s="105"/>
      <c r="I132" s="106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7"/>
      <c r="BK132" s="107"/>
      <c r="BL132" s="107"/>
      <c r="BM132" s="107"/>
      <c r="BN132" s="107"/>
      <c r="BO132" s="107"/>
      <c r="BP132" s="107"/>
      <c r="BQ132" s="107"/>
      <c r="BR132" s="107"/>
      <c r="BS132" s="107"/>
      <c r="BT132" s="107"/>
      <c r="BU132" s="107"/>
      <c r="BV132" s="107"/>
      <c r="BW132" s="107"/>
      <c r="BX132" s="107"/>
      <c r="BY132" s="107"/>
      <c r="BZ132" s="107"/>
      <c r="CA132" s="107"/>
      <c r="CB132" s="107"/>
      <c r="CC132" s="107"/>
      <c r="CD132" s="107"/>
      <c r="CE132" s="107"/>
      <c r="CF132" s="107"/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  <c r="CQ132" s="107"/>
      <c r="CR132" s="107"/>
      <c r="CS132" s="107"/>
      <c r="CT132" s="107"/>
      <c r="CU132" s="107"/>
      <c r="CV132" s="107"/>
      <c r="CW132" s="107"/>
      <c r="CX132" s="107"/>
      <c r="CY132" s="107"/>
      <c r="CZ132" s="107"/>
      <c r="DA132" s="107"/>
      <c r="DB132" s="107"/>
      <c r="DC132" s="107"/>
      <c r="DD132" s="107"/>
      <c r="DE132" s="107"/>
      <c r="DF132" s="107"/>
      <c r="DG132" s="107"/>
      <c r="DH132" s="107"/>
      <c r="DI132" s="107"/>
      <c r="DJ132" s="107"/>
      <c r="DK132" s="107"/>
      <c r="DL132" s="107"/>
      <c r="DM132" s="107"/>
      <c r="DN132" s="107"/>
      <c r="DO132" s="107"/>
      <c r="DP132" s="107"/>
      <c r="DQ132" s="107"/>
      <c r="DR132" s="107"/>
      <c r="DS132" s="107"/>
      <c r="DT132" s="107"/>
      <c r="DU132" s="107"/>
      <c r="DV132" s="107"/>
      <c r="DW132" s="107"/>
      <c r="DX132" s="107"/>
      <c r="DY132" s="107"/>
      <c r="DZ132" s="107"/>
      <c r="EA132" s="107"/>
      <c r="EB132" s="107"/>
      <c r="EC132" s="107"/>
      <c r="ED132" s="107"/>
      <c r="EE132" s="107"/>
      <c r="EF132" s="107"/>
      <c r="EG132" s="107"/>
      <c r="EH132" s="107"/>
      <c r="EI132" s="107"/>
      <c r="EJ132" s="107"/>
      <c r="EK132" s="107"/>
      <c r="EL132" s="107"/>
      <c r="EM132" s="107"/>
      <c r="EN132" s="107"/>
      <c r="EO132" s="107"/>
      <c r="EP132" s="107"/>
      <c r="EQ132" s="107"/>
      <c r="ER132" s="107"/>
      <c r="ES132" s="107"/>
      <c r="ET132" s="107"/>
      <c r="EU132" s="107"/>
      <c r="EV132" s="107"/>
      <c r="EW132" s="107"/>
      <c r="EX132" s="107"/>
      <c r="EY132" s="107"/>
      <c r="EZ132" s="107"/>
      <c r="FA132" s="107"/>
      <c r="FB132" s="107"/>
      <c r="FC132" s="107"/>
      <c r="FD132" s="107"/>
      <c r="FE132" s="107"/>
      <c r="FF132" s="107"/>
      <c r="FG132" s="107"/>
      <c r="FH132" s="107"/>
      <c r="FI132" s="107"/>
      <c r="FJ132" s="107"/>
      <c r="FK132" s="107"/>
      <c r="FL132" s="107"/>
      <c r="FM132" s="107"/>
      <c r="FN132" s="107"/>
      <c r="FO132" s="107"/>
      <c r="FP132" s="107"/>
      <c r="FQ132" s="107"/>
      <c r="FR132" s="107"/>
      <c r="FS132" s="107"/>
      <c r="FT132" s="107"/>
      <c r="FU132" s="107"/>
      <c r="FV132" s="107"/>
      <c r="FW132" s="107"/>
      <c r="FX132" s="107"/>
      <c r="FY132" s="107"/>
      <c r="FZ132" s="107"/>
      <c r="GA132" s="107"/>
      <c r="GB132" s="107"/>
      <c r="GC132" s="107"/>
      <c r="GD132" s="107"/>
      <c r="GE132" s="107"/>
      <c r="GF132" s="107"/>
      <c r="GG132" s="107"/>
      <c r="GH132" s="107"/>
      <c r="GI132" s="107"/>
      <c r="GJ132" s="107"/>
      <c r="GK132" s="107"/>
      <c r="GL132" s="107"/>
      <c r="GM132" s="107"/>
      <c r="GN132" s="107"/>
    </row>
    <row r="133" spans="1:196" s="103" customFormat="1" x14ac:dyDescent="0.2">
      <c r="A133" s="193"/>
      <c r="G133" s="104"/>
      <c r="H133" s="105"/>
      <c r="I133" s="106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7"/>
      <c r="BK133" s="107"/>
      <c r="BL133" s="107"/>
      <c r="BM133" s="107"/>
      <c r="BN133" s="107"/>
      <c r="BO133" s="107"/>
      <c r="BP133" s="107"/>
      <c r="BQ133" s="107"/>
      <c r="BR133" s="107"/>
      <c r="BS133" s="107"/>
      <c r="BT133" s="107"/>
      <c r="BU133" s="107"/>
      <c r="BV133" s="107"/>
      <c r="BW133" s="107"/>
      <c r="BX133" s="107"/>
      <c r="BY133" s="107"/>
      <c r="BZ133" s="107"/>
      <c r="CA133" s="107"/>
      <c r="CB133" s="107"/>
      <c r="CC133" s="107"/>
      <c r="CD133" s="107"/>
      <c r="CE133" s="107"/>
      <c r="CF133" s="107"/>
      <c r="CG133" s="107"/>
      <c r="CH133" s="107"/>
      <c r="CI133" s="107"/>
      <c r="CJ133" s="107"/>
      <c r="CK133" s="107"/>
      <c r="CL133" s="107"/>
      <c r="CM133" s="107"/>
      <c r="CN133" s="107"/>
      <c r="CO133" s="107"/>
      <c r="CP133" s="107"/>
      <c r="CQ133" s="107"/>
      <c r="CR133" s="107"/>
      <c r="CS133" s="107"/>
      <c r="CT133" s="107"/>
      <c r="CU133" s="107"/>
      <c r="CV133" s="107"/>
      <c r="CW133" s="107"/>
      <c r="CX133" s="107"/>
      <c r="CY133" s="107"/>
      <c r="CZ133" s="107"/>
      <c r="DA133" s="107"/>
      <c r="DB133" s="107"/>
      <c r="DC133" s="107"/>
      <c r="DD133" s="107"/>
      <c r="DE133" s="107"/>
      <c r="DF133" s="107"/>
      <c r="DG133" s="107"/>
      <c r="DH133" s="107"/>
      <c r="DI133" s="107"/>
      <c r="DJ133" s="107"/>
      <c r="DK133" s="107"/>
      <c r="DL133" s="107"/>
      <c r="DM133" s="107"/>
      <c r="DN133" s="107"/>
      <c r="DO133" s="107"/>
      <c r="DP133" s="107"/>
      <c r="DQ133" s="107"/>
      <c r="DR133" s="107"/>
      <c r="DS133" s="107"/>
      <c r="DT133" s="107"/>
      <c r="DU133" s="107"/>
      <c r="DV133" s="107"/>
      <c r="DW133" s="107"/>
      <c r="DX133" s="107"/>
      <c r="DY133" s="107"/>
      <c r="DZ133" s="107"/>
      <c r="EA133" s="107"/>
      <c r="EB133" s="107"/>
      <c r="EC133" s="107"/>
      <c r="ED133" s="107"/>
      <c r="EE133" s="107"/>
      <c r="EF133" s="107"/>
      <c r="EG133" s="107"/>
      <c r="EH133" s="107"/>
      <c r="EI133" s="107"/>
      <c r="EJ133" s="107"/>
      <c r="EK133" s="107"/>
      <c r="EL133" s="107"/>
      <c r="EM133" s="107"/>
      <c r="EN133" s="107"/>
      <c r="EO133" s="107"/>
      <c r="EP133" s="107"/>
      <c r="EQ133" s="107"/>
      <c r="ER133" s="107"/>
      <c r="ES133" s="107"/>
      <c r="ET133" s="107"/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  <c r="FM133" s="107"/>
      <c r="FN133" s="107"/>
      <c r="FO133" s="107"/>
      <c r="FP133" s="107"/>
      <c r="FQ133" s="107"/>
      <c r="FR133" s="107"/>
      <c r="FS133" s="107"/>
      <c r="FT133" s="107"/>
      <c r="FU133" s="107"/>
      <c r="FV133" s="107"/>
      <c r="FW133" s="107"/>
      <c r="FX133" s="107"/>
      <c r="FY133" s="107"/>
      <c r="FZ133" s="107"/>
      <c r="GA133" s="107"/>
      <c r="GB133" s="107"/>
      <c r="GC133" s="107"/>
      <c r="GD133" s="107"/>
      <c r="GE133" s="107"/>
      <c r="GF133" s="107"/>
      <c r="GG133" s="107"/>
      <c r="GH133" s="107"/>
      <c r="GI133" s="107"/>
      <c r="GJ133" s="107"/>
      <c r="GK133" s="107"/>
      <c r="GL133" s="107"/>
      <c r="GM133" s="107"/>
      <c r="GN133" s="107"/>
    </row>
    <row r="134" spans="1:196" s="103" customFormat="1" x14ac:dyDescent="0.2">
      <c r="A134" s="193"/>
      <c r="G134" s="104"/>
      <c r="H134" s="105"/>
      <c r="I134" s="106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107"/>
      <c r="BW134" s="107"/>
      <c r="BX134" s="107"/>
      <c r="BY134" s="107"/>
      <c r="BZ134" s="107"/>
      <c r="CA134" s="107"/>
      <c r="CB134" s="107"/>
      <c r="CC134" s="107"/>
      <c r="CD134" s="107"/>
      <c r="CE134" s="107"/>
      <c r="CF134" s="107"/>
      <c r="CG134" s="107"/>
      <c r="CH134" s="107"/>
      <c r="CI134" s="107"/>
      <c r="CJ134" s="107"/>
      <c r="CK134" s="107"/>
      <c r="CL134" s="107"/>
      <c r="CM134" s="107"/>
      <c r="CN134" s="107"/>
      <c r="CO134" s="107"/>
      <c r="CP134" s="107"/>
      <c r="CQ134" s="107"/>
      <c r="CR134" s="107"/>
      <c r="CS134" s="107"/>
      <c r="CT134" s="107"/>
      <c r="CU134" s="107"/>
      <c r="CV134" s="107"/>
      <c r="CW134" s="107"/>
      <c r="CX134" s="107"/>
      <c r="CY134" s="107"/>
      <c r="CZ134" s="107"/>
      <c r="DA134" s="107"/>
      <c r="DB134" s="107"/>
      <c r="DC134" s="107"/>
      <c r="DD134" s="107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 s="107"/>
      <c r="DZ134" s="107"/>
      <c r="EA134" s="107"/>
      <c r="EB134" s="107"/>
      <c r="EC134" s="107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S134" s="107"/>
      <c r="FT134" s="107"/>
      <c r="FU134" s="107"/>
      <c r="FV134" s="107"/>
      <c r="FW134" s="107"/>
      <c r="FX134" s="107"/>
      <c r="FY134" s="107"/>
      <c r="FZ134" s="107"/>
      <c r="GA134" s="107"/>
      <c r="GB134" s="107"/>
      <c r="GC134" s="107"/>
      <c r="GD134" s="107"/>
      <c r="GE134" s="107"/>
      <c r="GF134" s="107"/>
      <c r="GG134" s="107"/>
      <c r="GH134" s="107"/>
      <c r="GI134" s="107"/>
      <c r="GJ134" s="107"/>
      <c r="GK134" s="107"/>
      <c r="GL134" s="107"/>
      <c r="GM134" s="107"/>
      <c r="GN134" s="107"/>
    </row>
    <row r="135" spans="1:196" s="103" customFormat="1" x14ac:dyDescent="0.2">
      <c r="A135" s="193"/>
      <c r="G135" s="104"/>
      <c r="H135" s="105"/>
      <c r="I135" s="106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7"/>
      <c r="BV135" s="107"/>
      <c r="BW135" s="107"/>
      <c r="BX135" s="107"/>
      <c r="BY135" s="107"/>
      <c r="BZ135" s="107"/>
      <c r="CA135" s="107"/>
      <c r="CB135" s="107"/>
      <c r="CC135" s="107"/>
      <c r="CD135" s="107"/>
      <c r="CE135" s="107"/>
      <c r="CF135" s="107"/>
      <c r="CG135" s="107"/>
      <c r="CH135" s="107"/>
      <c r="CI135" s="107"/>
      <c r="CJ135" s="107"/>
      <c r="CK135" s="107"/>
      <c r="CL135" s="107"/>
      <c r="CM135" s="107"/>
      <c r="CN135" s="107"/>
      <c r="CO135" s="107"/>
      <c r="CP135" s="107"/>
      <c r="CQ135" s="107"/>
      <c r="CR135" s="107"/>
      <c r="CS135" s="107"/>
      <c r="CT135" s="107"/>
      <c r="CU135" s="107"/>
      <c r="CV135" s="107"/>
      <c r="CW135" s="107"/>
      <c r="CX135" s="107"/>
      <c r="CY135" s="107"/>
      <c r="CZ135" s="107"/>
      <c r="DA135" s="107"/>
      <c r="DB135" s="107"/>
      <c r="DC135" s="107"/>
      <c r="DD135" s="107"/>
      <c r="DE135" s="107"/>
      <c r="DF135" s="107"/>
      <c r="DG135" s="107"/>
      <c r="DH135" s="107"/>
      <c r="DI135" s="107"/>
      <c r="DJ135" s="107"/>
      <c r="DK135" s="107"/>
      <c r="DL135" s="107"/>
      <c r="DM135" s="107"/>
      <c r="DN135" s="107"/>
      <c r="DO135" s="107"/>
      <c r="DP135" s="107"/>
      <c r="DQ135" s="107"/>
      <c r="DR135" s="107"/>
      <c r="DS135" s="107"/>
      <c r="DT135" s="107"/>
      <c r="DU135" s="107"/>
      <c r="DV135" s="107"/>
      <c r="DW135" s="107"/>
      <c r="DX135" s="107"/>
      <c r="DY135" s="107"/>
      <c r="DZ135" s="107"/>
      <c r="EA135" s="107"/>
      <c r="EB135" s="107"/>
      <c r="EC135" s="107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S135" s="107"/>
      <c r="FT135" s="107"/>
      <c r="FU135" s="107"/>
      <c r="FV135" s="107"/>
      <c r="FW135" s="107"/>
      <c r="FX135" s="107"/>
      <c r="FY135" s="107"/>
      <c r="FZ135" s="107"/>
      <c r="GA135" s="107"/>
      <c r="GB135" s="107"/>
      <c r="GC135" s="107"/>
      <c r="GD135" s="107"/>
      <c r="GE135" s="107"/>
      <c r="GF135" s="107"/>
      <c r="GG135" s="107"/>
      <c r="GH135" s="107"/>
      <c r="GI135" s="107"/>
      <c r="GJ135" s="107"/>
      <c r="GK135" s="107"/>
      <c r="GL135" s="107"/>
      <c r="GM135" s="107"/>
      <c r="GN135" s="107"/>
    </row>
    <row r="136" spans="1:196" s="103" customFormat="1" x14ac:dyDescent="0.2">
      <c r="A136" s="193"/>
      <c r="G136" s="104"/>
      <c r="H136" s="105"/>
      <c r="I136" s="106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7"/>
      <c r="BK136" s="107"/>
      <c r="BL136" s="107"/>
      <c r="BM136" s="107"/>
      <c r="BN136" s="107"/>
      <c r="BO136" s="107"/>
      <c r="BP136" s="107"/>
      <c r="BQ136" s="107"/>
      <c r="BR136" s="107"/>
      <c r="BS136" s="107"/>
      <c r="BT136" s="107"/>
      <c r="BU136" s="107"/>
      <c r="BV136" s="107"/>
      <c r="BW136" s="107"/>
      <c r="BX136" s="107"/>
      <c r="BY136" s="107"/>
      <c r="BZ136" s="107"/>
      <c r="CA136" s="107"/>
      <c r="CB136" s="107"/>
      <c r="CC136" s="107"/>
      <c r="CD136" s="107"/>
      <c r="CE136" s="107"/>
      <c r="CF136" s="107"/>
      <c r="CG136" s="107"/>
      <c r="CH136" s="107"/>
      <c r="CI136" s="107"/>
      <c r="CJ136" s="107"/>
      <c r="CK136" s="107"/>
      <c r="CL136" s="107"/>
      <c r="CM136" s="107"/>
      <c r="CN136" s="107"/>
      <c r="CO136" s="107"/>
      <c r="CP136" s="107"/>
      <c r="CQ136" s="107"/>
      <c r="CR136" s="107"/>
      <c r="CS136" s="107"/>
      <c r="CT136" s="107"/>
      <c r="CU136" s="107"/>
      <c r="CV136" s="107"/>
      <c r="CW136" s="107"/>
      <c r="CX136" s="107"/>
      <c r="CY136" s="107"/>
      <c r="CZ136" s="107"/>
      <c r="DA136" s="107"/>
      <c r="DB136" s="107"/>
      <c r="DC136" s="107"/>
      <c r="DD136" s="107"/>
      <c r="DE136" s="107"/>
      <c r="DF136" s="107"/>
      <c r="DG136" s="107"/>
      <c r="DH136" s="107"/>
      <c r="DI136" s="107"/>
      <c r="DJ136" s="107"/>
      <c r="DK136" s="107"/>
      <c r="DL136" s="107"/>
      <c r="DM136" s="107"/>
      <c r="DN136" s="107"/>
      <c r="DO136" s="107"/>
      <c r="DP136" s="107"/>
      <c r="DQ136" s="107"/>
      <c r="DR136" s="107"/>
      <c r="DS136" s="107"/>
      <c r="DT136" s="107"/>
      <c r="DU136" s="107"/>
      <c r="DV136" s="107"/>
      <c r="DW136" s="107"/>
      <c r="DX136" s="107"/>
      <c r="DY136" s="107"/>
      <c r="DZ136" s="107"/>
      <c r="EA136" s="107"/>
      <c r="EB136" s="107"/>
      <c r="EC136" s="107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S136" s="107"/>
      <c r="FT136" s="107"/>
      <c r="FU136" s="107"/>
      <c r="FV136" s="107"/>
      <c r="FW136" s="107"/>
      <c r="FX136" s="107"/>
      <c r="FY136" s="107"/>
      <c r="FZ136" s="107"/>
      <c r="GA136" s="107"/>
      <c r="GB136" s="107"/>
      <c r="GC136" s="107"/>
      <c r="GD136" s="107"/>
      <c r="GE136" s="107"/>
      <c r="GF136" s="107"/>
      <c r="GG136" s="107"/>
      <c r="GH136" s="107"/>
      <c r="GI136" s="107"/>
      <c r="GJ136" s="107"/>
      <c r="GK136" s="107"/>
      <c r="GL136" s="107"/>
      <c r="GM136" s="107"/>
      <c r="GN136" s="107"/>
    </row>
    <row r="137" spans="1:196" s="103" customFormat="1" x14ac:dyDescent="0.2">
      <c r="A137" s="193"/>
      <c r="G137" s="104"/>
      <c r="H137" s="105"/>
      <c r="I137" s="106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7"/>
      <c r="BK137" s="107"/>
      <c r="BL137" s="107"/>
      <c r="BM137" s="107"/>
      <c r="BN137" s="107"/>
      <c r="BO137" s="107"/>
      <c r="BP137" s="107"/>
      <c r="BQ137" s="107"/>
      <c r="BR137" s="107"/>
      <c r="BS137" s="107"/>
      <c r="BT137" s="107"/>
      <c r="BU137" s="107"/>
      <c r="BV137" s="107"/>
      <c r="BW137" s="107"/>
      <c r="BX137" s="107"/>
      <c r="BY137" s="107"/>
      <c r="BZ137" s="107"/>
      <c r="CA137" s="107"/>
      <c r="CB137" s="107"/>
      <c r="CC137" s="107"/>
      <c r="CD137" s="107"/>
      <c r="CE137" s="107"/>
      <c r="CF137" s="107"/>
      <c r="CG137" s="107"/>
      <c r="CH137" s="107"/>
      <c r="CI137" s="107"/>
      <c r="CJ137" s="107"/>
      <c r="CK137" s="107"/>
      <c r="CL137" s="107"/>
      <c r="CM137" s="107"/>
      <c r="CN137" s="107"/>
      <c r="CO137" s="107"/>
      <c r="CP137" s="107"/>
      <c r="CQ137" s="107"/>
      <c r="CR137" s="107"/>
      <c r="CS137" s="107"/>
      <c r="CT137" s="107"/>
      <c r="CU137" s="107"/>
      <c r="CV137" s="107"/>
      <c r="CW137" s="107"/>
      <c r="CX137" s="107"/>
      <c r="CY137" s="107"/>
      <c r="CZ137" s="107"/>
      <c r="DA137" s="107"/>
      <c r="DB137" s="107"/>
      <c r="DC137" s="107"/>
      <c r="DD137" s="107"/>
      <c r="DE137" s="107"/>
      <c r="DF137" s="107"/>
      <c r="DG137" s="107"/>
      <c r="DH137" s="107"/>
      <c r="DI137" s="107"/>
      <c r="DJ137" s="107"/>
      <c r="DK137" s="107"/>
      <c r="DL137" s="107"/>
      <c r="DM137" s="107"/>
      <c r="DN137" s="107"/>
      <c r="DO137" s="107"/>
      <c r="DP137" s="107"/>
      <c r="DQ137" s="107"/>
      <c r="DR137" s="107"/>
      <c r="DS137" s="107"/>
      <c r="DT137" s="107"/>
      <c r="DU137" s="107"/>
      <c r="DV137" s="107"/>
      <c r="DW137" s="107"/>
      <c r="DX137" s="107"/>
      <c r="DY137" s="107"/>
      <c r="DZ137" s="107"/>
      <c r="EA137" s="107"/>
      <c r="EB137" s="107"/>
      <c r="EC137" s="107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S137" s="107"/>
      <c r="FT137" s="107"/>
      <c r="FU137" s="107"/>
      <c r="FV137" s="107"/>
      <c r="FW137" s="107"/>
      <c r="FX137" s="107"/>
      <c r="FY137" s="107"/>
      <c r="FZ137" s="107"/>
      <c r="GA137" s="107"/>
      <c r="GB137" s="107"/>
      <c r="GC137" s="107"/>
      <c r="GD137" s="107"/>
      <c r="GE137" s="107"/>
      <c r="GF137" s="107"/>
      <c r="GG137" s="107"/>
      <c r="GH137" s="107"/>
      <c r="GI137" s="107"/>
      <c r="GJ137" s="107"/>
      <c r="GK137" s="107"/>
      <c r="GL137" s="107"/>
      <c r="GM137" s="107"/>
      <c r="GN137" s="107"/>
    </row>
    <row r="138" spans="1:196" s="103" customFormat="1" x14ac:dyDescent="0.2">
      <c r="A138" s="193"/>
      <c r="G138" s="104"/>
      <c r="H138" s="105"/>
      <c r="I138" s="106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  <c r="BV138" s="107"/>
      <c r="BW138" s="107"/>
      <c r="BX138" s="107"/>
      <c r="BY138" s="107"/>
      <c r="BZ138" s="107"/>
      <c r="CA138" s="107"/>
      <c r="CB138" s="107"/>
      <c r="CC138" s="107"/>
      <c r="CD138" s="107"/>
      <c r="CE138" s="107"/>
      <c r="CF138" s="107"/>
      <c r="CG138" s="107"/>
      <c r="CH138" s="107"/>
      <c r="CI138" s="107"/>
      <c r="CJ138" s="107"/>
      <c r="CK138" s="107"/>
      <c r="CL138" s="107"/>
      <c r="CM138" s="107"/>
      <c r="CN138" s="107"/>
      <c r="CO138" s="107"/>
      <c r="CP138" s="107"/>
      <c r="CQ138" s="107"/>
      <c r="CR138" s="107"/>
      <c r="CS138" s="107"/>
      <c r="CT138" s="107"/>
      <c r="CU138" s="107"/>
      <c r="CV138" s="107"/>
      <c r="CW138" s="107"/>
      <c r="CX138" s="107"/>
      <c r="CY138" s="107"/>
      <c r="CZ138" s="107"/>
      <c r="DA138" s="107"/>
      <c r="DB138" s="107"/>
      <c r="DC138" s="107"/>
      <c r="DD138" s="107"/>
      <c r="DE138" s="107"/>
      <c r="DF138" s="107"/>
      <c r="DG138" s="107"/>
      <c r="DH138" s="107"/>
      <c r="DI138" s="107"/>
      <c r="DJ138" s="107"/>
      <c r="DK138" s="107"/>
      <c r="DL138" s="107"/>
      <c r="DM138" s="107"/>
      <c r="DN138" s="107"/>
      <c r="DO138" s="107"/>
      <c r="DP138" s="107"/>
      <c r="DQ138" s="107"/>
      <c r="DR138" s="107"/>
      <c r="DS138" s="107"/>
      <c r="DT138" s="107"/>
      <c r="DU138" s="107"/>
      <c r="DV138" s="107"/>
      <c r="DW138" s="107"/>
      <c r="DX138" s="107"/>
      <c r="DY138" s="107"/>
      <c r="DZ138" s="107"/>
      <c r="EA138" s="107"/>
      <c r="EB138" s="107"/>
      <c r="EC138" s="107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S138" s="107"/>
      <c r="FT138" s="107"/>
      <c r="FU138" s="107"/>
      <c r="FV138" s="107"/>
      <c r="FW138" s="107"/>
      <c r="FX138" s="107"/>
      <c r="FY138" s="107"/>
      <c r="FZ138" s="107"/>
      <c r="GA138" s="107"/>
      <c r="GB138" s="107"/>
      <c r="GC138" s="107"/>
      <c r="GD138" s="107"/>
      <c r="GE138" s="107"/>
      <c r="GF138" s="107"/>
      <c r="GG138" s="107"/>
      <c r="GH138" s="107"/>
      <c r="GI138" s="107"/>
      <c r="GJ138" s="107"/>
      <c r="GK138" s="107"/>
      <c r="GL138" s="107"/>
      <c r="GM138" s="107"/>
      <c r="GN138" s="107"/>
    </row>
    <row r="139" spans="1:196" s="103" customFormat="1" x14ac:dyDescent="0.2">
      <c r="A139" s="193"/>
      <c r="G139" s="104"/>
      <c r="H139" s="105"/>
      <c r="I139" s="106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  <c r="BF139" s="107"/>
      <c r="BG139" s="107"/>
      <c r="BH139" s="107"/>
      <c r="BI139" s="107"/>
      <c r="BJ139" s="107"/>
      <c r="BK139" s="107"/>
      <c r="BL139" s="107"/>
      <c r="BM139" s="107"/>
      <c r="BN139" s="107"/>
      <c r="BO139" s="107"/>
      <c r="BP139" s="107"/>
      <c r="BQ139" s="107"/>
      <c r="BR139" s="107"/>
      <c r="BS139" s="107"/>
      <c r="BT139" s="107"/>
      <c r="BU139" s="107"/>
      <c r="BV139" s="107"/>
      <c r="BW139" s="107"/>
      <c r="BX139" s="107"/>
      <c r="BY139" s="107"/>
      <c r="BZ139" s="107"/>
      <c r="CA139" s="107"/>
      <c r="CB139" s="107"/>
      <c r="CC139" s="107"/>
      <c r="CD139" s="107"/>
      <c r="CE139" s="107"/>
      <c r="CF139" s="107"/>
      <c r="CG139" s="107"/>
      <c r="CH139" s="107"/>
      <c r="CI139" s="107"/>
      <c r="CJ139" s="107"/>
      <c r="CK139" s="107"/>
      <c r="CL139" s="107"/>
      <c r="CM139" s="107"/>
      <c r="CN139" s="107"/>
      <c r="CO139" s="107"/>
      <c r="CP139" s="107"/>
      <c r="CQ139" s="107"/>
      <c r="CR139" s="107"/>
      <c r="CS139" s="107"/>
      <c r="CT139" s="107"/>
      <c r="CU139" s="107"/>
      <c r="CV139" s="107"/>
      <c r="CW139" s="107"/>
      <c r="CX139" s="107"/>
      <c r="CY139" s="107"/>
      <c r="CZ139" s="107"/>
      <c r="DA139" s="107"/>
      <c r="DB139" s="107"/>
      <c r="DC139" s="107"/>
      <c r="DD139" s="107"/>
      <c r="DE139" s="107"/>
      <c r="DF139" s="107"/>
      <c r="DG139" s="107"/>
      <c r="DH139" s="107"/>
      <c r="DI139" s="107"/>
      <c r="DJ139" s="107"/>
      <c r="DK139" s="107"/>
      <c r="DL139" s="107"/>
      <c r="DM139" s="107"/>
      <c r="DN139" s="107"/>
      <c r="DO139" s="107"/>
      <c r="DP139" s="107"/>
      <c r="DQ139" s="107"/>
      <c r="DR139" s="107"/>
      <c r="DS139" s="107"/>
      <c r="DT139" s="107"/>
      <c r="DU139" s="107"/>
      <c r="DV139" s="107"/>
      <c r="DW139" s="107"/>
      <c r="DX139" s="107"/>
      <c r="DY139" s="107"/>
      <c r="DZ139" s="107"/>
      <c r="EA139" s="107"/>
      <c r="EB139" s="107"/>
      <c r="EC139" s="107"/>
      <c r="ED139" s="107"/>
      <c r="EE139" s="107"/>
      <c r="EF139" s="107"/>
      <c r="EG139" s="107"/>
      <c r="EH139" s="107"/>
      <c r="EI139" s="107"/>
      <c r="EJ139" s="107"/>
      <c r="EK139" s="107"/>
      <c r="EL139" s="107"/>
      <c r="EM139" s="107"/>
      <c r="EN139" s="107"/>
      <c r="EO139" s="107"/>
      <c r="EP139" s="107"/>
      <c r="EQ139" s="107"/>
      <c r="ER139" s="107"/>
      <c r="ES139" s="107"/>
      <c r="ET139" s="107"/>
      <c r="EU139" s="107"/>
      <c r="EV139" s="107"/>
      <c r="EW139" s="107"/>
      <c r="EX139" s="107"/>
      <c r="EY139" s="107"/>
      <c r="EZ139" s="107"/>
      <c r="FA139" s="107"/>
      <c r="FB139" s="107"/>
      <c r="FC139" s="107"/>
      <c r="FD139" s="107"/>
      <c r="FE139" s="107"/>
      <c r="FF139" s="107"/>
      <c r="FG139" s="107"/>
      <c r="FH139" s="107"/>
      <c r="FI139" s="107"/>
      <c r="FJ139" s="107"/>
      <c r="FK139" s="107"/>
      <c r="FL139" s="107"/>
      <c r="FM139" s="107"/>
      <c r="FN139" s="107"/>
      <c r="FO139" s="107"/>
      <c r="FP139" s="107"/>
      <c r="FQ139" s="107"/>
      <c r="FR139" s="107"/>
      <c r="FS139" s="107"/>
      <c r="FT139" s="107"/>
      <c r="FU139" s="107"/>
      <c r="FV139" s="107"/>
      <c r="FW139" s="107"/>
      <c r="FX139" s="107"/>
      <c r="FY139" s="107"/>
      <c r="FZ139" s="107"/>
      <c r="GA139" s="107"/>
      <c r="GB139" s="107"/>
      <c r="GC139" s="107"/>
      <c r="GD139" s="107"/>
      <c r="GE139" s="107"/>
      <c r="GF139" s="107"/>
      <c r="GG139" s="107"/>
      <c r="GH139" s="107"/>
      <c r="GI139" s="107"/>
      <c r="GJ139" s="107"/>
      <c r="GK139" s="107"/>
      <c r="GL139" s="107"/>
      <c r="GM139" s="107"/>
      <c r="GN139" s="107"/>
    </row>
    <row r="140" spans="1:196" s="103" customFormat="1" x14ac:dyDescent="0.2">
      <c r="A140" s="193"/>
      <c r="G140" s="104"/>
      <c r="H140" s="105"/>
      <c r="I140" s="106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07"/>
      <c r="BF140" s="107"/>
      <c r="BG140" s="107"/>
      <c r="BH140" s="107"/>
      <c r="BI140" s="107"/>
      <c r="BJ140" s="107"/>
      <c r="BK140" s="107"/>
      <c r="BL140" s="107"/>
      <c r="BM140" s="107"/>
      <c r="BN140" s="107"/>
      <c r="BO140" s="107"/>
      <c r="BP140" s="107"/>
      <c r="BQ140" s="107"/>
      <c r="BR140" s="107"/>
      <c r="BS140" s="107"/>
      <c r="BT140" s="107"/>
      <c r="BU140" s="107"/>
      <c r="BV140" s="107"/>
      <c r="BW140" s="107"/>
      <c r="BX140" s="107"/>
      <c r="BY140" s="107"/>
      <c r="BZ140" s="107"/>
      <c r="CA140" s="107"/>
      <c r="CB140" s="107"/>
      <c r="CC140" s="107"/>
      <c r="CD140" s="107"/>
      <c r="CE140" s="107"/>
      <c r="CF140" s="107"/>
      <c r="CG140" s="107"/>
      <c r="CH140" s="107"/>
      <c r="CI140" s="107"/>
      <c r="CJ140" s="107"/>
      <c r="CK140" s="107"/>
      <c r="CL140" s="107"/>
      <c r="CM140" s="107"/>
      <c r="CN140" s="107"/>
      <c r="CO140" s="107"/>
      <c r="CP140" s="107"/>
      <c r="CQ140" s="107"/>
      <c r="CR140" s="107"/>
      <c r="CS140" s="107"/>
      <c r="CT140" s="107"/>
      <c r="CU140" s="107"/>
      <c r="CV140" s="107"/>
      <c r="CW140" s="107"/>
      <c r="CX140" s="107"/>
      <c r="CY140" s="107"/>
      <c r="CZ140" s="107"/>
      <c r="DA140" s="107"/>
      <c r="DB140" s="107"/>
      <c r="DC140" s="107"/>
      <c r="DD140" s="107"/>
      <c r="DE140" s="107"/>
      <c r="DF140" s="107"/>
      <c r="DG140" s="107"/>
      <c r="DH140" s="107"/>
      <c r="DI140" s="107"/>
      <c r="DJ140" s="107"/>
      <c r="DK140" s="107"/>
      <c r="DL140" s="107"/>
      <c r="DM140" s="107"/>
      <c r="DN140" s="107"/>
      <c r="DO140" s="107"/>
      <c r="DP140" s="107"/>
      <c r="DQ140" s="107"/>
      <c r="DR140" s="107"/>
      <c r="DS140" s="107"/>
      <c r="DT140" s="107"/>
      <c r="DU140" s="107"/>
      <c r="DV140" s="107"/>
      <c r="DW140" s="107"/>
      <c r="DX140" s="107"/>
      <c r="DY140" s="107"/>
      <c r="DZ140" s="107"/>
      <c r="EA140" s="107"/>
      <c r="EB140" s="107"/>
      <c r="EC140" s="107"/>
      <c r="ED140" s="107"/>
      <c r="EE140" s="107"/>
      <c r="EF140" s="107"/>
      <c r="EG140" s="107"/>
      <c r="EH140" s="107"/>
      <c r="EI140" s="107"/>
      <c r="EJ140" s="107"/>
      <c r="EK140" s="107"/>
      <c r="EL140" s="107"/>
      <c r="EM140" s="107"/>
      <c r="EN140" s="107"/>
      <c r="EO140" s="107"/>
      <c r="EP140" s="107"/>
      <c r="EQ140" s="107"/>
      <c r="ER140" s="107"/>
      <c r="ES140" s="107"/>
      <c r="ET140" s="107"/>
      <c r="EU140" s="107"/>
      <c r="EV140" s="107"/>
      <c r="EW140" s="107"/>
      <c r="EX140" s="107"/>
      <c r="EY140" s="107"/>
      <c r="EZ140" s="107"/>
      <c r="FA140" s="107"/>
      <c r="FB140" s="107"/>
      <c r="FC140" s="107"/>
      <c r="FD140" s="107"/>
      <c r="FE140" s="107"/>
      <c r="FF140" s="107"/>
      <c r="FG140" s="107"/>
      <c r="FH140" s="107"/>
      <c r="FI140" s="107"/>
      <c r="FJ140" s="107"/>
      <c r="FK140" s="107"/>
      <c r="FL140" s="107"/>
      <c r="FM140" s="107"/>
      <c r="FN140" s="107"/>
      <c r="FO140" s="107"/>
      <c r="FP140" s="107"/>
      <c r="FQ140" s="107"/>
      <c r="FR140" s="107"/>
      <c r="FS140" s="107"/>
      <c r="FT140" s="107"/>
      <c r="FU140" s="107"/>
      <c r="FV140" s="107"/>
      <c r="FW140" s="107"/>
      <c r="FX140" s="107"/>
      <c r="FY140" s="107"/>
      <c r="FZ140" s="107"/>
      <c r="GA140" s="107"/>
      <c r="GB140" s="107"/>
      <c r="GC140" s="107"/>
      <c r="GD140" s="107"/>
      <c r="GE140" s="107"/>
      <c r="GF140" s="107"/>
      <c r="GG140" s="107"/>
      <c r="GH140" s="107"/>
      <c r="GI140" s="107"/>
      <c r="GJ140" s="107"/>
      <c r="GK140" s="107"/>
      <c r="GL140" s="107"/>
      <c r="GM140" s="107"/>
      <c r="GN140" s="107"/>
    </row>
    <row r="141" spans="1:196" s="103" customFormat="1" x14ac:dyDescent="0.2">
      <c r="A141" s="193"/>
      <c r="G141" s="104"/>
      <c r="H141" s="105"/>
      <c r="I141" s="106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07"/>
      <c r="BJ141" s="107"/>
      <c r="BK141" s="107"/>
      <c r="BL141" s="107"/>
      <c r="BM141" s="107"/>
      <c r="BN141" s="107"/>
      <c r="BO141" s="107"/>
      <c r="BP141" s="107"/>
      <c r="BQ141" s="107"/>
      <c r="BR141" s="107"/>
      <c r="BS141" s="107"/>
      <c r="BT141" s="107"/>
      <c r="BU141" s="107"/>
      <c r="BV141" s="107"/>
      <c r="BW141" s="107"/>
      <c r="BX141" s="107"/>
      <c r="BY141" s="107"/>
      <c r="BZ141" s="107"/>
      <c r="CA141" s="107"/>
      <c r="CB141" s="107"/>
      <c r="CC141" s="107"/>
      <c r="CD141" s="107"/>
      <c r="CE141" s="107"/>
      <c r="CF141" s="107"/>
      <c r="CG141" s="107"/>
      <c r="CH141" s="107"/>
      <c r="CI141" s="107"/>
      <c r="CJ141" s="107"/>
      <c r="CK141" s="107"/>
      <c r="CL141" s="107"/>
      <c r="CM141" s="107"/>
      <c r="CN141" s="107"/>
      <c r="CO141" s="107"/>
      <c r="CP141" s="107"/>
      <c r="CQ141" s="107"/>
      <c r="CR141" s="107"/>
      <c r="CS141" s="107"/>
      <c r="CT141" s="107"/>
      <c r="CU141" s="107"/>
      <c r="CV141" s="107"/>
      <c r="CW141" s="107"/>
      <c r="CX141" s="107"/>
      <c r="CY141" s="107"/>
      <c r="CZ141" s="107"/>
      <c r="DA141" s="107"/>
      <c r="DB141" s="107"/>
      <c r="DC141" s="107"/>
      <c r="DD141" s="107"/>
      <c r="DE141" s="107"/>
      <c r="DF141" s="107"/>
      <c r="DG141" s="107"/>
      <c r="DH141" s="107"/>
      <c r="DI141" s="107"/>
      <c r="DJ141" s="107"/>
      <c r="DK141" s="107"/>
      <c r="DL141" s="107"/>
      <c r="DM141" s="107"/>
      <c r="DN141" s="107"/>
      <c r="DO141" s="107"/>
      <c r="DP141" s="107"/>
      <c r="DQ141" s="107"/>
      <c r="DR141" s="107"/>
      <c r="DS141" s="107"/>
      <c r="DT141" s="107"/>
      <c r="DU141" s="107"/>
      <c r="DV141" s="107"/>
      <c r="DW141" s="107"/>
      <c r="DX141" s="107"/>
      <c r="DY141" s="107"/>
      <c r="DZ141" s="107"/>
      <c r="EA141" s="107"/>
      <c r="EB141" s="107"/>
      <c r="EC141" s="107"/>
      <c r="ED141" s="107"/>
      <c r="EE141" s="107"/>
      <c r="EF141" s="107"/>
      <c r="EG141" s="107"/>
      <c r="EH141" s="107"/>
      <c r="EI141" s="107"/>
      <c r="EJ141" s="107"/>
      <c r="EK141" s="107"/>
      <c r="EL141" s="107"/>
      <c r="EM141" s="107"/>
      <c r="EN141" s="107"/>
      <c r="EO141" s="107"/>
      <c r="EP141" s="107"/>
      <c r="EQ141" s="107"/>
      <c r="ER141" s="107"/>
      <c r="ES141" s="107"/>
      <c r="ET141" s="107"/>
      <c r="EU141" s="107"/>
      <c r="EV141" s="107"/>
      <c r="EW141" s="107"/>
      <c r="EX141" s="107"/>
      <c r="EY141" s="107"/>
      <c r="EZ141" s="107"/>
      <c r="FA141" s="107"/>
      <c r="FB141" s="107"/>
      <c r="FC141" s="107"/>
      <c r="FD141" s="107"/>
      <c r="FE141" s="107"/>
      <c r="FF141" s="107"/>
      <c r="FG141" s="107"/>
      <c r="FH141" s="107"/>
      <c r="FI141" s="107"/>
      <c r="FJ141" s="107"/>
      <c r="FK141" s="107"/>
      <c r="FL141" s="107"/>
      <c r="FM141" s="107"/>
      <c r="FN141" s="107"/>
      <c r="FO141" s="107"/>
      <c r="FP141" s="107"/>
      <c r="FQ141" s="107"/>
      <c r="FR141" s="107"/>
      <c r="FS141" s="107"/>
      <c r="FT141" s="107"/>
      <c r="FU141" s="107"/>
      <c r="FV141" s="107"/>
      <c r="FW141" s="107"/>
      <c r="FX141" s="107"/>
      <c r="FY141" s="107"/>
      <c r="FZ141" s="107"/>
      <c r="GA141" s="107"/>
      <c r="GB141" s="107"/>
      <c r="GC141" s="107"/>
      <c r="GD141" s="107"/>
      <c r="GE141" s="107"/>
      <c r="GF141" s="107"/>
      <c r="GG141" s="107"/>
      <c r="GH141" s="107"/>
      <c r="GI141" s="107"/>
      <c r="GJ141" s="107"/>
      <c r="GK141" s="107"/>
      <c r="GL141" s="107"/>
      <c r="GM141" s="107"/>
      <c r="GN141" s="107"/>
    </row>
    <row r="142" spans="1:196" s="103" customFormat="1" x14ac:dyDescent="0.2">
      <c r="A142" s="193"/>
      <c r="G142" s="104"/>
      <c r="H142" s="105"/>
      <c r="I142" s="106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7"/>
      <c r="BV142" s="107"/>
      <c r="BW142" s="107"/>
      <c r="BX142" s="107"/>
      <c r="BY142" s="107"/>
      <c r="BZ142" s="107"/>
      <c r="CA142" s="107"/>
      <c r="CB142" s="107"/>
      <c r="CC142" s="107"/>
      <c r="CD142" s="107"/>
      <c r="CE142" s="107"/>
      <c r="CF142" s="107"/>
      <c r="CG142" s="107"/>
      <c r="CH142" s="107"/>
      <c r="CI142" s="107"/>
      <c r="CJ142" s="107"/>
      <c r="CK142" s="107"/>
      <c r="CL142" s="107"/>
      <c r="CM142" s="107"/>
      <c r="CN142" s="107"/>
      <c r="CO142" s="107"/>
      <c r="CP142" s="107"/>
      <c r="CQ142" s="107"/>
      <c r="CR142" s="107"/>
      <c r="CS142" s="107"/>
      <c r="CT142" s="107"/>
      <c r="CU142" s="107"/>
      <c r="CV142" s="107"/>
      <c r="CW142" s="107"/>
      <c r="CX142" s="107"/>
      <c r="CY142" s="107"/>
      <c r="CZ142" s="107"/>
      <c r="DA142" s="107"/>
      <c r="DB142" s="107"/>
      <c r="DC142" s="107"/>
      <c r="DD142" s="107"/>
      <c r="DE142" s="107"/>
      <c r="DF142" s="107"/>
      <c r="DG142" s="107"/>
      <c r="DH142" s="107"/>
      <c r="DI142" s="107"/>
      <c r="DJ142" s="107"/>
      <c r="DK142" s="107"/>
      <c r="DL142" s="107"/>
      <c r="DM142" s="107"/>
      <c r="DN142" s="107"/>
      <c r="DO142" s="107"/>
      <c r="DP142" s="107"/>
      <c r="DQ142" s="107"/>
      <c r="DR142" s="107"/>
      <c r="DS142" s="107"/>
      <c r="DT142" s="107"/>
      <c r="DU142" s="107"/>
      <c r="DV142" s="107"/>
      <c r="DW142" s="107"/>
      <c r="DX142" s="107"/>
      <c r="DY142" s="107"/>
      <c r="DZ142" s="107"/>
      <c r="EA142" s="107"/>
      <c r="EB142" s="107"/>
      <c r="EC142" s="107"/>
      <c r="ED142" s="107"/>
      <c r="EE142" s="107"/>
      <c r="EF142" s="107"/>
      <c r="EG142" s="107"/>
      <c r="EH142" s="107"/>
      <c r="EI142" s="107"/>
      <c r="EJ142" s="107"/>
      <c r="EK142" s="107"/>
      <c r="EL142" s="107"/>
      <c r="EM142" s="107"/>
      <c r="EN142" s="107"/>
      <c r="EO142" s="107"/>
      <c r="EP142" s="107"/>
      <c r="EQ142" s="107"/>
      <c r="ER142" s="107"/>
      <c r="ES142" s="107"/>
      <c r="ET142" s="107"/>
      <c r="EU142" s="107"/>
      <c r="EV142" s="107"/>
      <c r="EW142" s="107"/>
      <c r="EX142" s="107"/>
      <c r="EY142" s="107"/>
      <c r="EZ142" s="107"/>
      <c r="FA142" s="107"/>
      <c r="FB142" s="107"/>
      <c r="FC142" s="107"/>
      <c r="FD142" s="107"/>
      <c r="FE142" s="107"/>
      <c r="FF142" s="107"/>
      <c r="FG142" s="107"/>
      <c r="FH142" s="107"/>
      <c r="FI142" s="107"/>
      <c r="FJ142" s="107"/>
      <c r="FK142" s="107"/>
      <c r="FL142" s="107"/>
      <c r="FM142" s="107"/>
      <c r="FN142" s="107"/>
      <c r="FO142" s="107"/>
      <c r="FP142" s="107"/>
      <c r="FQ142" s="107"/>
      <c r="FR142" s="107"/>
      <c r="FS142" s="107"/>
      <c r="FT142" s="107"/>
      <c r="FU142" s="107"/>
      <c r="FV142" s="107"/>
      <c r="FW142" s="107"/>
      <c r="FX142" s="107"/>
      <c r="FY142" s="107"/>
      <c r="FZ142" s="107"/>
      <c r="GA142" s="107"/>
      <c r="GB142" s="107"/>
      <c r="GC142" s="107"/>
      <c r="GD142" s="107"/>
      <c r="GE142" s="107"/>
      <c r="GF142" s="107"/>
      <c r="GG142" s="107"/>
      <c r="GH142" s="107"/>
      <c r="GI142" s="107"/>
      <c r="GJ142" s="107"/>
      <c r="GK142" s="107"/>
      <c r="GL142" s="107"/>
      <c r="GM142" s="107"/>
      <c r="GN142" s="107"/>
    </row>
    <row r="143" spans="1:196" s="103" customFormat="1" x14ac:dyDescent="0.2">
      <c r="A143" s="193"/>
      <c r="G143" s="104"/>
      <c r="H143" s="105"/>
      <c r="I143" s="106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  <c r="BK143" s="107"/>
      <c r="BL143" s="107"/>
      <c r="BM143" s="107"/>
      <c r="BN143" s="107"/>
      <c r="BO143" s="107"/>
      <c r="BP143" s="107"/>
      <c r="BQ143" s="107"/>
      <c r="BR143" s="107"/>
      <c r="BS143" s="107"/>
      <c r="BT143" s="107"/>
      <c r="BU143" s="107"/>
      <c r="BV143" s="107"/>
      <c r="BW143" s="107"/>
      <c r="BX143" s="107"/>
      <c r="BY143" s="107"/>
      <c r="BZ143" s="107"/>
      <c r="CA143" s="107"/>
      <c r="CB143" s="107"/>
      <c r="CC143" s="107"/>
      <c r="CD143" s="107"/>
      <c r="CE143" s="107"/>
      <c r="CF143" s="107"/>
      <c r="CG143" s="107"/>
      <c r="CH143" s="107"/>
      <c r="CI143" s="107"/>
      <c r="CJ143" s="107"/>
      <c r="CK143" s="107"/>
      <c r="CL143" s="107"/>
      <c r="CM143" s="107"/>
      <c r="CN143" s="107"/>
      <c r="CO143" s="107"/>
      <c r="CP143" s="107"/>
      <c r="CQ143" s="107"/>
      <c r="CR143" s="107"/>
      <c r="CS143" s="107"/>
      <c r="CT143" s="107"/>
      <c r="CU143" s="107"/>
      <c r="CV143" s="107"/>
      <c r="CW143" s="107"/>
      <c r="CX143" s="107"/>
      <c r="CY143" s="107"/>
      <c r="CZ143" s="107"/>
      <c r="DA143" s="107"/>
      <c r="DB143" s="107"/>
      <c r="DC143" s="107"/>
      <c r="DD143" s="107"/>
      <c r="DE143" s="107"/>
      <c r="DF143" s="107"/>
      <c r="DG143" s="107"/>
      <c r="DH143" s="107"/>
      <c r="DI143" s="107"/>
      <c r="DJ143" s="107"/>
      <c r="DK143" s="107"/>
      <c r="DL143" s="107"/>
      <c r="DM143" s="107"/>
      <c r="DN143" s="107"/>
      <c r="DO143" s="107"/>
      <c r="DP143" s="107"/>
      <c r="DQ143" s="107"/>
      <c r="DR143" s="107"/>
      <c r="DS143" s="107"/>
      <c r="DT143" s="107"/>
      <c r="DU143" s="107"/>
      <c r="DV143" s="107"/>
      <c r="DW143" s="107"/>
      <c r="DX143" s="107"/>
      <c r="DY143" s="107"/>
      <c r="DZ143" s="107"/>
      <c r="EA143" s="107"/>
      <c r="EB143" s="107"/>
      <c r="EC143" s="107"/>
      <c r="ED143" s="107"/>
      <c r="EE143" s="107"/>
      <c r="EF143" s="107"/>
      <c r="EG143" s="107"/>
      <c r="EH143" s="107"/>
      <c r="EI143" s="107"/>
      <c r="EJ143" s="107"/>
      <c r="EK143" s="107"/>
      <c r="EL143" s="107"/>
      <c r="EM143" s="107"/>
      <c r="EN143" s="107"/>
      <c r="EO143" s="107"/>
      <c r="EP143" s="107"/>
      <c r="EQ143" s="107"/>
      <c r="ER143" s="107"/>
      <c r="ES143" s="107"/>
      <c r="ET143" s="107"/>
      <c r="EU143" s="107"/>
      <c r="EV143" s="107"/>
      <c r="EW143" s="107"/>
      <c r="EX143" s="107"/>
      <c r="EY143" s="107"/>
      <c r="EZ143" s="107"/>
      <c r="FA143" s="107"/>
      <c r="FB143" s="107"/>
      <c r="FC143" s="107"/>
      <c r="FD143" s="107"/>
      <c r="FE143" s="107"/>
      <c r="FF143" s="107"/>
      <c r="FG143" s="107"/>
      <c r="FH143" s="107"/>
      <c r="FI143" s="107"/>
      <c r="FJ143" s="107"/>
      <c r="FK143" s="107"/>
      <c r="FL143" s="107"/>
      <c r="FM143" s="107"/>
      <c r="FN143" s="107"/>
      <c r="FO143" s="107"/>
      <c r="FP143" s="107"/>
      <c r="FQ143" s="107"/>
      <c r="FR143" s="107"/>
      <c r="FS143" s="107"/>
      <c r="FT143" s="107"/>
      <c r="FU143" s="107"/>
      <c r="FV143" s="107"/>
      <c r="FW143" s="107"/>
      <c r="FX143" s="107"/>
      <c r="FY143" s="107"/>
      <c r="FZ143" s="107"/>
      <c r="GA143" s="107"/>
      <c r="GB143" s="107"/>
      <c r="GC143" s="107"/>
      <c r="GD143" s="107"/>
      <c r="GE143" s="107"/>
      <c r="GF143" s="107"/>
      <c r="GG143" s="107"/>
      <c r="GH143" s="107"/>
      <c r="GI143" s="107"/>
      <c r="GJ143" s="107"/>
      <c r="GK143" s="107"/>
      <c r="GL143" s="107"/>
      <c r="GM143" s="107"/>
      <c r="GN143" s="107"/>
    </row>
    <row r="144" spans="1:196" s="103" customFormat="1" x14ac:dyDescent="0.2">
      <c r="A144" s="193"/>
      <c r="G144" s="104"/>
      <c r="H144" s="105"/>
      <c r="I144" s="106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7"/>
      <c r="BK144" s="107"/>
      <c r="BL144" s="107"/>
      <c r="BM144" s="107"/>
      <c r="BN144" s="107"/>
      <c r="BO144" s="107"/>
      <c r="BP144" s="107"/>
      <c r="BQ144" s="107"/>
      <c r="BR144" s="107"/>
      <c r="BS144" s="107"/>
      <c r="BT144" s="107"/>
      <c r="BU144" s="107"/>
      <c r="BV144" s="107"/>
      <c r="BW144" s="107"/>
      <c r="BX144" s="107"/>
      <c r="BY144" s="107"/>
      <c r="BZ144" s="107"/>
      <c r="CA144" s="107"/>
      <c r="CB144" s="107"/>
      <c r="CC144" s="107"/>
      <c r="CD144" s="107"/>
      <c r="CE144" s="107"/>
      <c r="CF144" s="107"/>
      <c r="CG144" s="107"/>
      <c r="CH144" s="107"/>
      <c r="CI144" s="107"/>
      <c r="CJ144" s="107"/>
      <c r="CK144" s="107"/>
      <c r="CL144" s="107"/>
      <c r="CM144" s="107"/>
      <c r="CN144" s="107"/>
      <c r="CO144" s="107"/>
      <c r="CP144" s="107"/>
      <c r="CQ144" s="107"/>
      <c r="CR144" s="107"/>
      <c r="CS144" s="107"/>
      <c r="CT144" s="107"/>
      <c r="CU144" s="107"/>
      <c r="CV144" s="107"/>
      <c r="CW144" s="107"/>
      <c r="CX144" s="107"/>
      <c r="CY144" s="107"/>
      <c r="CZ144" s="107"/>
      <c r="DA144" s="107"/>
      <c r="DB144" s="107"/>
      <c r="DC144" s="107"/>
      <c r="DD144" s="107"/>
      <c r="DE144" s="107"/>
      <c r="DF144" s="107"/>
      <c r="DG144" s="107"/>
      <c r="DH144" s="107"/>
      <c r="DI144" s="107"/>
      <c r="DJ144" s="107"/>
      <c r="DK144" s="107"/>
      <c r="DL144" s="107"/>
      <c r="DM144" s="107"/>
      <c r="DN144" s="107"/>
      <c r="DO144" s="107"/>
      <c r="DP144" s="107"/>
      <c r="DQ144" s="107"/>
      <c r="DR144" s="107"/>
      <c r="DS144" s="107"/>
      <c r="DT144" s="107"/>
      <c r="DU144" s="107"/>
      <c r="DV144" s="107"/>
      <c r="DW144" s="107"/>
      <c r="DX144" s="107"/>
      <c r="DY144" s="107"/>
      <c r="DZ144" s="107"/>
      <c r="EA144" s="107"/>
      <c r="EB144" s="107"/>
      <c r="EC144" s="107"/>
      <c r="ED144" s="107"/>
      <c r="EE144" s="107"/>
      <c r="EF144" s="107"/>
      <c r="EG144" s="107"/>
      <c r="EH144" s="107"/>
      <c r="EI144" s="107"/>
      <c r="EJ144" s="107"/>
      <c r="EK144" s="107"/>
      <c r="EL144" s="107"/>
      <c r="EM144" s="107"/>
      <c r="EN144" s="107"/>
      <c r="EO144" s="107"/>
      <c r="EP144" s="107"/>
      <c r="EQ144" s="107"/>
      <c r="ER144" s="107"/>
      <c r="ES144" s="107"/>
      <c r="ET144" s="107"/>
      <c r="EU144" s="107"/>
      <c r="EV144" s="107"/>
      <c r="EW144" s="107"/>
      <c r="EX144" s="107"/>
      <c r="EY144" s="107"/>
      <c r="EZ144" s="107"/>
      <c r="FA144" s="107"/>
      <c r="FB144" s="107"/>
      <c r="FC144" s="107"/>
      <c r="FD144" s="107"/>
      <c r="FE144" s="107"/>
      <c r="FF144" s="107"/>
      <c r="FG144" s="107"/>
      <c r="FH144" s="107"/>
      <c r="FI144" s="107"/>
      <c r="FJ144" s="107"/>
      <c r="FK144" s="107"/>
      <c r="FL144" s="107"/>
      <c r="FM144" s="107"/>
      <c r="FN144" s="107"/>
      <c r="FO144" s="107"/>
      <c r="FP144" s="107"/>
      <c r="FQ144" s="107"/>
      <c r="FR144" s="107"/>
      <c r="FS144" s="107"/>
      <c r="FT144" s="107"/>
      <c r="FU144" s="107"/>
      <c r="FV144" s="107"/>
      <c r="FW144" s="107"/>
      <c r="FX144" s="107"/>
      <c r="FY144" s="107"/>
      <c r="FZ144" s="107"/>
      <c r="GA144" s="107"/>
      <c r="GB144" s="107"/>
      <c r="GC144" s="107"/>
      <c r="GD144" s="107"/>
      <c r="GE144" s="107"/>
      <c r="GF144" s="107"/>
      <c r="GG144" s="107"/>
      <c r="GH144" s="107"/>
      <c r="GI144" s="107"/>
      <c r="GJ144" s="107"/>
      <c r="GK144" s="107"/>
      <c r="GL144" s="107"/>
      <c r="GM144" s="107"/>
      <c r="GN144" s="107"/>
    </row>
    <row r="145" spans="1:196" s="103" customFormat="1" x14ac:dyDescent="0.2">
      <c r="A145" s="193"/>
      <c r="G145" s="104"/>
      <c r="H145" s="105"/>
      <c r="I145" s="106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/>
      <c r="BK145" s="107"/>
      <c r="BL145" s="107"/>
      <c r="BM145" s="107"/>
      <c r="BN145" s="107"/>
      <c r="BO145" s="107"/>
      <c r="BP145" s="107"/>
      <c r="BQ145" s="107"/>
      <c r="BR145" s="107"/>
      <c r="BS145" s="107"/>
      <c r="BT145" s="107"/>
      <c r="BU145" s="107"/>
      <c r="BV145" s="107"/>
      <c r="BW145" s="107"/>
      <c r="BX145" s="107"/>
      <c r="BY145" s="107"/>
      <c r="BZ145" s="107"/>
      <c r="CA145" s="107"/>
      <c r="CB145" s="107"/>
      <c r="CC145" s="107"/>
      <c r="CD145" s="107"/>
      <c r="CE145" s="107"/>
      <c r="CF145" s="107"/>
      <c r="CG145" s="107"/>
      <c r="CH145" s="107"/>
      <c r="CI145" s="107"/>
      <c r="CJ145" s="107"/>
      <c r="CK145" s="107"/>
      <c r="CL145" s="107"/>
      <c r="CM145" s="107"/>
      <c r="CN145" s="107"/>
      <c r="CO145" s="107"/>
      <c r="CP145" s="107"/>
      <c r="CQ145" s="107"/>
      <c r="CR145" s="107"/>
      <c r="CS145" s="107"/>
      <c r="CT145" s="107"/>
      <c r="CU145" s="107"/>
      <c r="CV145" s="107"/>
      <c r="CW145" s="107"/>
      <c r="CX145" s="107"/>
      <c r="CY145" s="107"/>
      <c r="CZ145" s="107"/>
      <c r="DA145" s="107"/>
      <c r="DB145" s="107"/>
      <c r="DC145" s="107"/>
      <c r="DD145" s="107"/>
      <c r="DE145" s="107"/>
      <c r="DF145" s="107"/>
      <c r="DG145" s="107"/>
      <c r="DH145" s="107"/>
      <c r="DI145" s="107"/>
      <c r="DJ145" s="107"/>
      <c r="DK145" s="107"/>
      <c r="DL145" s="107"/>
      <c r="DM145" s="107"/>
      <c r="DN145" s="107"/>
      <c r="DO145" s="107"/>
      <c r="DP145" s="107"/>
      <c r="DQ145" s="107"/>
      <c r="DR145" s="107"/>
      <c r="DS145" s="107"/>
      <c r="DT145" s="107"/>
      <c r="DU145" s="107"/>
      <c r="DV145" s="107"/>
      <c r="DW145" s="107"/>
      <c r="DX145" s="107"/>
      <c r="DY145" s="107"/>
      <c r="DZ145" s="107"/>
      <c r="EA145" s="107"/>
      <c r="EB145" s="107"/>
      <c r="EC145" s="107"/>
      <c r="ED145" s="107"/>
      <c r="EE145" s="107"/>
      <c r="EF145" s="107"/>
      <c r="EG145" s="107"/>
      <c r="EH145" s="107"/>
      <c r="EI145" s="107"/>
      <c r="EJ145" s="107"/>
      <c r="EK145" s="107"/>
      <c r="EL145" s="107"/>
      <c r="EM145" s="107"/>
      <c r="EN145" s="107"/>
      <c r="EO145" s="107"/>
      <c r="EP145" s="107"/>
      <c r="EQ145" s="107"/>
      <c r="ER145" s="107"/>
      <c r="ES145" s="107"/>
      <c r="ET145" s="107"/>
      <c r="EU145" s="107"/>
      <c r="EV145" s="107"/>
      <c r="EW145" s="107"/>
      <c r="EX145" s="107"/>
      <c r="EY145" s="107"/>
      <c r="EZ145" s="107"/>
      <c r="FA145" s="107"/>
      <c r="FB145" s="107"/>
      <c r="FC145" s="107"/>
      <c r="FD145" s="107"/>
      <c r="FE145" s="107"/>
      <c r="FF145" s="107"/>
      <c r="FG145" s="107"/>
      <c r="FH145" s="107"/>
      <c r="FI145" s="107"/>
      <c r="FJ145" s="107"/>
      <c r="FK145" s="107"/>
      <c r="FL145" s="107"/>
      <c r="FM145" s="107"/>
      <c r="FN145" s="107"/>
      <c r="FO145" s="107"/>
      <c r="FP145" s="107"/>
      <c r="FQ145" s="107"/>
      <c r="FR145" s="107"/>
      <c r="FS145" s="107"/>
      <c r="FT145" s="107"/>
      <c r="FU145" s="107"/>
      <c r="FV145" s="107"/>
      <c r="FW145" s="107"/>
      <c r="FX145" s="107"/>
      <c r="FY145" s="107"/>
      <c r="FZ145" s="107"/>
      <c r="GA145" s="107"/>
      <c r="GB145" s="107"/>
      <c r="GC145" s="107"/>
      <c r="GD145" s="107"/>
      <c r="GE145" s="107"/>
      <c r="GF145" s="107"/>
      <c r="GG145" s="107"/>
      <c r="GH145" s="107"/>
      <c r="GI145" s="107"/>
      <c r="GJ145" s="107"/>
      <c r="GK145" s="107"/>
      <c r="GL145" s="107"/>
      <c r="GM145" s="107"/>
      <c r="GN145" s="107"/>
    </row>
    <row r="146" spans="1:196" s="103" customFormat="1" x14ac:dyDescent="0.2">
      <c r="A146" s="193"/>
      <c r="G146" s="104"/>
      <c r="H146" s="105"/>
      <c r="I146" s="106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  <c r="BK146" s="107"/>
      <c r="BL146" s="107"/>
      <c r="BM146" s="107"/>
      <c r="BN146" s="107"/>
      <c r="BO146" s="107"/>
      <c r="BP146" s="107"/>
      <c r="BQ146" s="107"/>
      <c r="BR146" s="107"/>
      <c r="BS146" s="107"/>
      <c r="BT146" s="107"/>
      <c r="BU146" s="107"/>
      <c r="BV146" s="107"/>
      <c r="BW146" s="107"/>
      <c r="BX146" s="107"/>
      <c r="BY146" s="107"/>
      <c r="BZ146" s="107"/>
      <c r="CA146" s="107"/>
      <c r="CB146" s="107"/>
      <c r="CC146" s="107"/>
      <c r="CD146" s="107"/>
      <c r="CE146" s="107"/>
      <c r="CF146" s="107"/>
      <c r="CG146" s="107"/>
      <c r="CH146" s="107"/>
      <c r="CI146" s="107"/>
      <c r="CJ146" s="107"/>
      <c r="CK146" s="107"/>
      <c r="CL146" s="107"/>
      <c r="CM146" s="107"/>
      <c r="CN146" s="107"/>
      <c r="CO146" s="107"/>
      <c r="CP146" s="107"/>
      <c r="CQ146" s="107"/>
      <c r="CR146" s="107"/>
      <c r="CS146" s="107"/>
      <c r="CT146" s="107"/>
      <c r="CU146" s="107"/>
      <c r="CV146" s="107"/>
      <c r="CW146" s="107"/>
      <c r="CX146" s="107"/>
      <c r="CY146" s="107"/>
      <c r="CZ146" s="107"/>
      <c r="DA146" s="107"/>
      <c r="DB146" s="107"/>
      <c r="DC146" s="107"/>
      <c r="DD146" s="107"/>
      <c r="DE146" s="107"/>
      <c r="DF146" s="107"/>
      <c r="DG146" s="107"/>
      <c r="DH146" s="107"/>
      <c r="DI146" s="107"/>
      <c r="DJ146" s="107"/>
      <c r="DK146" s="107"/>
      <c r="DL146" s="107"/>
      <c r="DM146" s="107"/>
      <c r="DN146" s="107"/>
      <c r="DO146" s="107"/>
      <c r="DP146" s="107"/>
      <c r="DQ146" s="107"/>
      <c r="DR146" s="107"/>
      <c r="DS146" s="107"/>
      <c r="DT146" s="107"/>
      <c r="DU146" s="107"/>
      <c r="DV146" s="107"/>
      <c r="DW146" s="107"/>
      <c r="DX146" s="107"/>
      <c r="DY146" s="107"/>
      <c r="DZ146" s="107"/>
      <c r="EA146" s="107"/>
      <c r="EB146" s="107"/>
      <c r="EC146" s="107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S146" s="107"/>
      <c r="FT146" s="107"/>
      <c r="FU146" s="107"/>
      <c r="FV146" s="107"/>
      <c r="FW146" s="107"/>
      <c r="FX146" s="107"/>
      <c r="FY146" s="107"/>
      <c r="FZ146" s="107"/>
      <c r="GA146" s="107"/>
      <c r="GB146" s="107"/>
      <c r="GC146" s="107"/>
      <c r="GD146" s="107"/>
      <c r="GE146" s="107"/>
      <c r="GF146" s="107"/>
      <c r="GG146" s="107"/>
      <c r="GH146" s="107"/>
      <c r="GI146" s="107"/>
      <c r="GJ146" s="107"/>
      <c r="GK146" s="107"/>
      <c r="GL146" s="107"/>
      <c r="GM146" s="107"/>
      <c r="GN146" s="107"/>
    </row>
    <row r="147" spans="1:196" s="103" customFormat="1" x14ac:dyDescent="0.2">
      <c r="A147" s="193"/>
      <c r="G147" s="104"/>
      <c r="H147" s="105"/>
      <c r="I147" s="106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07"/>
      <c r="BO147" s="107"/>
      <c r="BP147" s="107"/>
      <c r="BQ147" s="107"/>
      <c r="BR147" s="107"/>
      <c r="BS147" s="107"/>
      <c r="BT147" s="107"/>
      <c r="BU147" s="107"/>
      <c r="BV147" s="107"/>
      <c r="BW147" s="107"/>
      <c r="BX147" s="107"/>
      <c r="BY147" s="107"/>
      <c r="BZ147" s="107"/>
      <c r="CA147" s="107"/>
      <c r="CB147" s="107"/>
      <c r="CC147" s="107"/>
      <c r="CD147" s="107"/>
      <c r="CE147" s="107"/>
      <c r="CF147" s="107"/>
      <c r="CG147" s="107"/>
      <c r="CH147" s="107"/>
      <c r="CI147" s="107"/>
      <c r="CJ147" s="107"/>
      <c r="CK147" s="107"/>
      <c r="CL147" s="107"/>
      <c r="CM147" s="107"/>
      <c r="CN147" s="107"/>
      <c r="CO147" s="107"/>
      <c r="CP147" s="107"/>
      <c r="CQ147" s="107"/>
      <c r="CR147" s="107"/>
      <c r="CS147" s="107"/>
      <c r="CT147" s="107"/>
      <c r="CU147" s="107"/>
      <c r="CV147" s="107"/>
      <c r="CW147" s="107"/>
      <c r="CX147" s="107"/>
      <c r="CY147" s="107"/>
      <c r="CZ147" s="107"/>
      <c r="DA147" s="107"/>
      <c r="DB147" s="107"/>
      <c r="DC147" s="107"/>
      <c r="DD147" s="107"/>
      <c r="DE147" s="107"/>
      <c r="DF147" s="107"/>
      <c r="DG147" s="107"/>
      <c r="DH147" s="107"/>
      <c r="DI147" s="107"/>
      <c r="DJ147" s="107"/>
      <c r="DK147" s="107"/>
      <c r="DL147" s="107"/>
      <c r="DM147" s="107"/>
      <c r="DN147" s="107"/>
      <c r="DO147" s="107"/>
      <c r="DP147" s="107"/>
      <c r="DQ147" s="107"/>
      <c r="DR147" s="107"/>
      <c r="DS147" s="107"/>
      <c r="DT147" s="107"/>
      <c r="DU147" s="107"/>
      <c r="DV147" s="107"/>
      <c r="DW147" s="107"/>
      <c r="DX147" s="107"/>
      <c r="DY147" s="107"/>
      <c r="DZ147" s="107"/>
      <c r="EA147" s="107"/>
      <c r="EB147" s="107"/>
      <c r="EC147" s="107"/>
      <c r="ED147" s="107"/>
      <c r="EE147" s="107"/>
      <c r="EF147" s="107"/>
      <c r="EG147" s="107"/>
      <c r="EH147" s="107"/>
      <c r="EI147" s="107"/>
      <c r="EJ147" s="107"/>
      <c r="EK147" s="107"/>
      <c r="EL147" s="107"/>
      <c r="EM147" s="107"/>
      <c r="EN147" s="107"/>
      <c r="EO147" s="107"/>
      <c r="EP147" s="107"/>
      <c r="EQ147" s="107"/>
      <c r="ER147" s="107"/>
      <c r="ES147" s="107"/>
      <c r="ET147" s="107"/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  <c r="FM147" s="107"/>
      <c r="FN147" s="107"/>
      <c r="FO147" s="107"/>
      <c r="FP147" s="107"/>
      <c r="FQ147" s="107"/>
      <c r="FR147" s="107"/>
      <c r="FS147" s="107"/>
      <c r="FT147" s="107"/>
      <c r="FU147" s="107"/>
      <c r="FV147" s="107"/>
      <c r="FW147" s="107"/>
      <c r="FX147" s="107"/>
      <c r="FY147" s="107"/>
      <c r="FZ147" s="107"/>
      <c r="GA147" s="107"/>
      <c r="GB147" s="107"/>
      <c r="GC147" s="107"/>
      <c r="GD147" s="107"/>
      <c r="GE147" s="107"/>
      <c r="GF147" s="107"/>
      <c r="GG147" s="107"/>
      <c r="GH147" s="107"/>
      <c r="GI147" s="107"/>
      <c r="GJ147" s="107"/>
      <c r="GK147" s="107"/>
      <c r="GL147" s="107"/>
      <c r="GM147" s="107"/>
      <c r="GN147" s="107"/>
    </row>
    <row r="148" spans="1:196" x14ac:dyDescent="0.2">
      <c r="A148" s="193"/>
    </row>
    <row r="149" spans="1:196" x14ac:dyDescent="0.2">
      <c r="A149" s="193"/>
    </row>
    <row r="150" spans="1:196" x14ac:dyDescent="0.2">
      <c r="A150" s="193"/>
    </row>
    <row r="151" spans="1:196" x14ac:dyDescent="0.2">
      <c r="A151" s="193"/>
    </row>
    <row r="152" spans="1:196" x14ac:dyDescent="0.2">
      <c r="A152" s="193"/>
    </row>
    <row r="153" spans="1:196" x14ac:dyDescent="0.2">
      <c r="A153" s="193"/>
    </row>
    <row r="154" spans="1:196" x14ac:dyDescent="0.2">
      <c r="A154" s="193"/>
    </row>
    <row r="155" spans="1:196" x14ac:dyDescent="0.2">
      <c r="A155" s="193"/>
    </row>
    <row r="156" spans="1:196" x14ac:dyDescent="0.2">
      <c r="A156" s="193"/>
    </row>
    <row r="157" spans="1:196" s="103" customFormat="1" x14ac:dyDescent="0.2">
      <c r="A157" s="193"/>
      <c r="G157" s="104"/>
      <c r="H157" s="105"/>
      <c r="I157" s="106"/>
      <c r="J157" s="107"/>
      <c r="K157" s="107"/>
      <c r="L157" s="107"/>
      <c r="M157" s="107"/>
      <c r="N157" s="107"/>
      <c r="O157" s="107"/>
    </row>
    <row r="158" spans="1:196" s="103" customFormat="1" x14ac:dyDescent="0.2">
      <c r="A158" s="193"/>
      <c r="G158" s="104"/>
      <c r="H158" s="105"/>
      <c r="I158" s="106"/>
      <c r="J158" s="107"/>
      <c r="K158" s="107"/>
      <c r="L158" s="107"/>
      <c r="M158" s="107"/>
      <c r="N158" s="107"/>
      <c r="O158" s="107"/>
    </row>
    <row r="159" spans="1:196" s="103" customFormat="1" x14ac:dyDescent="0.2">
      <c r="A159" s="193"/>
      <c r="G159" s="104"/>
      <c r="H159" s="105"/>
      <c r="I159" s="106"/>
      <c r="J159" s="107"/>
      <c r="K159" s="107"/>
      <c r="L159" s="107"/>
      <c r="M159" s="107"/>
      <c r="N159" s="107"/>
      <c r="O159" s="107"/>
    </row>
    <row r="160" spans="1:196" s="103" customFormat="1" x14ac:dyDescent="0.2">
      <c r="A160" s="193"/>
      <c r="G160" s="104"/>
      <c r="H160" s="105"/>
      <c r="I160" s="106"/>
      <c r="J160" s="107"/>
      <c r="K160" s="107"/>
      <c r="L160" s="107"/>
      <c r="M160" s="107"/>
      <c r="N160" s="107"/>
      <c r="O160" s="107"/>
    </row>
    <row r="161" spans="1:15" s="103" customFormat="1" x14ac:dyDescent="0.2">
      <c r="A161" s="193"/>
      <c r="G161" s="104"/>
      <c r="H161" s="105"/>
      <c r="I161" s="106"/>
      <c r="J161" s="107"/>
      <c r="K161" s="107"/>
      <c r="L161" s="107"/>
      <c r="M161" s="107"/>
      <c r="N161" s="107"/>
      <c r="O161" s="107"/>
    </row>
    <row r="162" spans="1:15" s="103" customFormat="1" x14ac:dyDescent="0.2">
      <c r="A162" s="193"/>
      <c r="G162" s="104"/>
      <c r="H162" s="105"/>
      <c r="I162" s="106"/>
      <c r="J162" s="107"/>
      <c r="K162" s="107"/>
      <c r="L162" s="107"/>
      <c r="M162" s="107"/>
      <c r="N162" s="107"/>
      <c r="O162" s="107"/>
    </row>
    <row r="163" spans="1:15" s="103" customFormat="1" x14ac:dyDescent="0.2">
      <c r="A163" s="193"/>
      <c r="G163" s="104"/>
      <c r="H163" s="105"/>
      <c r="I163" s="106"/>
      <c r="J163" s="107"/>
      <c r="K163" s="107"/>
      <c r="L163" s="107"/>
      <c r="M163" s="107"/>
      <c r="N163" s="107"/>
      <c r="O163" s="107"/>
    </row>
    <row r="164" spans="1:15" s="103" customFormat="1" x14ac:dyDescent="0.2">
      <c r="A164" s="193"/>
      <c r="G164" s="104"/>
      <c r="H164" s="105"/>
      <c r="I164" s="106"/>
      <c r="J164" s="107"/>
      <c r="K164" s="107"/>
      <c r="L164" s="107"/>
      <c r="M164" s="107"/>
      <c r="N164" s="107"/>
      <c r="O164" s="107"/>
    </row>
    <row r="165" spans="1:15" s="103" customFormat="1" x14ac:dyDescent="0.2">
      <c r="A165" s="193"/>
      <c r="G165" s="104"/>
      <c r="H165" s="105"/>
      <c r="I165" s="106"/>
      <c r="J165" s="107"/>
      <c r="K165" s="107"/>
      <c r="L165" s="107"/>
      <c r="M165" s="107"/>
      <c r="N165" s="107"/>
      <c r="O165" s="107"/>
    </row>
    <row r="166" spans="1:15" s="103" customFormat="1" x14ac:dyDescent="0.2">
      <c r="A166" s="193"/>
      <c r="G166" s="104"/>
      <c r="H166" s="105"/>
      <c r="I166" s="106"/>
      <c r="J166" s="107"/>
      <c r="K166" s="107"/>
      <c r="L166" s="107"/>
      <c r="M166" s="107"/>
      <c r="N166" s="107"/>
      <c r="O166" s="107"/>
    </row>
    <row r="167" spans="1:15" s="103" customFormat="1" x14ac:dyDescent="0.2">
      <c r="A167" s="193"/>
      <c r="G167" s="104"/>
      <c r="H167" s="105"/>
      <c r="I167" s="106"/>
      <c r="J167" s="107"/>
      <c r="K167" s="107"/>
      <c r="L167" s="107"/>
      <c r="M167" s="107"/>
      <c r="N167" s="107"/>
      <c r="O167" s="107"/>
    </row>
    <row r="168" spans="1:15" s="103" customFormat="1" x14ac:dyDescent="0.2">
      <c r="A168" s="193"/>
      <c r="G168" s="104"/>
      <c r="H168" s="105"/>
      <c r="I168" s="106"/>
      <c r="J168" s="107"/>
      <c r="K168" s="107"/>
      <c r="L168" s="107"/>
      <c r="M168" s="107"/>
      <c r="N168" s="107"/>
      <c r="O168" s="107"/>
    </row>
    <row r="169" spans="1:15" s="103" customFormat="1" x14ac:dyDescent="0.2">
      <c r="A169" s="193"/>
      <c r="G169" s="104"/>
      <c r="H169" s="105"/>
      <c r="I169" s="106"/>
      <c r="J169" s="107"/>
      <c r="K169" s="107"/>
      <c r="L169" s="107"/>
      <c r="M169" s="107"/>
      <c r="N169" s="107"/>
      <c r="O169" s="107"/>
    </row>
    <row r="170" spans="1:15" s="103" customFormat="1" x14ac:dyDescent="0.2">
      <c r="A170" s="193"/>
      <c r="G170" s="104"/>
      <c r="H170" s="105"/>
      <c r="I170" s="106"/>
      <c r="J170" s="107"/>
      <c r="K170" s="107"/>
      <c r="L170" s="107"/>
      <c r="M170" s="107"/>
      <c r="N170" s="107"/>
      <c r="O170" s="107"/>
    </row>
    <row r="171" spans="1:15" s="103" customFormat="1" x14ac:dyDescent="0.2">
      <c r="A171" s="193"/>
      <c r="G171" s="104"/>
      <c r="H171" s="105"/>
      <c r="I171" s="106"/>
      <c r="J171" s="107"/>
      <c r="K171" s="107"/>
      <c r="L171" s="107"/>
      <c r="M171" s="107"/>
      <c r="N171" s="107"/>
      <c r="O171" s="107"/>
    </row>
    <row r="172" spans="1:15" s="103" customFormat="1" x14ac:dyDescent="0.2">
      <c r="A172" s="193"/>
      <c r="G172" s="104"/>
      <c r="H172" s="105"/>
      <c r="I172" s="106"/>
      <c r="J172" s="107"/>
      <c r="K172" s="107"/>
      <c r="L172" s="107"/>
      <c r="M172" s="107"/>
      <c r="N172" s="107"/>
      <c r="O172" s="107"/>
    </row>
    <row r="173" spans="1:15" s="103" customFormat="1" x14ac:dyDescent="0.2">
      <c r="A173" s="193"/>
      <c r="G173" s="104"/>
      <c r="H173" s="105"/>
      <c r="I173" s="106"/>
      <c r="J173" s="107"/>
      <c r="K173" s="107"/>
      <c r="L173" s="107"/>
      <c r="M173" s="107"/>
      <c r="N173" s="107"/>
      <c r="O173" s="107"/>
    </row>
    <row r="174" spans="1:15" s="103" customFormat="1" x14ac:dyDescent="0.2">
      <c r="A174" s="193"/>
      <c r="G174" s="104"/>
      <c r="H174" s="105"/>
      <c r="I174" s="106"/>
      <c r="J174" s="107"/>
      <c r="K174" s="107"/>
      <c r="L174" s="107"/>
      <c r="M174" s="107"/>
      <c r="N174" s="107"/>
      <c r="O174" s="107"/>
    </row>
    <row r="175" spans="1:15" s="103" customFormat="1" x14ac:dyDescent="0.2">
      <c r="A175" s="193"/>
      <c r="G175" s="104"/>
      <c r="H175" s="105"/>
      <c r="I175" s="106"/>
      <c r="J175" s="107"/>
      <c r="K175" s="107"/>
      <c r="L175" s="107"/>
      <c r="M175" s="107"/>
      <c r="N175" s="107"/>
      <c r="O175" s="107"/>
    </row>
    <row r="176" spans="1:15" s="103" customFormat="1" x14ac:dyDescent="0.2">
      <c r="A176" s="193"/>
      <c r="G176" s="104"/>
      <c r="H176" s="105"/>
      <c r="I176" s="106"/>
      <c r="J176" s="107"/>
      <c r="K176" s="107"/>
      <c r="L176" s="107"/>
      <c r="M176" s="107"/>
      <c r="N176" s="107"/>
      <c r="O176" s="107"/>
    </row>
    <row r="177" spans="1:15" s="103" customFormat="1" x14ac:dyDescent="0.2">
      <c r="A177" s="193"/>
      <c r="G177" s="104"/>
      <c r="H177" s="105"/>
      <c r="I177" s="106"/>
      <c r="J177" s="107"/>
      <c r="K177" s="107"/>
      <c r="L177" s="107"/>
      <c r="M177" s="107"/>
      <c r="N177" s="107"/>
      <c r="O177" s="107"/>
    </row>
    <row r="178" spans="1:15" s="103" customFormat="1" x14ac:dyDescent="0.2">
      <c r="A178" s="193"/>
      <c r="G178" s="104"/>
      <c r="H178" s="105"/>
      <c r="I178" s="106"/>
      <c r="J178" s="107"/>
      <c r="K178" s="107"/>
      <c r="L178" s="107"/>
      <c r="M178" s="107"/>
      <c r="N178" s="107"/>
      <c r="O178" s="107"/>
    </row>
    <row r="179" spans="1:15" s="103" customFormat="1" x14ac:dyDescent="0.2">
      <c r="A179" s="193"/>
      <c r="G179" s="104"/>
      <c r="H179" s="105"/>
      <c r="I179" s="106"/>
      <c r="J179" s="107"/>
      <c r="K179" s="107"/>
      <c r="L179" s="107"/>
      <c r="M179" s="107"/>
      <c r="N179" s="107"/>
      <c r="O179" s="107"/>
    </row>
    <row r="180" spans="1:15" s="103" customFormat="1" x14ac:dyDescent="0.2">
      <c r="A180" s="193"/>
      <c r="G180" s="104"/>
      <c r="H180" s="105"/>
      <c r="I180" s="106"/>
      <c r="J180" s="107"/>
      <c r="K180" s="107"/>
      <c r="L180" s="107"/>
      <c r="M180" s="107"/>
      <c r="N180" s="107"/>
      <c r="O180" s="107"/>
    </row>
    <row r="181" spans="1:15" s="103" customFormat="1" x14ac:dyDescent="0.2">
      <c r="A181" s="193"/>
      <c r="G181" s="104"/>
      <c r="H181" s="105"/>
      <c r="I181" s="106"/>
      <c r="J181" s="107"/>
      <c r="K181" s="107"/>
      <c r="L181" s="107"/>
      <c r="M181" s="107"/>
      <c r="N181" s="107"/>
      <c r="O181" s="107"/>
    </row>
    <row r="182" spans="1:15" s="103" customFormat="1" x14ac:dyDescent="0.2">
      <c r="A182" s="193"/>
      <c r="G182" s="104"/>
      <c r="H182" s="105"/>
      <c r="I182" s="106"/>
      <c r="J182" s="107"/>
      <c r="K182" s="107"/>
      <c r="L182" s="107"/>
      <c r="M182" s="107"/>
      <c r="N182" s="107"/>
      <c r="O182" s="107"/>
    </row>
    <row r="183" spans="1:15" s="103" customFormat="1" x14ac:dyDescent="0.2">
      <c r="A183" s="193"/>
      <c r="G183" s="104"/>
      <c r="H183" s="105"/>
      <c r="I183" s="106"/>
      <c r="J183" s="107"/>
      <c r="K183" s="107"/>
      <c r="L183" s="107"/>
      <c r="M183" s="107"/>
      <c r="N183" s="107"/>
      <c r="O183" s="107"/>
    </row>
    <row r="184" spans="1:15" s="103" customFormat="1" x14ac:dyDescent="0.2">
      <c r="A184" s="193"/>
      <c r="G184" s="104"/>
      <c r="H184" s="105"/>
      <c r="I184" s="106"/>
      <c r="J184" s="107"/>
      <c r="K184" s="107"/>
      <c r="L184" s="107"/>
      <c r="M184" s="107"/>
      <c r="N184" s="107"/>
      <c r="O184" s="107"/>
    </row>
    <row r="185" spans="1:15" s="103" customFormat="1" x14ac:dyDescent="0.2">
      <c r="A185" s="193"/>
      <c r="G185" s="104"/>
      <c r="H185" s="105"/>
      <c r="I185" s="106"/>
      <c r="J185" s="107"/>
      <c r="K185" s="107"/>
      <c r="L185" s="107"/>
      <c r="M185" s="107"/>
      <c r="N185" s="107"/>
      <c r="O185" s="107"/>
    </row>
    <row r="186" spans="1:15" s="103" customFormat="1" x14ac:dyDescent="0.2">
      <c r="A186" s="193"/>
      <c r="G186" s="104"/>
      <c r="H186" s="105"/>
      <c r="I186" s="106"/>
      <c r="J186" s="107"/>
      <c r="K186" s="107"/>
      <c r="L186" s="107"/>
      <c r="M186" s="107"/>
      <c r="N186" s="107"/>
      <c r="O186" s="107"/>
    </row>
    <row r="187" spans="1:15" s="103" customFormat="1" x14ac:dyDescent="0.2">
      <c r="A187" s="193"/>
      <c r="G187" s="104"/>
      <c r="H187" s="105"/>
      <c r="I187" s="106"/>
      <c r="J187" s="107"/>
      <c r="K187" s="107"/>
      <c r="L187" s="107"/>
      <c r="M187" s="107"/>
      <c r="N187" s="107"/>
      <c r="O187" s="107"/>
    </row>
    <row r="188" spans="1:15" s="103" customFormat="1" x14ac:dyDescent="0.2">
      <c r="A188" s="193"/>
      <c r="G188" s="104"/>
      <c r="H188" s="105"/>
      <c r="I188" s="106"/>
      <c r="J188" s="107"/>
      <c r="K188" s="107"/>
      <c r="L188" s="107"/>
      <c r="M188" s="107"/>
      <c r="N188" s="107"/>
      <c r="O188" s="107"/>
    </row>
    <row r="189" spans="1:15" s="103" customFormat="1" x14ac:dyDescent="0.2">
      <c r="A189" s="193"/>
      <c r="G189" s="104"/>
      <c r="H189" s="105"/>
      <c r="I189" s="106"/>
      <c r="J189" s="107"/>
      <c r="K189" s="107"/>
      <c r="L189" s="107"/>
      <c r="M189" s="107"/>
      <c r="N189" s="107"/>
      <c r="O189" s="107"/>
    </row>
    <row r="190" spans="1:15" s="103" customFormat="1" x14ac:dyDescent="0.2">
      <c r="A190" s="193"/>
      <c r="G190" s="104"/>
      <c r="H190" s="105"/>
      <c r="I190" s="106"/>
      <c r="J190" s="107"/>
      <c r="K190" s="107"/>
      <c r="L190" s="107"/>
      <c r="M190" s="107"/>
      <c r="N190" s="107"/>
      <c r="O190" s="107"/>
    </row>
    <row r="191" spans="1:15" s="103" customFormat="1" x14ac:dyDescent="0.2">
      <c r="A191" s="193"/>
      <c r="G191" s="104"/>
      <c r="H191" s="105"/>
      <c r="I191" s="106"/>
      <c r="J191" s="107"/>
      <c r="K191" s="107"/>
      <c r="L191" s="107"/>
      <c r="M191" s="107"/>
      <c r="N191" s="107"/>
      <c r="O191" s="107"/>
    </row>
    <row r="192" spans="1:15" s="103" customFormat="1" x14ac:dyDescent="0.2">
      <c r="A192" s="193"/>
      <c r="G192" s="104"/>
      <c r="H192" s="105"/>
      <c r="I192" s="106"/>
      <c r="J192" s="107"/>
      <c r="K192" s="107"/>
      <c r="L192" s="107"/>
      <c r="M192" s="107"/>
      <c r="N192" s="107"/>
      <c r="O192" s="107"/>
    </row>
    <row r="193" spans="1:15" s="103" customFormat="1" x14ac:dyDescent="0.2">
      <c r="A193" s="193"/>
      <c r="G193" s="104"/>
      <c r="H193" s="105"/>
      <c r="I193" s="106"/>
      <c r="J193" s="107"/>
      <c r="K193" s="107"/>
      <c r="L193" s="107"/>
      <c r="M193" s="107"/>
      <c r="N193" s="107"/>
      <c r="O193" s="107"/>
    </row>
    <row r="194" spans="1:15" s="103" customFormat="1" x14ac:dyDescent="0.2">
      <c r="A194" s="193"/>
      <c r="G194" s="104"/>
      <c r="H194" s="105"/>
      <c r="I194" s="106"/>
      <c r="J194" s="107"/>
      <c r="K194" s="107"/>
      <c r="L194" s="107"/>
      <c r="M194" s="107"/>
      <c r="N194" s="107"/>
      <c r="O194" s="107"/>
    </row>
    <row r="195" spans="1:15" s="103" customFormat="1" x14ac:dyDescent="0.2">
      <c r="A195" s="193"/>
      <c r="G195" s="104"/>
      <c r="H195" s="105"/>
      <c r="I195" s="106"/>
      <c r="J195" s="107"/>
      <c r="K195" s="107"/>
      <c r="L195" s="107"/>
      <c r="M195" s="107"/>
      <c r="N195" s="107"/>
      <c r="O195" s="107"/>
    </row>
    <row r="196" spans="1:15" s="103" customFormat="1" x14ac:dyDescent="0.2">
      <c r="A196" s="193"/>
      <c r="G196" s="104"/>
      <c r="H196" s="105"/>
      <c r="I196" s="106"/>
      <c r="J196" s="107"/>
      <c r="K196" s="107"/>
      <c r="L196" s="107"/>
      <c r="M196" s="107"/>
      <c r="N196" s="107"/>
      <c r="O196" s="107"/>
    </row>
    <row r="197" spans="1:15" s="103" customFormat="1" x14ac:dyDescent="0.2">
      <c r="A197" s="193"/>
      <c r="G197" s="104"/>
      <c r="H197" s="105"/>
      <c r="I197" s="106"/>
      <c r="J197" s="107"/>
      <c r="K197" s="107"/>
      <c r="L197" s="107"/>
      <c r="M197" s="107"/>
      <c r="N197" s="107"/>
      <c r="O197" s="107"/>
    </row>
    <row r="198" spans="1:15" s="103" customFormat="1" x14ac:dyDescent="0.2">
      <c r="A198" s="193"/>
      <c r="G198" s="104"/>
      <c r="H198" s="105"/>
      <c r="I198" s="106"/>
      <c r="J198" s="107"/>
      <c r="K198" s="107"/>
      <c r="L198" s="107"/>
      <c r="M198" s="107"/>
      <c r="N198" s="107"/>
      <c r="O198" s="107"/>
    </row>
    <row r="199" spans="1:15" s="103" customFormat="1" x14ac:dyDescent="0.2">
      <c r="A199" s="193"/>
      <c r="G199" s="104"/>
      <c r="H199" s="105"/>
      <c r="I199" s="106"/>
      <c r="J199" s="107"/>
      <c r="K199" s="107"/>
      <c r="L199" s="107"/>
      <c r="M199" s="107"/>
      <c r="N199" s="107"/>
      <c r="O199" s="107"/>
    </row>
    <row r="200" spans="1:15" s="103" customFormat="1" x14ac:dyDescent="0.2">
      <c r="A200" s="193"/>
      <c r="G200" s="104"/>
      <c r="H200" s="105"/>
      <c r="I200" s="106"/>
      <c r="J200" s="107"/>
      <c r="K200" s="107"/>
      <c r="L200" s="107"/>
      <c r="M200" s="107"/>
      <c r="N200" s="107"/>
      <c r="O200" s="107"/>
    </row>
    <row r="201" spans="1:15" s="103" customFormat="1" x14ac:dyDescent="0.2">
      <c r="A201" s="193"/>
      <c r="G201" s="104"/>
      <c r="H201" s="105"/>
      <c r="I201" s="106"/>
      <c r="J201" s="107"/>
      <c r="K201" s="107"/>
      <c r="L201" s="107"/>
      <c r="M201" s="107"/>
      <c r="N201" s="107"/>
      <c r="O201" s="107"/>
    </row>
    <row r="202" spans="1:15" s="103" customFormat="1" x14ac:dyDescent="0.2">
      <c r="A202" s="193"/>
      <c r="G202" s="104"/>
      <c r="H202" s="105"/>
      <c r="I202" s="106"/>
      <c r="J202" s="107"/>
      <c r="K202" s="107"/>
      <c r="L202" s="107"/>
      <c r="M202" s="107"/>
      <c r="N202" s="107"/>
      <c r="O202" s="107"/>
    </row>
    <row r="203" spans="1:15" s="103" customFormat="1" x14ac:dyDescent="0.2">
      <c r="A203" s="193"/>
      <c r="G203" s="104"/>
      <c r="H203" s="105"/>
      <c r="I203" s="106"/>
      <c r="J203" s="107"/>
      <c r="K203" s="107"/>
      <c r="L203" s="107"/>
      <c r="M203" s="107"/>
      <c r="N203" s="107"/>
      <c r="O203" s="107"/>
    </row>
    <row r="204" spans="1:15" s="103" customFormat="1" x14ac:dyDescent="0.2">
      <c r="A204" s="193"/>
      <c r="G204" s="104"/>
      <c r="H204" s="105"/>
      <c r="I204" s="106"/>
      <c r="J204" s="107"/>
      <c r="K204" s="107"/>
      <c r="L204" s="107"/>
      <c r="M204" s="107"/>
      <c r="N204" s="107"/>
      <c r="O204" s="107"/>
    </row>
    <row r="205" spans="1:15" s="103" customFormat="1" x14ac:dyDescent="0.2">
      <c r="A205" s="193"/>
      <c r="G205" s="104"/>
      <c r="H205" s="105"/>
      <c r="I205" s="106"/>
      <c r="J205" s="107"/>
      <c r="K205" s="107"/>
      <c r="L205" s="107"/>
      <c r="M205" s="107"/>
      <c r="N205" s="107"/>
      <c r="O205" s="107"/>
    </row>
    <row r="206" spans="1:15" s="103" customFormat="1" x14ac:dyDescent="0.2">
      <c r="A206" s="193"/>
      <c r="G206" s="104"/>
      <c r="H206" s="105"/>
      <c r="I206" s="106"/>
      <c r="J206" s="107"/>
      <c r="K206" s="107"/>
      <c r="L206" s="107"/>
      <c r="M206" s="107"/>
      <c r="N206" s="107"/>
      <c r="O206" s="107"/>
    </row>
    <row r="207" spans="1:15" s="103" customFormat="1" x14ac:dyDescent="0.2">
      <c r="A207" s="193"/>
      <c r="G207" s="104"/>
      <c r="H207" s="105"/>
      <c r="I207" s="106"/>
      <c r="J207" s="107"/>
      <c r="K207" s="107"/>
      <c r="L207" s="107"/>
      <c r="M207" s="107"/>
      <c r="N207" s="107"/>
      <c r="O207" s="107"/>
    </row>
    <row r="208" spans="1:15" s="103" customFormat="1" x14ac:dyDescent="0.2">
      <c r="A208" s="193"/>
      <c r="G208" s="104"/>
      <c r="H208" s="105"/>
      <c r="I208" s="106"/>
      <c r="J208" s="107"/>
      <c r="K208" s="107"/>
      <c r="L208" s="107"/>
      <c r="M208" s="107"/>
      <c r="N208" s="107"/>
      <c r="O208" s="107"/>
    </row>
    <row r="209" spans="1:15" s="103" customFormat="1" x14ac:dyDescent="0.2">
      <c r="A209" s="193"/>
      <c r="G209" s="104"/>
      <c r="H209" s="105"/>
      <c r="I209" s="106"/>
      <c r="J209" s="107"/>
      <c r="K209" s="107"/>
      <c r="L209" s="107"/>
      <c r="M209" s="107"/>
      <c r="N209" s="107"/>
      <c r="O209" s="107"/>
    </row>
    <row r="210" spans="1:15" s="103" customFormat="1" x14ac:dyDescent="0.2">
      <c r="A210" s="193"/>
      <c r="G210" s="104"/>
      <c r="H210" s="105"/>
      <c r="I210" s="106"/>
      <c r="J210" s="107"/>
      <c r="K210" s="107"/>
      <c r="L210" s="107"/>
      <c r="M210" s="107"/>
      <c r="N210" s="107"/>
      <c r="O210" s="107"/>
    </row>
    <row r="211" spans="1:15" s="103" customFormat="1" x14ac:dyDescent="0.2">
      <c r="A211" s="193"/>
      <c r="G211" s="104"/>
      <c r="H211" s="105"/>
      <c r="I211" s="106"/>
      <c r="J211" s="107"/>
      <c r="K211" s="107"/>
      <c r="L211" s="107"/>
      <c r="M211" s="107"/>
      <c r="N211" s="107"/>
      <c r="O211" s="107"/>
    </row>
    <row r="212" spans="1:15" s="103" customFormat="1" x14ac:dyDescent="0.2">
      <c r="A212" s="193"/>
      <c r="G212" s="104"/>
      <c r="H212" s="105"/>
      <c r="I212" s="106"/>
      <c r="J212" s="107"/>
      <c r="K212" s="107"/>
      <c r="L212" s="107"/>
      <c r="M212" s="107"/>
      <c r="N212" s="107"/>
      <c r="O212" s="107"/>
    </row>
    <row r="213" spans="1:15" s="103" customFormat="1" x14ac:dyDescent="0.2">
      <c r="A213" s="193"/>
      <c r="G213" s="104"/>
      <c r="H213" s="105"/>
      <c r="I213" s="106"/>
      <c r="J213" s="107"/>
      <c r="K213" s="107"/>
      <c r="L213" s="107"/>
      <c r="M213" s="107"/>
      <c r="N213" s="107"/>
      <c r="O213" s="107"/>
    </row>
    <row r="214" spans="1:15" s="103" customFormat="1" x14ac:dyDescent="0.2">
      <c r="A214" s="193"/>
      <c r="G214" s="104"/>
      <c r="H214" s="105"/>
      <c r="I214" s="106"/>
      <c r="J214" s="107"/>
      <c r="K214" s="107"/>
      <c r="L214" s="107"/>
      <c r="M214" s="107"/>
      <c r="N214" s="107"/>
      <c r="O214" s="107"/>
    </row>
    <row r="215" spans="1:15" s="103" customFormat="1" x14ac:dyDescent="0.2">
      <c r="A215" s="193"/>
      <c r="G215" s="104"/>
      <c r="H215" s="105"/>
      <c r="I215" s="106"/>
      <c r="J215" s="107"/>
      <c r="K215" s="107"/>
      <c r="L215" s="107"/>
      <c r="M215" s="107"/>
      <c r="N215" s="107"/>
      <c r="O215" s="107"/>
    </row>
    <row r="216" spans="1:15" s="103" customFormat="1" x14ac:dyDescent="0.2">
      <c r="A216" s="193"/>
      <c r="G216" s="104"/>
      <c r="H216" s="105"/>
      <c r="I216" s="106"/>
      <c r="J216" s="107"/>
      <c r="K216" s="107"/>
      <c r="L216" s="107"/>
      <c r="M216" s="107"/>
      <c r="N216" s="107"/>
      <c r="O216" s="107"/>
    </row>
    <row r="217" spans="1:15" s="103" customFormat="1" x14ac:dyDescent="0.2">
      <c r="A217" s="193"/>
      <c r="G217" s="104"/>
      <c r="H217" s="105"/>
      <c r="I217" s="106"/>
      <c r="J217" s="107"/>
      <c r="K217" s="107"/>
      <c r="L217" s="107"/>
      <c r="M217" s="107"/>
      <c r="N217" s="107"/>
      <c r="O217" s="107"/>
    </row>
    <row r="218" spans="1:15" s="103" customFormat="1" x14ac:dyDescent="0.2">
      <c r="A218" s="193"/>
      <c r="G218" s="104"/>
      <c r="H218" s="105"/>
      <c r="I218" s="106"/>
      <c r="J218" s="107"/>
      <c r="K218" s="107"/>
      <c r="L218" s="107"/>
      <c r="M218" s="107"/>
      <c r="N218" s="107"/>
      <c r="O218" s="107"/>
    </row>
    <row r="219" spans="1:15" s="103" customFormat="1" x14ac:dyDescent="0.2">
      <c r="A219" s="193"/>
      <c r="G219" s="104"/>
      <c r="H219" s="105"/>
      <c r="I219" s="106"/>
      <c r="J219" s="107"/>
      <c r="K219" s="107"/>
      <c r="L219" s="107"/>
      <c r="M219" s="107"/>
      <c r="N219" s="107"/>
      <c r="O219" s="107"/>
    </row>
    <row r="220" spans="1:15" s="103" customFormat="1" x14ac:dyDescent="0.2">
      <c r="A220" s="193"/>
      <c r="G220" s="104"/>
      <c r="H220" s="105"/>
      <c r="I220" s="106"/>
      <c r="J220" s="107"/>
      <c r="K220" s="107"/>
      <c r="L220" s="107"/>
      <c r="M220" s="107"/>
      <c r="N220" s="107"/>
      <c r="O220" s="107"/>
    </row>
    <row r="221" spans="1:15" s="103" customFormat="1" x14ac:dyDescent="0.2">
      <c r="A221" s="193"/>
      <c r="G221" s="104"/>
      <c r="H221" s="105"/>
      <c r="I221" s="106"/>
      <c r="J221" s="107"/>
      <c r="K221" s="107"/>
      <c r="L221" s="107"/>
      <c r="M221" s="107"/>
      <c r="N221" s="107"/>
      <c r="O221" s="107"/>
    </row>
    <row r="222" spans="1:15" s="103" customFormat="1" x14ac:dyDescent="0.2">
      <c r="A222" s="193"/>
      <c r="G222" s="104"/>
      <c r="H222" s="105"/>
      <c r="I222" s="106"/>
      <c r="J222" s="107"/>
      <c r="K222" s="107"/>
      <c r="L222" s="107"/>
      <c r="M222" s="107"/>
      <c r="N222" s="107"/>
      <c r="O222" s="107"/>
    </row>
    <row r="223" spans="1:15" s="103" customFormat="1" x14ac:dyDescent="0.2">
      <c r="A223" s="193"/>
      <c r="G223" s="104"/>
      <c r="H223" s="105"/>
      <c r="I223" s="106"/>
      <c r="J223" s="107"/>
      <c r="K223" s="107"/>
      <c r="L223" s="107"/>
      <c r="M223" s="107"/>
      <c r="N223" s="107"/>
      <c r="O223" s="107"/>
    </row>
    <row r="224" spans="1:15" s="103" customFormat="1" x14ac:dyDescent="0.2">
      <c r="A224" s="193"/>
      <c r="G224" s="104"/>
      <c r="H224" s="105"/>
      <c r="I224" s="106"/>
      <c r="J224" s="107"/>
      <c r="K224" s="107"/>
      <c r="L224" s="107"/>
      <c r="M224" s="107"/>
      <c r="N224" s="107"/>
      <c r="O224" s="107"/>
    </row>
    <row r="225" spans="1:15" s="103" customFormat="1" x14ac:dyDescent="0.2">
      <c r="A225" s="193"/>
      <c r="G225" s="104"/>
      <c r="H225" s="105"/>
      <c r="I225" s="106"/>
      <c r="J225" s="107"/>
      <c r="K225" s="107"/>
      <c r="L225" s="107"/>
      <c r="M225" s="107"/>
      <c r="N225" s="107"/>
      <c r="O225" s="107"/>
    </row>
    <row r="226" spans="1:15" s="103" customFormat="1" x14ac:dyDescent="0.2">
      <c r="A226" s="193"/>
      <c r="G226" s="104"/>
      <c r="H226" s="105"/>
      <c r="I226" s="106"/>
      <c r="J226" s="107"/>
      <c r="K226" s="107"/>
      <c r="L226" s="107"/>
      <c r="M226" s="107"/>
      <c r="N226" s="107"/>
      <c r="O226" s="107"/>
    </row>
    <row r="227" spans="1:15" s="103" customFormat="1" x14ac:dyDescent="0.2">
      <c r="A227" s="193"/>
      <c r="G227" s="104"/>
      <c r="H227" s="105"/>
      <c r="I227" s="106"/>
      <c r="J227" s="107"/>
      <c r="K227" s="107"/>
      <c r="L227" s="107"/>
      <c r="M227" s="107"/>
      <c r="N227" s="107"/>
      <c r="O227" s="107"/>
    </row>
    <row r="228" spans="1:15" s="103" customFormat="1" x14ac:dyDescent="0.2">
      <c r="A228" s="193"/>
      <c r="G228" s="104"/>
      <c r="H228" s="105"/>
      <c r="I228" s="106"/>
      <c r="J228" s="107"/>
      <c r="K228" s="107"/>
      <c r="L228" s="107"/>
      <c r="M228" s="107"/>
      <c r="N228" s="107"/>
      <c r="O228" s="107"/>
    </row>
    <row r="229" spans="1:15" s="103" customFormat="1" x14ac:dyDescent="0.2">
      <c r="A229" s="193"/>
      <c r="G229" s="104"/>
      <c r="H229" s="105"/>
      <c r="I229" s="106"/>
      <c r="J229" s="107"/>
      <c r="K229" s="107"/>
      <c r="L229" s="107"/>
      <c r="M229" s="107"/>
      <c r="N229" s="107"/>
      <c r="O229" s="107"/>
    </row>
    <row r="230" spans="1:15" s="103" customFormat="1" x14ac:dyDescent="0.2">
      <c r="A230" s="193"/>
      <c r="G230" s="104"/>
      <c r="H230" s="105"/>
      <c r="I230" s="106"/>
      <c r="J230" s="107"/>
      <c r="K230" s="107"/>
      <c r="L230" s="107"/>
      <c r="M230" s="107"/>
      <c r="N230" s="107"/>
      <c r="O230" s="107"/>
    </row>
    <row r="231" spans="1:15" s="103" customFormat="1" x14ac:dyDescent="0.2">
      <c r="A231" s="193"/>
      <c r="G231" s="104"/>
      <c r="H231" s="105"/>
      <c r="I231" s="106"/>
      <c r="J231" s="107"/>
      <c r="K231" s="107"/>
      <c r="L231" s="107"/>
      <c r="M231" s="107"/>
      <c r="N231" s="107"/>
      <c r="O231" s="107"/>
    </row>
    <row r="232" spans="1:15" s="103" customFormat="1" x14ac:dyDescent="0.2">
      <c r="A232" s="193"/>
      <c r="G232" s="104"/>
      <c r="H232" s="105"/>
      <c r="I232" s="106"/>
      <c r="J232" s="107"/>
      <c r="K232" s="107"/>
      <c r="L232" s="107"/>
      <c r="M232" s="107"/>
      <c r="N232" s="107"/>
      <c r="O232" s="107"/>
    </row>
    <row r="233" spans="1:15" s="103" customFormat="1" x14ac:dyDescent="0.2">
      <c r="A233" s="193"/>
      <c r="G233" s="104"/>
      <c r="H233" s="105"/>
      <c r="I233" s="106"/>
      <c r="J233" s="107"/>
      <c r="K233" s="107"/>
      <c r="L233" s="107"/>
      <c r="M233" s="107"/>
      <c r="N233" s="107"/>
      <c r="O233" s="107"/>
    </row>
    <row r="234" spans="1:15" s="103" customFormat="1" x14ac:dyDescent="0.2">
      <c r="A234" s="193"/>
      <c r="G234" s="104"/>
      <c r="H234" s="105"/>
      <c r="I234" s="106"/>
      <c r="J234" s="107"/>
      <c r="K234" s="107"/>
      <c r="L234" s="107"/>
      <c r="M234" s="107"/>
      <c r="N234" s="107"/>
      <c r="O234" s="107"/>
    </row>
    <row r="235" spans="1:15" s="103" customFormat="1" x14ac:dyDescent="0.2">
      <c r="A235" s="193"/>
      <c r="G235" s="104"/>
      <c r="H235" s="105"/>
      <c r="I235" s="106"/>
      <c r="J235" s="107"/>
      <c r="K235" s="107"/>
      <c r="L235" s="107"/>
      <c r="M235" s="107"/>
      <c r="N235" s="107"/>
      <c r="O235" s="107"/>
    </row>
    <row r="236" spans="1:15" s="103" customFormat="1" x14ac:dyDescent="0.2">
      <c r="A236" s="193"/>
      <c r="G236" s="104"/>
      <c r="H236" s="105"/>
      <c r="I236" s="106"/>
      <c r="J236" s="107"/>
      <c r="K236" s="107"/>
      <c r="L236" s="107"/>
      <c r="M236" s="107"/>
      <c r="N236" s="107"/>
      <c r="O236" s="107"/>
    </row>
    <row r="237" spans="1:15" s="103" customFormat="1" x14ac:dyDescent="0.2">
      <c r="A237" s="193"/>
      <c r="G237" s="104"/>
      <c r="H237" s="105"/>
      <c r="I237" s="106"/>
      <c r="J237" s="107"/>
      <c r="K237" s="107"/>
      <c r="L237" s="107"/>
      <c r="M237" s="107"/>
      <c r="N237" s="107"/>
      <c r="O237" s="107"/>
    </row>
    <row r="238" spans="1:15" s="103" customFormat="1" x14ac:dyDescent="0.2">
      <c r="A238" s="193"/>
      <c r="G238" s="104"/>
      <c r="H238" s="105"/>
      <c r="I238" s="106"/>
      <c r="J238" s="107"/>
      <c r="K238" s="107"/>
      <c r="L238" s="107"/>
      <c r="M238" s="107"/>
      <c r="N238" s="107"/>
      <c r="O238" s="107"/>
    </row>
    <row r="239" spans="1:15" s="103" customFormat="1" x14ac:dyDescent="0.2">
      <c r="A239" s="193"/>
      <c r="G239" s="104"/>
      <c r="H239" s="105"/>
      <c r="I239" s="106"/>
      <c r="J239" s="107"/>
      <c r="K239" s="107"/>
      <c r="L239" s="107"/>
      <c r="M239" s="107"/>
      <c r="N239" s="107"/>
      <c r="O239" s="107"/>
    </row>
    <row r="240" spans="1:15" s="103" customFormat="1" x14ac:dyDescent="0.2">
      <c r="A240" s="193"/>
      <c r="G240" s="104"/>
      <c r="H240" s="105"/>
      <c r="I240" s="106"/>
      <c r="J240" s="107"/>
      <c r="K240" s="107"/>
      <c r="L240" s="107"/>
      <c r="M240" s="107"/>
      <c r="N240" s="107"/>
      <c r="O240" s="107"/>
    </row>
    <row r="241" spans="1:15" s="103" customFormat="1" x14ac:dyDescent="0.2">
      <c r="A241" s="193"/>
      <c r="G241" s="104"/>
      <c r="H241" s="105"/>
      <c r="I241" s="106"/>
      <c r="J241" s="107"/>
      <c r="K241" s="107"/>
      <c r="L241" s="107"/>
      <c r="M241" s="107"/>
      <c r="N241" s="107"/>
      <c r="O241" s="107"/>
    </row>
    <row r="242" spans="1:15" s="103" customFormat="1" x14ac:dyDescent="0.2">
      <c r="A242" s="193"/>
      <c r="G242" s="104"/>
      <c r="H242" s="105"/>
      <c r="I242" s="106"/>
      <c r="J242" s="107"/>
      <c r="K242" s="107"/>
      <c r="L242" s="107"/>
      <c r="M242" s="107"/>
      <c r="N242" s="107"/>
      <c r="O242" s="107"/>
    </row>
    <row r="243" spans="1:15" s="103" customFormat="1" x14ac:dyDescent="0.2">
      <c r="A243" s="193"/>
      <c r="G243" s="104"/>
      <c r="H243" s="105"/>
      <c r="I243" s="106"/>
      <c r="J243" s="107"/>
      <c r="K243" s="107"/>
      <c r="L243" s="107"/>
      <c r="M243" s="107"/>
      <c r="N243" s="107"/>
      <c r="O243" s="107"/>
    </row>
    <row r="244" spans="1:15" s="103" customFormat="1" x14ac:dyDescent="0.2">
      <c r="A244" s="193"/>
      <c r="G244" s="104"/>
      <c r="H244" s="105"/>
      <c r="I244" s="106"/>
      <c r="J244" s="107"/>
      <c r="K244" s="107"/>
      <c r="L244" s="107"/>
      <c r="M244" s="107"/>
      <c r="N244" s="107"/>
      <c r="O244" s="107"/>
    </row>
    <row r="245" spans="1:15" s="103" customFormat="1" x14ac:dyDescent="0.2">
      <c r="A245" s="193"/>
      <c r="G245" s="104"/>
      <c r="H245" s="105"/>
      <c r="I245" s="106"/>
      <c r="J245" s="107"/>
      <c r="K245" s="107"/>
      <c r="L245" s="107"/>
      <c r="M245" s="107"/>
      <c r="N245" s="107"/>
      <c r="O245" s="107"/>
    </row>
    <row r="246" spans="1:15" s="103" customFormat="1" x14ac:dyDescent="0.2">
      <c r="A246" s="193"/>
      <c r="G246" s="104"/>
      <c r="H246" s="105"/>
      <c r="I246" s="106"/>
      <c r="J246" s="107"/>
      <c r="K246" s="107"/>
      <c r="L246" s="107"/>
      <c r="M246" s="107"/>
      <c r="N246" s="107"/>
      <c r="O246" s="107"/>
    </row>
    <row r="247" spans="1:15" s="103" customFormat="1" x14ac:dyDescent="0.2">
      <c r="A247" s="193"/>
      <c r="G247" s="104"/>
      <c r="H247" s="105"/>
      <c r="I247" s="106"/>
      <c r="J247" s="107"/>
      <c r="K247" s="107"/>
      <c r="L247" s="107"/>
      <c r="M247" s="107"/>
      <c r="N247" s="107"/>
      <c r="O247" s="107"/>
    </row>
    <row r="248" spans="1:15" s="103" customFormat="1" x14ac:dyDescent="0.2">
      <c r="A248" s="193"/>
      <c r="G248" s="104"/>
      <c r="H248" s="105"/>
      <c r="I248" s="106"/>
      <c r="J248" s="107"/>
      <c r="K248" s="107"/>
      <c r="L248" s="107"/>
      <c r="M248" s="107"/>
      <c r="N248" s="107"/>
      <c r="O248" s="107"/>
    </row>
    <row r="249" spans="1:15" s="103" customFormat="1" x14ac:dyDescent="0.2">
      <c r="A249" s="193"/>
      <c r="G249" s="104"/>
      <c r="H249" s="105"/>
      <c r="I249" s="106"/>
      <c r="J249" s="107"/>
      <c r="K249" s="107"/>
      <c r="L249" s="107"/>
      <c r="M249" s="107"/>
      <c r="N249" s="107"/>
      <c r="O249" s="107"/>
    </row>
    <row r="250" spans="1:15" s="103" customFormat="1" x14ac:dyDescent="0.2">
      <c r="A250" s="193"/>
      <c r="G250" s="104"/>
      <c r="H250" s="105"/>
      <c r="I250" s="106"/>
      <c r="J250" s="107"/>
      <c r="K250" s="107"/>
      <c r="L250" s="107"/>
      <c r="M250" s="107"/>
      <c r="N250" s="107"/>
      <c r="O250" s="107"/>
    </row>
    <row r="251" spans="1:15" s="103" customFormat="1" x14ac:dyDescent="0.2">
      <c r="A251" s="193"/>
      <c r="G251" s="104"/>
      <c r="H251" s="105"/>
      <c r="I251" s="106"/>
      <c r="J251" s="107"/>
      <c r="K251" s="107"/>
      <c r="L251" s="107"/>
      <c r="M251" s="107"/>
      <c r="N251" s="107"/>
      <c r="O251" s="107"/>
    </row>
    <row r="252" spans="1:15" s="103" customFormat="1" x14ac:dyDescent="0.2">
      <c r="A252" s="193"/>
      <c r="G252" s="104"/>
      <c r="H252" s="105"/>
      <c r="I252" s="106"/>
      <c r="J252" s="107"/>
      <c r="K252" s="107"/>
      <c r="L252" s="107"/>
      <c r="M252" s="107"/>
      <c r="N252" s="107"/>
      <c r="O252" s="107"/>
    </row>
    <row r="253" spans="1:15" s="103" customFormat="1" x14ac:dyDescent="0.2">
      <c r="A253" s="193"/>
      <c r="G253" s="104"/>
      <c r="H253" s="105"/>
      <c r="I253" s="106"/>
      <c r="J253" s="107"/>
      <c r="K253" s="107"/>
      <c r="L253" s="107"/>
      <c r="M253" s="107"/>
      <c r="N253" s="107"/>
      <c r="O253" s="107"/>
    </row>
    <row r="254" spans="1:15" s="103" customFormat="1" x14ac:dyDescent="0.2">
      <c r="A254" s="193"/>
      <c r="G254" s="104"/>
      <c r="H254" s="105"/>
      <c r="I254" s="106"/>
      <c r="J254" s="107"/>
      <c r="K254" s="107"/>
      <c r="L254" s="107"/>
      <c r="M254" s="107"/>
      <c r="N254" s="107"/>
      <c r="O254" s="107"/>
    </row>
    <row r="255" spans="1:15" s="103" customFormat="1" x14ac:dyDescent="0.2">
      <c r="A255" s="193"/>
      <c r="G255" s="104"/>
      <c r="H255" s="105"/>
      <c r="I255" s="106"/>
      <c r="J255" s="107"/>
      <c r="K255" s="107"/>
      <c r="L255" s="107"/>
      <c r="M255" s="107"/>
      <c r="N255" s="107"/>
      <c r="O255" s="107"/>
    </row>
    <row r="256" spans="1:15" s="103" customFormat="1" x14ac:dyDescent="0.2">
      <c r="A256" s="193"/>
      <c r="G256" s="104"/>
      <c r="H256" s="105"/>
      <c r="I256" s="106"/>
      <c r="J256" s="107"/>
      <c r="K256" s="107"/>
      <c r="L256" s="107"/>
      <c r="M256" s="107"/>
      <c r="N256" s="107"/>
      <c r="O256" s="107"/>
    </row>
    <row r="257" spans="1:15" s="103" customFormat="1" x14ac:dyDescent="0.2">
      <c r="A257" s="193"/>
      <c r="G257" s="104"/>
      <c r="H257" s="105"/>
      <c r="I257" s="106"/>
      <c r="J257" s="107"/>
      <c r="K257" s="107"/>
      <c r="L257" s="107"/>
      <c r="M257" s="107"/>
      <c r="N257" s="107"/>
      <c r="O257" s="107"/>
    </row>
    <row r="258" spans="1:15" s="103" customFormat="1" x14ac:dyDescent="0.2">
      <c r="A258" s="193"/>
      <c r="G258" s="104"/>
      <c r="H258" s="105"/>
      <c r="I258" s="106"/>
      <c r="J258" s="107"/>
      <c r="K258" s="107"/>
      <c r="L258" s="107"/>
      <c r="M258" s="107"/>
      <c r="N258" s="107"/>
      <c r="O258" s="107"/>
    </row>
    <row r="259" spans="1:15" s="103" customFormat="1" x14ac:dyDescent="0.2">
      <c r="A259" s="193"/>
      <c r="G259" s="104"/>
      <c r="H259" s="105"/>
      <c r="I259" s="106"/>
      <c r="J259" s="107"/>
      <c r="K259" s="107"/>
      <c r="L259" s="107"/>
      <c r="M259" s="107"/>
      <c r="N259" s="107"/>
      <c r="O259" s="107"/>
    </row>
    <row r="260" spans="1:15" s="103" customFormat="1" x14ac:dyDescent="0.2">
      <c r="A260" s="193"/>
      <c r="G260" s="104"/>
      <c r="H260" s="105"/>
      <c r="I260" s="106"/>
      <c r="J260" s="107"/>
      <c r="K260" s="107"/>
      <c r="L260" s="107"/>
      <c r="M260" s="107"/>
      <c r="N260" s="107"/>
      <c r="O260" s="107"/>
    </row>
    <row r="261" spans="1:15" s="103" customFormat="1" x14ac:dyDescent="0.2">
      <c r="A261" s="193"/>
      <c r="G261" s="104"/>
      <c r="H261" s="105"/>
      <c r="I261" s="106"/>
      <c r="J261" s="107"/>
      <c r="K261" s="107"/>
      <c r="L261" s="107"/>
      <c r="M261" s="107"/>
      <c r="N261" s="107"/>
      <c r="O261" s="107"/>
    </row>
    <row r="262" spans="1:15" s="103" customFormat="1" x14ac:dyDescent="0.2">
      <c r="A262" s="193"/>
      <c r="G262" s="104"/>
      <c r="H262" s="105"/>
      <c r="I262" s="106"/>
      <c r="J262" s="107"/>
      <c r="K262" s="107"/>
      <c r="L262" s="107"/>
      <c r="M262" s="107"/>
      <c r="N262" s="107"/>
      <c r="O262" s="107"/>
    </row>
    <row r="263" spans="1:15" s="103" customFormat="1" x14ac:dyDescent="0.2">
      <c r="A263" s="193"/>
      <c r="G263" s="104"/>
      <c r="H263" s="105"/>
      <c r="I263" s="106"/>
      <c r="J263" s="107"/>
      <c r="K263" s="107"/>
      <c r="L263" s="107"/>
      <c r="M263" s="107"/>
      <c r="N263" s="107"/>
      <c r="O263" s="107"/>
    </row>
    <row r="264" spans="1:15" s="103" customFormat="1" x14ac:dyDescent="0.2">
      <c r="A264" s="193"/>
      <c r="G264" s="104"/>
      <c r="H264" s="105"/>
      <c r="I264" s="106"/>
      <c r="J264" s="107"/>
      <c r="K264" s="107"/>
      <c r="L264" s="107"/>
      <c r="M264" s="107"/>
      <c r="N264" s="107"/>
      <c r="O264" s="107"/>
    </row>
    <row r="265" spans="1:15" s="103" customFormat="1" x14ac:dyDescent="0.2">
      <c r="A265" s="193"/>
      <c r="G265" s="104"/>
      <c r="H265" s="105"/>
      <c r="I265" s="106"/>
      <c r="J265" s="107"/>
      <c r="K265" s="107"/>
      <c r="L265" s="107"/>
      <c r="M265" s="107"/>
      <c r="N265" s="107"/>
      <c r="O265" s="107"/>
    </row>
    <row r="266" spans="1:15" s="103" customFormat="1" x14ac:dyDescent="0.2">
      <c r="A266" s="193"/>
      <c r="G266" s="104"/>
      <c r="H266" s="105"/>
      <c r="I266" s="106"/>
      <c r="J266" s="107"/>
      <c r="K266" s="107"/>
      <c r="L266" s="107"/>
      <c r="M266" s="107"/>
      <c r="N266" s="107"/>
      <c r="O266" s="107"/>
    </row>
    <row r="267" spans="1:15" s="103" customFormat="1" x14ac:dyDescent="0.2">
      <c r="A267" s="193"/>
      <c r="G267" s="104"/>
      <c r="H267" s="105"/>
      <c r="I267" s="106"/>
      <c r="J267" s="107"/>
      <c r="K267" s="107"/>
      <c r="L267" s="107"/>
      <c r="M267" s="107"/>
      <c r="N267" s="107"/>
      <c r="O267" s="107"/>
    </row>
    <row r="268" spans="1:15" s="103" customFormat="1" x14ac:dyDescent="0.2">
      <c r="A268" s="193"/>
      <c r="G268" s="104"/>
      <c r="H268" s="105"/>
      <c r="I268" s="106"/>
      <c r="J268" s="107"/>
      <c r="K268" s="107"/>
      <c r="L268" s="107"/>
      <c r="M268" s="107"/>
      <c r="N268" s="107"/>
      <c r="O268" s="107"/>
    </row>
    <row r="269" spans="1:15" s="103" customFormat="1" x14ac:dyDescent="0.2">
      <c r="A269" s="193"/>
      <c r="G269" s="104"/>
      <c r="H269" s="105"/>
      <c r="I269" s="106"/>
      <c r="J269" s="107"/>
      <c r="K269" s="107"/>
      <c r="L269" s="107"/>
      <c r="M269" s="107"/>
      <c r="N269" s="107"/>
      <c r="O269" s="107"/>
    </row>
    <row r="270" spans="1:15" s="103" customFormat="1" x14ac:dyDescent="0.2">
      <c r="A270" s="193"/>
      <c r="G270" s="104"/>
      <c r="H270" s="105"/>
      <c r="I270" s="106"/>
      <c r="J270" s="107"/>
      <c r="K270" s="107"/>
      <c r="L270" s="107"/>
      <c r="M270" s="107"/>
      <c r="N270" s="107"/>
      <c r="O270" s="107"/>
    </row>
    <row r="271" spans="1:15" s="103" customFormat="1" x14ac:dyDescent="0.2">
      <c r="A271" s="193"/>
      <c r="G271" s="104"/>
      <c r="H271" s="105"/>
      <c r="I271" s="106"/>
      <c r="J271" s="107"/>
      <c r="K271" s="107"/>
      <c r="L271" s="107"/>
      <c r="M271" s="107"/>
      <c r="N271" s="107"/>
      <c r="O271" s="107"/>
    </row>
    <row r="272" spans="1:15" s="103" customFormat="1" x14ac:dyDescent="0.2">
      <c r="A272" s="193"/>
      <c r="G272" s="104"/>
      <c r="H272" s="105"/>
      <c r="I272" s="106"/>
      <c r="J272" s="107"/>
      <c r="K272" s="107"/>
      <c r="L272" s="107"/>
      <c r="M272" s="107"/>
      <c r="N272" s="107"/>
      <c r="O272" s="107"/>
    </row>
    <row r="273" spans="1:15" s="103" customFormat="1" x14ac:dyDescent="0.2">
      <c r="A273" s="193"/>
      <c r="G273" s="104"/>
      <c r="H273" s="105"/>
      <c r="I273" s="106"/>
      <c r="J273" s="107"/>
      <c r="K273" s="107"/>
      <c r="L273" s="107"/>
      <c r="M273" s="107"/>
      <c r="N273" s="107"/>
      <c r="O273" s="107"/>
    </row>
    <row r="274" spans="1:15" s="103" customFormat="1" x14ac:dyDescent="0.2">
      <c r="A274" s="193"/>
      <c r="G274" s="104"/>
      <c r="H274" s="105"/>
      <c r="I274" s="106"/>
      <c r="J274" s="107"/>
      <c r="K274" s="107"/>
      <c r="L274" s="107"/>
      <c r="M274" s="107"/>
      <c r="N274" s="107"/>
      <c r="O274" s="107"/>
    </row>
    <row r="275" spans="1:15" s="103" customFormat="1" x14ac:dyDescent="0.2">
      <c r="A275" s="193"/>
      <c r="G275" s="104"/>
      <c r="H275" s="105"/>
      <c r="I275" s="106"/>
      <c r="J275" s="107"/>
      <c r="K275" s="107"/>
      <c r="L275" s="107"/>
      <c r="M275" s="107"/>
      <c r="N275" s="107"/>
      <c r="O275" s="107"/>
    </row>
    <row r="276" spans="1:15" s="103" customFormat="1" x14ac:dyDescent="0.2">
      <c r="A276" s="193"/>
      <c r="G276" s="104"/>
      <c r="H276" s="105"/>
      <c r="I276" s="106"/>
      <c r="J276" s="107"/>
      <c r="K276" s="107"/>
      <c r="L276" s="107"/>
      <c r="M276" s="107"/>
      <c r="N276" s="107"/>
      <c r="O276" s="107"/>
    </row>
    <row r="277" spans="1:15" s="103" customFormat="1" x14ac:dyDescent="0.2">
      <c r="A277" s="193"/>
      <c r="G277" s="104"/>
      <c r="H277" s="105"/>
      <c r="I277" s="106"/>
      <c r="J277" s="107"/>
      <c r="K277" s="107"/>
      <c r="L277" s="107"/>
      <c r="M277" s="107"/>
      <c r="N277" s="107"/>
      <c r="O277" s="107"/>
    </row>
    <row r="278" spans="1:15" s="103" customFormat="1" x14ac:dyDescent="0.2">
      <c r="A278" s="193"/>
      <c r="G278" s="104"/>
      <c r="H278" s="105"/>
      <c r="I278" s="106"/>
      <c r="J278" s="107"/>
      <c r="K278" s="107"/>
      <c r="L278" s="107"/>
      <c r="M278" s="107"/>
      <c r="N278" s="107"/>
      <c r="O278" s="107"/>
    </row>
    <row r="279" spans="1:15" s="103" customFormat="1" x14ac:dyDescent="0.2">
      <c r="A279" s="193"/>
      <c r="G279" s="104"/>
      <c r="H279" s="105"/>
      <c r="I279" s="106"/>
      <c r="J279" s="107"/>
      <c r="K279" s="107"/>
      <c r="L279" s="107"/>
      <c r="M279" s="107"/>
      <c r="N279" s="107"/>
      <c r="O279" s="107"/>
    </row>
    <row r="280" spans="1:15" s="103" customFormat="1" x14ac:dyDescent="0.2">
      <c r="A280" s="193"/>
      <c r="G280" s="104"/>
      <c r="H280" s="105"/>
      <c r="I280" s="106"/>
      <c r="J280" s="107"/>
      <c r="K280" s="107"/>
      <c r="L280" s="107"/>
      <c r="M280" s="107"/>
      <c r="N280" s="107"/>
      <c r="O280" s="107"/>
    </row>
    <row r="281" spans="1:15" s="103" customFormat="1" x14ac:dyDescent="0.2">
      <c r="A281" s="193"/>
      <c r="G281" s="104"/>
      <c r="H281" s="105"/>
      <c r="I281" s="106"/>
      <c r="J281" s="107"/>
      <c r="K281" s="107"/>
      <c r="L281" s="107"/>
      <c r="M281" s="107"/>
      <c r="N281" s="107"/>
      <c r="O281" s="107"/>
    </row>
    <row r="282" spans="1:15" s="103" customFormat="1" x14ac:dyDescent="0.2">
      <c r="A282" s="193"/>
      <c r="G282" s="104"/>
      <c r="H282" s="105"/>
      <c r="I282" s="106"/>
      <c r="J282" s="107"/>
      <c r="K282" s="107"/>
      <c r="L282" s="107"/>
      <c r="M282" s="107"/>
      <c r="N282" s="107"/>
      <c r="O282" s="107"/>
    </row>
    <row r="283" spans="1:15" s="103" customFormat="1" x14ac:dyDescent="0.2">
      <c r="A283" s="193"/>
      <c r="G283" s="104"/>
      <c r="H283" s="105"/>
      <c r="I283" s="106"/>
      <c r="J283" s="107"/>
      <c r="K283" s="107"/>
      <c r="L283" s="107"/>
      <c r="M283" s="107"/>
      <c r="N283" s="107"/>
      <c r="O283" s="107"/>
    </row>
    <row r="284" spans="1:15" s="103" customFormat="1" x14ac:dyDescent="0.2">
      <c r="A284" s="193"/>
      <c r="G284" s="104"/>
      <c r="H284" s="105"/>
      <c r="I284" s="106"/>
      <c r="J284" s="107"/>
      <c r="K284" s="107"/>
      <c r="L284" s="107"/>
      <c r="M284" s="107"/>
      <c r="N284" s="107"/>
      <c r="O284" s="107"/>
    </row>
    <row r="285" spans="1:15" s="103" customFormat="1" x14ac:dyDescent="0.2">
      <c r="A285" s="193"/>
      <c r="G285" s="104"/>
      <c r="H285" s="105"/>
      <c r="I285" s="106"/>
      <c r="J285" s="107"/>
      <c r="K285" s="107"/>
      <c r="L285" s="107"/>
      <c r="M285" s="107"/>
      <c r="N285" s="107"/>
      <c r="O285" s="107"/>
    </row>
    <row r="286" spans="1:15" s="103" customFormat="1" x14ac:dyDescent="0.2">
      <c r="A286" s="193"/>
      <c r="G286" s="104"/>
      <c r="H286" s="105"/>
      <c r="I286" s="106"/>
      <c r="J286" s="107"/>
      <c r="K286" s="107"/>
      <c r="L286" s="107"/>
      <c r="M286" s="107"/>
      <c r="N286" s="107"/>
      <c r="O286" s="107"/>
    </row>
    <row r="287" spans="1:15" s="103" customFormat="1" x14ac:dyDescent="0.2">
      <c r="A287" s="193"/>
      <c r="G287" s="104"/>
      <c r="H287" s="105"/>
      <c r="I287" s="106"/>
      <c r="J287" s="107"/>
      <c r="K287" s="107"/>
      <c r="L287" s="107"/>
      <c r="M287" s="107"/>
      <c r="N287" s="107"/>
      <c r="O287" s="107"/>
    </row>
    <row r="288" spans="1:15" s="103" customFormat="1" x14ac:dyDescent="0.2">
      <c r="A288" s="193"/>
      <c r="G288" s="104"/>
      <c r="H288" s="105"/>
      <c r="I288" s="106"/>
      <c r="J288" s="107"/>
      <c r="K288" s="107"/>
      <c r="L288" s="107"/>
      <c r="M288" s="107"/>
      <c r="N288" s="107"/>
      <c r="O288" s="107"/>
    </row>
    <row r="289" spans="1:15" s="103" customFormat="1" x14ac:dyDescent="0.2">
      <c r="A289" s="193"/>
      <c r="G289" s="104"/>
      <c r="H289" s="105"/>
      <c r="I289" s="106"/>
      <c r="J289" s="107"/>
      <c r="K289" s="107"/>
      <c r="L289" s="107"/>
      <c r="M289" s="107"/>
      <c r="N289" s="107"/>
      <c r="O289" s="107"/>
    </row>
    <row r="290" spans="1:15" s="103" customFormat="1" x14ac:dyDescent="0.2">
      <c r="A290" s="193"/>
      <c r="G290" s="104"/>
      <c r="H290" s="105"/>
      <c r="I290" s="106"/>
      <c r="J290" s="107"/>
      <c r="K290" s="107"/>
      <c r="L290" s="107"/>
      <c r="M290" s="107"/>
      <c r="N290" s="107"/>
      <c r="O290" s="107"/>
    </row>
    <row r="291" spans="1:15" s="103" customFormat="1" x14ac:dyDescent="0.2">
      <c r="A291" s="193"/>
      <c r="G291" s="104"/>
      <c r="H291" s="105"/>
      <c r="I291" s="106"/>
      <c r="J291" s="107"/>
      <c r="K291" s="107"/>
      <c r="L291" s="107"/>
      <c r="M291" s="107"/>
      <c r="N291" s="107"/>
      <c r="O291" s="107"/>
    </row>
    <row r="292" spans="1:15" s="103" customFormat="1" x14ac:dyDescent="0.2">
      <c r="A292" s="193"/>
      <c r="G292" s="104"/>
      <c r="H292" s="105"/>
      <c r="I292" s="106"/>
      <c r="J292" s="107"/>
      <c r="K292" s="107"/>
      <c r="L292" s="107"/>
      <c r="M292" s="107"/>
      <c r="N292" s="107"/>
      <c r="O292" s="107"/>
    </row>
    <row r="293" spans="1:15" s="103" customFormat="1" x14ac:dyDescent="0.2">
      <c r="A293" s="193"/>
      <c r="G293" s="104"/>
      <c r="H293" s="105"/>
      <c r="I293" s="106"/>
      <c r="J293" s="107"/>
      <c r="K293" s="107"/>
      <c r="L293" s="107"/>
      <c r="M293" s="107"/>
      <c r="N293" s="107"/>
      <c r="O293" s="107"/>
    </row>
    <row r="294" spans="1:15" s="103" customFormat="1" x14ac:dyDescent="0.2">
      <c r="A294" s="193"/>
      <c r="G294" s="104"/>
      <c r="H294" s="105"/>
      <c r="I294" s="106"/>
      <c r="J294" s="107"/>
      <c r="K294" s="107"/>
      <c r="L294" s="107"/>
      <c r="M294" s="107"/>
      <c r="N294" s="107"/>
      <c r="O294" s="107"/>
    </row>
    <row r="295" spans="1:15" s="103" customFormat="1" x14ac:dyDescent="0.2">
      <c r="A295" s="193"/>
      <c r="G295" s="104"/>
      <c r="H295" s="105"/>
      <c r="I295" s="106"/>
      <c r="J295" s="107"/>
      <c r="K295" s="107"/>
      <c r="L295" s="107"/>
      <c r="M295" s="107"/>
      <c r="N295" s="107"/>
      <c r="O295" s="107"/>
    </row>
    <row r="296" spans="1:15" s="103" customFormat="1" x14ac:dyDescent="0.2">
      <c r="A296" s="193"/>
      <c r="G296" s="104"/>
      <c r="H296" s="105"/>
      <c r="I296" s="106"/>
      <c r="J296" s="107"/>
      <c r="K296" s="107"/>
      <c r="L296" s="107"/>
      <c r="M296" s="107"/>
      <c r="N296" s="107"/>
      <c r="O296" s="107"/>
    </row>
    <row r="297" spans="1:15" s="103" customFormat="1" x14ac:dyDescent="0.2">
      <c r="A297" s="193"/>
      <c r="G297" s="104"/>
      <c r="H297" s="105"/>
      <c r="I297" s="106"/>
      <c r="J297" s="107"/>
      <c r="K297" s="107"/>
      <c r="L297" s="107"/>
      <c r="M297" s="107"/>
      <c r="N297" s="107"/>
      <c r="O297" s="107"/>
    </row>
    <row r="298" spans="1:15" s="103" customFormat="1" x14ac:dyDescent="0.2">
      <c r="A298" s="193"/>
      <c r="G298" s="104"/>
      <c r="H298" s="105"/>
      <c r="I298" s="106"/>
      <c r="J298" s="107"/>
      <c r="K298" s="107"/>
      <c r="L298" s="107"/>
      <c r="M298" s="107"/>
      <c r="N298" s="107"/>
      <c r="O298" s="107"/>
    </row>
  </sheetData>
  <mergeCells count="8">
    <mergeCell ref="A14:H15"/>
    <mergeCell ref="I14:I15"/>
    <mergeCell ref="J14:K14"/>
    <mergeCell ref="I5:K5"/>
    <mergeCell ref="I6:K6"/>
    <mergeCell ref="A9:K9"/>
    <mergeCell ref="A10:K10"/>
    <mergeCell ref="A11:K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1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2024 год</vt:lpstr>
      <vt:lpstr>2025-2026 г.г</vt:lpstr>
      <vt:lpstr>'2024 год'!Заголовки_для_печати</vt:lpstr>
      <vt:lpstr>'2025-2026 г.г'!Заголовки_для_печати</vt:lpstr>
      <vt:lpstr>'2024 год'!Область_печати</vt:lpstr>
      <vt:lpstr>'2025-2026 г.г'!Область_печати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Р.В.</dc:creator>
  <cp:lastModifiedBy>УПРАВЛЕНИЕ ФИНАНСОВ</cp:lastModifiedBy>
  <cp:lastPrinted>2024-06-14T11:43:53Z</cp:lastPrinted>
  <dcterms:created xsi:type="dcterms:W3CDTF">2004-09-24T06:05:19Z</dcterms:created>
  <dcterms:modified xsi:type="dcterms:W3CDTF">2024-06-14T11:43:56Z</dcterms:modified>
</cp:coreProperties>
</file>