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таб 1" sheetId="1" r:id="rId1"/>
  </sheets>
  <definedNames>
    <definedName name="_xlnm.Print_Area" localSheetId="0">'таб 1'!$A$1:$E$45</definedName>
  </definedNames>
  <calcPr calcId="125725"/>
</workbook>
</file>

<file path=xl/calcChain.xml><?xml version="1.0" encoding="utf-8"?>
<calcChain xmlns="http://schemas.openxmlformats.org/spreadsheetml/2006/main">
  <c r="C24" i="1"/>
  <c r="C22"/>
  <c r="C23"/>
  <c r="C33"/>
  <c r="C29"/>
  <c r="C30"/>
  <c r="D45" l="1"/>
  <c r="E45"/>
  <c r="C45"/>
  <c r="D21"/>
  <c r="E21"/>
  <c r="C21"/>
  <c r="E36" l="1"/>
  <c r="D36"/>
  <c r="C36"/>
  <c r="E38"/>
  <c r="D38"/>
  <c r="C38"/>
</calcChain>
</file>

<file path=xl/sharedStrings.xml><?xml version="1.0" encoding="utf-8"?>
<sst xmlns="http://schemas.openxmlformats.org/spreadsheetml/2006/main" count="63" uniqueCount="33">
  <si>
    <t>РАСПРЕДЕЛЕНИЕ</t>
  </si>
  <si>
    <t>Наименование муниципальных образований</t>
  </si>
  <si>
    <t>Сельское поселение "Каджером"</t>
  </si>
  <si>
    <t>Сельское поселение "Приуральское"</t>
  </si>
  <si>
    <t>Сельское поселение "Чикшино"</t>
  </si>
  <si>
    <t>Мероприятие по решению вопросов местного значения поселений</t>
  </si>
  <si>
    <t>Иных межбюджетных трансфертов, предоставляемых на реализацию мероприятий по решению вопросов местного значения поселений</t>
  </si>
  <si>
    <t>Таблица 1</t>
  </si>
  <si>
    <t>Сельское поселение "Озерный"</t>
  </si>
  <si>
    <t>Содержание органов местного самоуправления</t>
  </si>
  <si>
    <t>Доплаты к пенсиям, дополнительное пенсионное обеспечение</t>
  </si>
  <si>
    <t>2023 год (тыс.руб.)</t>
  </si>
  <si>
    <t xml:space="preserve">Защита населения и территории от чрезвычайных ситуаций природного и техногенного характера, пожарная безопасность
</t>
  </si>
  <si>
    <t>Прочие мероприятия по благоустройству поселений</t>
  </si>
  <si>
    <t>Обеспечение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и спортивных мероприятий поселения</t>
  </si>
  <si>
    <t>Укрепление материально-технической базы в сфере физической культуры и спорта</t>
  </si>
  <si>
    <t>Социальная поддержка населения</t>
  </si>
  <si>
    <t>Мероприятия в области коммунального хозяйства</t>
  </si>
  <si>
    <t>ВСЕГО</t>
  </si>
  <si>
    <t>Итого</t>
  </si>
  <si>
    <t>2024 год (тыс.руб.)</t>
  </si>
  <si>
    <t>Приложение 16</t>
  </si>
  <si>
    <t>Приложение  16</t>
  </si>
  <si>
    <t>2025 год (тыс.руб.)</t>
  </si>
  <si>
    <t>от 22 декабря 2022 года № 7-22/262</t>
  </si>
  <si>
    <t>Городское поселения "Печора"</t>
  </si>
  <si>
    <t>Осуществление деятельности по обращению с животными без владельцев, обитающими на территории поселения</t>
  </si>
  <si>
    <t xml:space="preserve">к  решению Совета </t>
  </si>
  <si>
    <t xml:space="preserve"> муниципального района "Печора" </t>
  </si>
  <si>
    <t xml:space="preserve"> муниципального района "Печора"</t>
  </si>
  <si>
    <t>к решению Совета</t>
  </si>
  <si>
    <t>Приложение 7</t>
  </si>
  <si>
    <t>от 19 сентября 2023 года №7-26/322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</si>
</sst>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#,##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Arial Cyr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0" fillId="0" borderId="0" xfId="0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 wrapText="1"/>
    </xf>
    <xf numFmtId="165" fontId="5" fillId="0" borderId="2" xfId="1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165" fontId="0" fillId="0" borderId="0" xfId="0" applyNumberFormat="1"/>
    <xf numFmtId="0" fontId="5" fillId="0" borderId="2" xfId="0" quotePrefix="1" applyFont="1" applyBorder="1" applyAlignment="1">
      <alignment vertical="center" wrapText="1"/>
    </xf>
    <xf numFmtId="165" fontId="4" fillId="0" borderId="2" xfId="1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165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top" wrapText="1"/>
    </xf>
    <xf numFmtId="0" fontId="2" fillId="0" borderId="0" xfId="0" applyFont="1" applyAlignment="1">
      <alignment horizontal="right"/>
    </xf>
    <xf numFmtId="0" fontId="5" fillId="0" borderId="1" xfId="0" applyFont="1" applyBorder="1" applyAlignment="1">
      <alignment horizontal="left" vertical="center" wrapText="1"/>
    </xf>
    <xf numFmtId="0" fontId="7" fillId="0" borderId="0" xfId="0" applyFont="1"/>
    <xf numFmtId="0" fontId="2" fillId="0" borderId="0" xfId="0" applyFont="1" applyFill="1" applyAlignment="1">
      <alignment horizontal="right" wrapText="1"/>
    </xf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horizontal="right" wrapText="1"/>
    </xf>
    <xf numFmtId="0" fontId="2" fillId="0" borderId="0" xfId="0" applyFont="1" applyFill="1" applyAlignment="1">
      <alignment horizontal="right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6"/>
  <sheetViews>
    <sheetView tabSelected="1" view="pageBreakPreview" zoomScaleNormal="90" zoomScaleSheetLayoutView="100" workbookViewId="0">
      <selection activeCell="F10" sqref="F10"/>
    </sheetView>
  </sheetViews>
  <sheetFormatPr defaultRowHeight="15"/>
  <cols>
    <col min="1" max="2" width="38.85546875" customWidth="1"/>
    <col min="3" max="3" width="16.5703125" customWidth="1"/>
    <col min="4" max="4" width="15" customWidth="1"/>
    <col min="5" max="5" width="15.28515625" customWidth="1"/>
    <col min="6" max="6" width="15.7109375" customWidth="1"/>
    <col min="7" max="7" width="18.85546875" customWidth="1"/>
    <col min="8" max="8" width="15.28515625" customWidth="1"/>
  </cols>
  <sheetData>
    <row r="1" spans="1:12" ht="15.75">
      <c r="C1" s="22"/>
      <c r="D1" s="24" t="s">
        <v>31</v>
      </c>
      <c r="E1" s="24"/>
    </row>
    <row r="2" spans="1:12" ht="15.75">
      <c r="C2" s="25" t="s">
        <v>27</v>
      </c>
      <c r="D2" s="25"/>
      <c r="E2" s="25"/>
    </row>
    <row r="3" spans="1:12" ht="15.75">
      <c r="C3" s="26" t="s">
        <v>28</v>
      </c>
      <c r="D3" s="26"/>
      <c r="E3" s="26"/>
    </row>
    <row r="4" spans="1:12" ht="15.75">
      <c r="C4" s="26" t="s">
        <v>32</v>
      </c>
      <c r="D4" s="26"/>
      <c r="E4" s="26"/>
    </row>
    <row r="5" spans="1:12" ht="15.75">
      <c r="C5" s="23"/>
      <c r="D5" s="23"/>
      <c r="E5" s="23"/>
    </row>
    <row r="6" spans="1:12" ht="15.75">
      <c r="C6" s="23"/>
      <c r="D6" s="23"/>
      <c r="E6" s="23"/>
    </row>
    <row r="7" spans="1:12" ht="15.75">
      <c r="D7" s="29" t="s">
        <v>21</v>
      </c>
      <c r="E7" s="29"/>
      <c r="I7" s="1"/>
      <c r="J7" s="29"/>
      <c r="K7" s="29"/>
      <c r="L7" s="29"/>
    </row>
    <row r="8" spans="1:12" ht="15.75">
      <c r="D8" s="20"/>
      <c r="E8" s="20" t="s">
        <v>30</v>
      </c>
      <c r="I8" s="1"/>
      <c r="J8" s="20"/>
      <c r="K8" s="20"/>
      <c r="L8" s="20"/>
    </row>
    <row r="9" spans="1:12" ht="15.75">
      <c r="A9" s="29" t="s">
        <v>29</v>
      </c>
      <c r="B9" s="29"/>
      <c r="C9" s="29"/>
      <c r="D9" s="29"/>
      <c r="E9" s="29"/>
      <c r="G9" s="29"/>
      <c r="H9" s="29"/>
      <c r="I9" s="29"/>
      <c r="J9" s="29"/>
      <c r="K9" s="29"/>
      <c r="L9" s="29"/>
    </row>
    <row r="10" spans="1:12" ht="15.75">
      <c r="C10" s="29" t="s">
        <v>24</v>
      </c>
      <c r="D10" s="29"/>
      <c r="E10" s="29"/>
      <c r="G10" s="4"/>
      <c r="H10" s="4"/>
      <c r="I10" s="29"/>
      <c r="J10" s="29"/>
      <c r="K10" s="29"/>
      <c r="L10" s="29"/>
    </row>
    <row r="12" spans="1:12" ht="15.75">
      <c r="E12" s="12" t="s">
        <v>7</v>
      </c>
      <c r="J12" s="2"/>
      <c r="L12" s="2"/>
    </row>
    <row r="13" spans="1:12" ht="15.75">
      <c r="E13" s="12" t="s">
        <v>22</v>
      </c>
      <c r="J13" s="12"/>
      <c r="L13" s="12"/>
    </row>
    <row r="14" spans="1:12" ht="15.75">
      <c r="J14" s="12"/>
      <c r="L14" s="12"/>
    </row>
    <row r="15" spans="1:12" ht="15.75">
      <c r="I15" s="3"/>
      <c r="J15" s="2"/>
      <c r="L15" s="2"/>
    </row>
    <row r="16" spans="1:12" ht="16.5">
      <c r="A16" s="27" t="s">
        <v>0</v>
      </c>
      <c r="B16" s="27"/>
      <c r="C16" s="27"/>
      <c r="D16" s="27"/>
      <c r="E16" s="27"/>
    </row>
    <row r="17" spans="1:8" ht="54" customHeight="1">
      <c r="A17" s="28" t="s">
        <v>6</v>
      </c>
      <c r="B17" s="28"/>
      <c r="C17" s="28"/>
      <c r="D17" s="28"/>
      <c r="E17" s="28"/>
    </row>
    <row r="18" spans="1:8" ht="15.75">
      <c r="A18" s="1"/>
      <c r="B18" s="1"/>
      <c r="C18" s="2"/>
    </row>
    <row r="19" spans="1:8" ht="31.5">
      <c r="A19" s="5" t="s">
        <v>1</v>
      </c>
      <c r="B19" s="5" t="s">
        <v>5</v>
      </c>
      <c r="C19" s="6" t="s">
        <v>11</v>
      </c>
      <c r="D19" s="6" t="s">
        <v>20</v>
      </c>
      <c r="E19" s="6" t="s">
        <v>23</v>
      </c>
    </row>
    <row r="20" spans="1:8" ht="66">
      <c r="A20" s="21" t="s">
        <v>25</v>
      </c>
      <c r="B20" s="7" t="s">
        <v>26</v>
      </c>
      <c r="C20" s="18">
        <v>2000</v>
      </c>
      <c r="D20" s="18">
        <v>0</v>
      </c>
      <c r="E20" s="18">
        <v>0</v>
      </c>
    </row>
    <row r="21" spans="1:8" ht="16.5">
      <c r="A21" s="16" t="s">
        <v>19</v>
      </c>
      <c r="B21" s="16"/>
      <c r="C21" s="15">
        <f>SUM(C20)</f>
        <v>2000</v>
      </c>
      <c r="D21" s="15">
        <f t="shared" ref="D21:E21" si="0">SUM(D20)</f>
        <v>0</v>
      </c>
      <c r="E21" s="15">
        <f t="shared" si="0"/>
        <v>0</v>
      </c>
    </row>
    <row r="22" spans="1:8" ht="33">
      <c r="A22" s="7" t="s">
        <v>2</v>
      </c>
      <c r="B22" s="7" t="s">
        <v>9</v>
      </c>
      <c r="C22" s="11">
        <f>5902.9+371.5</f>
        <v>6274.4</v>
      </c>
      <c r="D22" s="18">
        <v>4885.3999999999996</v>
      </c>
      <c r="E22" s="18">
        <v>5006.1000000000004</v>
      </c>
      <c r="F22" s="13"/>
      <c r="G22" s="13"/>
      <c r="H22" s="13"/>
    </row>
    <row r="23" spans="1:8" ht="36.75" customHeight="1">
      <c r="A23" s="7" t="s">
        <v>2</v>
      </c>
      <c r="B23" s="7" t="s">
        <v>17</v>
      </c>
      <c r="C23" s="11">
        <f>952.9-478.3</f>
        <v>474.59999999999997</v>
      </c>
      <c r="D23" s="18">
        <v>953</v>
      </c>
      <c r="E23" s="18">
        <v>953</v>
      </c>
      <c r="F23" s="13"/>
      <c r="G23" s="13"/>
      <c r="H23" s="13"/>
    </row>
    <row r="24" spans="1:8" ht="33">
      <c r="A24" s="7" t="s">
        <v>2</v>
      </c>
      <c r="B24" s="7" t="s">
        <v>13</v>
      </c>
      <c r="C24" s="11">
        <f>1250.6+106.8</f>
        <v>1357.3999999999999</v>
      </c>
      <c r="D24" s="18">
        <v>957.3</v>
      </c>
      <c r="E24" s="18">
        <v>809.8</v>
      </c>
    </row>
    <row r="25" spans="1:8" ht="49.5">
      <c r="A25" s="7" t="s">
        <v>2</v>
      </c>
      <c r="B25" s="7" t="s">
        <v>10</v>
      </c>
      <c r="C25" s="11">
        <v>956.1</v>
      </c>
      <c r="D25" s="11">
        <v>956.1</v>
      </c>
      <c r="E25" s="11">
        <v>956.1</v>
      </c>
    </row>
    <row r="26" spans="1:8" ht="49.5">
      <c r="A26" s="7" t="s">
        <v>2</v>
      </c>
      <c r="B26" s="14" t="s">
        <v>15</v>
      </c>
      <c r="C26" s="11">
        <v>20</v>
      </c>
      <c r="D26" s="9">
        <v>0</v>
      </c>
      <c r="E26" s="9">
        <v>0</v>
      </c>
    </row>
    <row r="27" spans="1:8" ht="16.5">
      <c r="A27" s="7" t="s">
        <v>2</v>
      </c>
      <c r="B27" s="7" t="s">
        <v>16</v>
      </c>
      <c r="C27" s="11">
        <v>50</v>
      </c>
      <c r="D27" s="11">
        <v>50</v>
      </c>
      <c r="E27" s="11">
        <v>50</v>
      </c>
    </row>
    <row r="28" spans="1:8" ht="16.5">
      <c r="A28" s="16" t="s">
        <v>19</v>
      </c>
      <c r="B28" s="16"/>
      <c r="C28" s="15">
        <v>9132.5</v>
      </c>
      <c r="D28" s="15">
        <v>7801.8</v>
      </c>
      <c r="E28" s="15">
        <v>7775</v>
      </c>
    </row>
    <row r="29" spans="1:8" ht="33">
      <c r="A29" s="7" t="s">
        <v>8</v>
      </c>
      <c r="B29" s="7" t="s">
        <v>9</v>
      </c>
      <c r="C29" s="11">
        <f>5563.7+650</f>
        <v>6213.7</v>
      </c>
      <c r="D29" s="18">
        <v>5602.9</v>
      </c>
      <c r="E29" s="18">
        <v>5632.8368999999993</v>
      </c>
      <c r="F29" s="13"/>
      <c r="G29" s="13"/>
      <c r="H29" s="13"/>
    </row>
    <row r="30" spans="1:8" ht="66" customHeight="1">
      <c r="A30" s="7" t="s">
        <v>8</v>
      </c>
      <c r="B30" s="19" t="s">
        <v>12</v>
      </c>
      <c r="C30" s="11">
        <f>837.1-550</f>
        <v>287.10000000000002</v>
      </c>
      <c r="D30" s="18">
        <v>837.1</v>
      </c>
      <c r="E30" s="18">
        <v>837.1</v>
      </c>
    </row>
    <row r="31" spans="1:8" ht="33">
      <c r="A31" s="7" t="s">
        <v>8</v>
      </c>
      <c r="B31" s="7" t="s">
        <v>13</v>
      </c>
      <c r="C31" s="11">
        <v>578.70000000000005</v>
      </c>
      <c r="D31" s="11">
        <v>578.70000000000005</v>
      </c>
      <c r="E31" s="11">
        <v>578.70000000000005</v>
      </c>
    </row>
    <row r="32" spans="1:8" ht="49.5">
      <c r="A32" s="7" t="s">
        <v>8</v>
      </c>
      <c r="B32" s="7" t="s">
        <v>10</v>
      </c>
      <c r="C32" s="11">
        <v>1826.3</v>
      </c>
      <c r="D32" s="11">
        <v>1826.3</v>
      </c>
      <c r="E32" s="11">
        <v>1826.27</v>
      </c>
    </row>
    <row r="33" spans="1:8" ht="120" customHeight="1">
      <c r="A33" s="7" t="s">
        <v>8</v>
      </c>
      <c r="B33" s="7" t="s">
        <v>14</v>
      </c>
      <c r="C33" s="11">
        <f>819-100</f>
        <v>719</v>
      </c>
      <c r="D33" s="11">
        <v>819</v>
      </c>
      <c r="E33" s="11">
        <v>819</v>
      </c>
    </row>
    <row r="34" spans="1:8" ht="24" customHeight="1">
      <c r="A34" s="16" t="s">
        <v>19</v>
      </c>
      <c r="B34" s="16"/>
      <c r="C34" s="15">
        <v>9624.7999999999993</v>
      </c>
      <c r="D34" s="15">
        <v>9664</v>
      </c>
      <c r="E34" s="15">
        <v>9693.9</v>
      </c>
    </row>
    <row r="35" spans="1:8" ht="33">
      <c r="A35" s="7" t="s">
        <v>3</v>
      </c>
      <c r="B35" s="7" t="s">
        <v>9</v>
      </c>
      <c r="C35" s="11">
        <v>4100</v>
      </c>
      <c r="D35" s="18">
        <v>3966.9</v>
      </c>
      <c r="E35" s="18">
        <v>3943.8</v>
      </c>
      <c r="F35" s="13"/>
      <c r="G35" s="13"/>
      <c r="H35" s="13"/>
    </row>
    <row r="36" spans="1:8" ht="66.75" customHeight="1">
      <c r="A36" s="7" t="s">
        <v>3</v>
      </c>
      <c r="B36" s="19" t="s">
        <v>12</v>
      </c>
      <c r="C36" s="11">
        <f>106.6+69.1</f>
        <v>175.7</v>
      </c>
      <c r="D36" s="11">
        <f>106.6+69.1</f>
        <v>175.7</v>
      </c>
      <c r="E36" s="11">
        <f>106.6+69.1</f>
        <v>175.7</v>
      </c>
    </row>
    <row r="37" spans="1:8" ht="33">
      <c r="A37" s="7" t="s">
        <v>3</v>
      </c>
      <c r="B37" s="7" t="s">
        <v>13</v>
      </c>
      <c r="C37" s="11">
        <v>346.6</v>
      </c>
      <c r="D37" s="11">
        <v>346.6</v>
      </c>
      <c r="E37" s="11">
        <v>346.6</v>
      </c>
    </row>
    <row r="38" spans="1:8" ht="49.5">
      <c r="A38" s="7" t="s">
        <v>3</v>
      </c>
      <c r="B38" s="7" t="s">
        <v>10</v>
      </c>
      <c r="C38" s="11">
        <f>394.7-69.1</f>
        <v>325.60000000000002</v>
      </c>
      <c r="D38" s="11">
        <f>394.7-69.1</f>
        <v>325.60000000000002</v>
      </c>
      <c r="E38" s="11">
        <f>394.7-69.1</f>
        <v>325.60000000000002</v>
      </c>
    </row>
    <row r="39" spans="1:8" ht="16.5">
      <c r="A39" s="16" t="s">
        <v>19</v>
      </c>
      <c r="B39" s="16"/>
      <c r="C39" s="15">
        <v>4947.8999999999996</v>
      </c>
      <c r="D39" s="15">
        <v>4814.8</v>
      </c>
      <c r="E39" s="15">
        <v>4791.7</v>
      </c>
    </row>
    <row r="40" spans="1:8" ht="33">
      <c r="A40" s="7" t="s">
        <v>4</v>
      </c>
      <c r="B40" s="7" t="s">
        <v>9</v>
      </c>
      <c r="C40" s="11">
        <v>4506.8999999999996</v>
      </c>
      <c r="D40" s="18">
        <v>3918.2</v>
      </c>
      <c r="E40" s="18">
        <v>3923.5</v>
      </c>
      <c r="F40" s="13"/>
      <c r="G40" s="13"/>
      <c r="H40" s="13"/>
    </row>
    <row r="41" spans="1:8" ht="77.25" customHeight="1">
      <c r="A41" s="7" t="s">
        <v>4</v>
      </c>
      <c r="B41" s="7" t="s">
        <v>12</v>
      </c>
      <c r="C41" s="11">
        <v>156.30000000000001</v>
      </c>
      <c r="D41" s="18">
        <v>145.6</v>
      </c>
      <c r="E41" s="18">
        <v>145.6</v>
      </c>
    </row>
    <row r="42" spans="1:8" ht="33">
      <c r="A42" s="7" t="s">
        <v>4</v>
      </c>
      <c r="B42" s="7" t="s">
        <v>13</v>
      </c>
      <c r="C42" s="11">
        <v>1031.3</v>
      </c>
      <c r="D42" s="18">
        <v>762.8</v>
      </c>
      <c r="E42" s="18">
        <v>810.4</v>
      </c>
    </row>
    <row r="43" spans="1:8" ht="49.5">
      <c r="A43" s="7" t="s">
        <v>4</v>
      </c>
      <c r="B43" s="7" t="s">
        <v>10</v>
      </c>
      <c r="C43" s="11">
        <v>92.9</v>
      </c>
      <c r="D43" s="11">
        <v>92.9</v>
      </c>
      <c r="E43" s="11">
        <v>92.9</v>
      </c>
      <c r="F43" s="13"/>
    </row>
    <row r="44" spans="1:8" ht="16.5">
      <c r="A44" s="16" t="s">
        <v>19</v>
      </c>
      <c r="B44" s="16"/>
      <c r="C44" s="15">
        <v>5787.4</v>
      </c>
      <c r="D44" s="15">
        <v>4919.5</v>
      </c>
      <c r="E44" s="15">
        <v>4972.3999999999996</v>
      </c>
    </row>
    <row r="45" spans="1:8" ht="16.5">
      <c r="A45" s="17" t="s">
        <v>18</v>
      </c>
      <c r="B45" s="8"/>
      <c r="C45" s="10">
        <f>C44+C39+C34+C28+C21</f>
        <v>31492.6</v>
      </c>
      <c r="D45" s="10">
        <f t="shared" ref="D45:E45" si="1">D44+D39+D34+D28+D21</f>
        <v>27200.1</v>
      </c>
      <c r="E45" s="10">
        <f t="shared" si="1"/>
        <v>27233</v>
      </c>
      <c r="F45" s="13"/>
      <c r="G45" s="13"/>
      <c r="H45" s="13"/>
    </row>
    <row r="48" spans="1:8">
      <c r="C48" s="13"/>
      <c r="D48" s="13"/>
      <c r="E48" s="13"/>
    </row>
    <row r="49" spans="3:5">
      <c r="C49" s="13"/>
      <c r="D49" s="13"/>
      <c r="E49" s="13"/>
    </row>
    <row r="51" spans="3:5">
      <c r="C51" s="13"/>
      <c r="D51" s="13"/>
      <c r="E51" s="13"/>
    </row>
    <row r="52" spans="3:5">
      <c r="C52" s="13"/>
      <c r="D52" s="13"/>
      <c r="E52" s="13"/>
    </row>
    <row r="54" spans="3:5">
      <c r="C54" s="13"/>
      <c r="D54" s="13"/>
      <c r="E54" s="13"/>
    </row>
    <row r="55" spans="3:5">
      <c r="C55" s="13"/>
      <c r="D55" s="13"/>
      <c r="E55" s="13"/>
    </row>
    <row r="56" spans="3:5">
      <c r="C56" s="13"/>
      <c r="D56" s="13"/>
      <c r="E56" s="13"/>
    </row>
  </sheetData>
  <mergeCells count="12">
    <mergeCell ref="A17:E17"/>
    <mergeCell ref="D7:E7"/>
    <mergeCell ref="J7:L7"/>
    <mergeCell ref="I10:L10"/>
    <mergeCell ref="G9:L9"/>
    <mergeCell ref="C10:E10"/>
    <mergeCell ref="A9:E9"/>
    <mergeCell ref="D1:E1"/>
    <mergeCell ref="C2:E2"/>
    <mergeCell ref="C3:E3"/>
    <mergeCell ref="C4:E4"/>
    <mergeCell ref="A16:E16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таб 1</vt:lpstr>
      <vt:lpstr>'таб 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2023-09-21T07:12:11Z</dcterms:modified>
</cp:coreProperties>
</file>