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таб 1" sheetId="1" r:id="rId1"/>
  </sheets>
  <definedNames>
    <definedName name="_xlnm.Print_Area" localSheetId="0">'таб 1'!$A$1:$E$91</definedName>
  </definedNames>
  <calcPr calcId="125725"/>
</workbook>
</file>

<file path=xl/calcChain.xml><?xml version="1.0" encoding="utf-8"?>
<calcChain xmlns="http://schemas.openxmlformats.org/spreadsheetml/2006/main">
  <c r="E42" i="1"/>
  <c r="E35"/>
  <c r="D35"/>
  <c r="C35"/>
  <c r="E33"/>
  <c r="D33"/>
  <c r="C33"/>
  <c r="C30"/>
  <c r="C27"/>
  <c r="C26"/>
  <c r="C21"/>
  <c r="C20"/>
  <c r="C19"/>
  <c r="E18"/>
  <c r="D18"/>
  <c r="D42" s="1"/>
  <c r="C18"/>
  <c r="C42" s="1"/>
  <c r="D90" l="1"/>
  <c r="C90"/>
  <c r="B90"/>
  <c r="D80"/>
  <c r="C80"/>
  <c r="B80"/>
  <c r="D59" l="1"/>
  <c r="C59"/>
  <c r="B59"/>
</calcChain>
</file>

<file path=xl/sharedStrings.xml><?xml version="1.0" encoding="utf-8"?>
<sst xmlns="http://schemas.openxmlformats.org/spreadsheetml/2006/main" count="108" uniqueCount="44">
  <si>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</si>
  <si>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</si>
  <si>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</si>
  <si>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</si>
  <si>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</si>
  <si>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</si>
  <si>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</si>
  <si>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</si>
  <si>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Таблица 1</t>
  </si>
  <si>
    <t>Сельское поселение "Озерный"</t>
  </si>
  <si>
    <t>Содержание органов местного самоуправления</t>
  </si>
  <si>
    <t>Доплаты к пенсиям, дополнительное пенсионное обеспечение</t>
  </si>
  <si>
    <t>2023 год (тыс.руб.)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</si>
  <si>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</si>
  <si>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</si>
  <si>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</si>
  <si>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</si>
  <si>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</si>
  <si>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</si>
  <si>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</si>
  <si>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</si>
  <si>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</si>
  <si>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Приложение 16</t>
  </si>
  <si>
    <t>Приложение  16</t>
  </si>
  <si>
    <t>2025 год (тыс.руб.)</t>
  </si>
  <si>
    <t>от 22 декабря 2022 года № 7-22/262</t>
  </si>
  <si>
    <t>Приложение 7</t>
  </si>
  <si>
    <t>от 15 февраля 2023 года №  7-23/277</t>
  </si>
  <si>
    <t>Таблица 2</t>
  </si>
  <si>
    <t>Иных межбюджетных трансфертов на  осуществление переданных органами местного самоуправления части полномочий по решению вопросов местного значения по созданию условий для предоставления транспортных услуг населению и организации транспортного обслуживания населения в границах поселения</t>
  </si>
  <si>
    <t>ИТОГО</t>
  </si>
  <si>
    <t>Приложение 5</t>
  </si>
  <si>
    <t>Таблица 3</t>
  </si>
  <si>
    <t xml:space="preserve">Иных межбюджетных трансфертов городским и сельским поселениям, входящим в состав муниципального района «Печора», предоставляемых на реализацию народных инициатив </t>
  </si>
  <si>
    <t>Городское поселение "Печора"</t>
  </si>
  <si>
    <t>Городское поселение "Кожва"</t>
  </si>
  <si>
    <t>Таблица 4</t>
  </si>
  <si>
    <t>Иных межбюджетных трансфертов городскому  поселению "Печора", входящему в состав муниципального района «Печора», предоставляемых на ликвидацию мест несанкционированного размещения отходов</t>
  </si>
  <si>
    <t>от 19 апреля 2023 года № 7-24/287</t>
  </si>
  <si>
    <t>Городское поселения "Печора"</t>
  </si>
  <si>
    <t>Осуществление деятельности по обращению с животными без владельцев, обитающими на территории поселения</t>
  </si>
  <si>
    <t xml:space="preserve">к  решению Совета </t>
  </si>
  <si>
    <t xml:space="preserve"> муниципального района "Печора" </t>
  </si>
  <si>
    <t>от 19 сентября 2023 года №7-26/322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</si>
</sst>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4" fillId="0" borderId="2" xfId="0" quotePrefix="1" applyFont="1" applyBorder="1" applyAlignment="1">
      <alignment vertical="center" wrapText="1"/>
    </xf>
    <xf numFmtId="165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zoomScaleNormal="90" zoomScaleSheetLayoutView="100" workbookViewId="0">
      <selection activeCell="C2" sqref="C2:E2"/>
    </sheetView>
  </sheetViews>
  <sheetFormatPr defaultRowHeight="15"/>
  <cols>
    <col min="1" max="2" width="38.85546875" customWidth="1"/>
    <col min="3" max="3" width="16.5703125" customWidth="1"/>
    <col min="4" max="4" width="15" customWidth="1"/>
    <col min="5" max="5" width="15.28515625" customWidth="1"/>
    <col min="6" max="6" width="15.7109375" customWidth="1"/>
    <col min="7" max="7" width="18.85546875" customWidth="1"/>
    <col min="8" max="8" width="15.28515625" customWidth="1"/>
  </cols>
  <sheetData>
    <row r="1" spans="1:12" ht="15.75">
      <c r="C1" s="29"/>
      <c r="D1" s="30" t="s">
        <v>22</v>
      </c>
      <c r="E1" s="30"/>
    </row>
    <row r="2" spans="1:12" ht="15.75">
      <c r="C2" s="31" t="s">
        <v>41</v>
      </c>
      <c r="D2" s="31"/>
      <c r="E2" s="31"/>
    </row>
    <row r="3" spans="1:12" ht="15.75">
      <c r="C3" s="32" t="s">
        <v>42</v>
      </c>
      <c r="D3" s="32"/>
      <c r="E3" s="32"/>
    </row>
    <row r="4" spans="1:12" ht="15.75" customHeight="1">
      <c r="C4" s="32" t="s">
        <v>43</v>
      </c>
      <c r="D4" s="32"/>
      <c r="E4" s="32"/>
    </row>
    <row r="5" spans="1:12" ht="15.75" customHeight="1"/>
    <row r="6" spans="1:12" ht="15.75" customHeight="1">
      <c r="D6" s="27" t="s">
        <v>22</v>
      </c>
      <c r="E6" s="27"/>
      <c r="I6" s="1"/>
      <c r="J6" s="27"/>
      <c r="K6" s="27"/>
      <c r="L6" s="27"/>
    </row>
    <row r="7" spans="1:12" ht="15.75">
      <c r="A7" s="27" t="s">
        <v>0</v>
      </c>
      <c r="B7" s="27"/>
      <c r="C7" s="27"/>
      <c r="D7" s="27"/>
      <c r="E7" s="27"/>
      <c r="G7" s="27"/>
      <c r="H7" s="27"/>
      <c r="I7" s="27"/>
      <c r="J7" s="27"/>
      <c r="K7" s="27"/>
      <c r="L7" s="27"/>
    </row>
    <row r="8" spans="1:12" ht="15.75">
      <c r="C8" s="27" t="s">
        <v>25</v>
      </c>
      <c r="D8" s="27"/>
      <c r="E8" s="27"/>
      <c r="G8" s="3"/>
      <c r="H8" s="3"/>
      <c r="I8" s="27"/>
      <c r="J8" s="27"/>
      <c r="K8" s="27"/>
      <c r="L8" s="27"/>
    </row>
    <row r="10" spans="1:12" ht="15.75">
      <c r="E10" s="11" t="s">
        <v>8</v>
      </c>
      <c r="J10" s="2"/>
      <c r="L10" s="2"/>
    </row>
    <row r="11" spans="1:12" ht="15.75">
      <c r="E11" s="11" t="s">
        <v>23</v>
      </c>
      <c r="J11" s="11"/>
      <c r="L11" s="11"/>
    </row>
    <row r="12" spans="1:12" ht="15.75">
      <c r="J12" s="11"/>
      <c r="L12" s="11"/>
    </row>
    <row r="13" spans="1:12" ht="16.5">
      <c r="A13" s="25" t="s">
        <v>1</v>
      </c>
      <c r="B13" s="25"/>
      <c r="C13" s="25"/>
      <c r="D13" s="25"/>
      <c r="E13" s="25"/>
    </row>
    <row r="14" spans="1:12" ht="54" customHeight="1">
      <c r="A14" s="26" t="s">
        <v>7</v>
      </c>
      <c r="B14" s="26"/>
      <c r="C14" s="26"/>
      <c r="D14" s="26"/>
      <c r="E14" s="26"/>
    </row>
    <row r="15" spans="1:12" ht="15.75">
      <c r="A15" s="1"/>
      <c r="B15" s="1"/>
      <c r="C15" s="2"/>
    </row>
    <row r="16" spans="1:12" ht="31.5">
      <c r="A16" s="4" t="s">
        <v>2</v>
      </c>
      <c r="B16" s="4" t="s">
        <v>6</v>
      </c>
      <c r="C16" s="5" t="s">
        <v>12</v>
      </c>
      <c r="D16" s="5" t="s">
        <v>21</v>
      </c>
      <c r="E16" s="5" t="s">
        <v>24</v>
      </c>
    </row>
    <row r="17" spans="1:8" ht="66">
      <c r="A17" s="28" t="s">
        <v>39</v>
      </c>
      <c r="B17" s="6" t="s">
        <v>40</v>
      </c>
      <c r="C17" s="17">
        <v>2000</v>
      </c>
      <c r="D17" s="17">
        <v>0</v>
      </c>
      <c r="E17" s="17">
        <v>0</v>
      </c>
      <c r="F17" s="12"/>
      <c r="G17" s="12"/>
      <c r="H17" s="12"/>
    </row>
    <row r="18" spans="1:8" ht="16.5">
      <c r="A18" s="15" t="s">
        <v>20</v>
      </c>
      <c r="B18" s="15"/>
      <c r="C18" s="14">
        <f>SUM(C17)</f>
        <v>2000</v>
      </c>
      <c r="D18" s="14">
        <f t="shared" ref="D18:E18" si="0">SUM(D17)</f>
        <v>0</v>
      </c>
      <c r="E18" s="14">
        <f t="shared" si="0"/>
        <v>0</v>
      </c>
      <c r="F18" s="12"/>
      <c r="G18" s="12"/>
      <c r="H18" s="12"/>
    </row>
    <row r="19" spans="1:8" ht="33">
      <c r="A19" s="6" t="s">
        <v>3</v>
      </c>
      <c r="B19" s="6" t="s">
        <v>10</v>
      </c>
      <c r="C19" s="10">
        <f>5902.9+371.5</f>
        <v>6274.4</v>
      </c>
      <c r="D19" s="17">
        <v>4885.3999999999996</v>
      </c>
      <c r="E19" s="17">
        <v>5006.1000000000004</v>
      </c>
    </row>
    <row r="20" spans="1:8" ht="33">
      <c r="A20" s="6" t="s">
        <v>3</v>
      </c>
      <c r="B20" s="6" t="s">
        <v>18</v>
      </c>
      <c r="C20" s="10">
        <f>952.9-478.3</f>
        <v>474.59999999999997</v>
      </c>
      <c r="D20" s="17">
        <v>953</v>
      </c>
      <c r="E20" s="17">
        <v>953</v>
      </c>
    </row>
    <row r="21" spans="1:8" ht="33">
      <c r="A21" s="6" t="s">
        <v>3</v>
      </c>
      <c r="B21" s="6" t="s">
        <v>14</v>
      </c>
      <c r="C21" s="10">
        <f>1250.6+106.8</f>
        <v>1357.3999999999999</v>
      </c>
      <c r="D21" s="17">
        <v>957.3</v>
      </c>
      <c r="E21" s="17">
        <v>809.8</v>
      </c>
    </row>
    <row r="22" spans="1:8" ht="49.5">
      <c r="A22" s="6" t="s">
        <v>3</v>
      </c>
      <c r="B22" s="6" t="s">
        <v>11</v>
      </c>
      <c r="C22" s="10">
        <v>956.1</v>
      </c>
      <c r="D22" s="10">
        <v>956.1</v>
      </c>
      <c r="E22" s="10">
        <v>956.1</v>
      </c>
    </row>
    <row r="23" spans="1:8" ht="49.5">
      <c r="A23" s="6" t="s">
        <v>3</v>
      </c>
      <c r="B23" s="13" t="s">
        <v>16</v>
      </c>
      <c r="C23" s="10">
        <v>20</v>
      </c>
      <c r="D23" s="8">
        <v>0</v>
      </c>
      <c r="E23" s="8">
        <v>0</v>
      </c>
    </row>
    <row r="24" spans="1:8" ht="16.5">
      <c r="A24" s="6" t="s">
        <v>3</v>
      </c>
      <c r="B24" s="6" t="s">
        <v>17</v>
      </c>
      <c r="C24" s="10">
        <v>50</v>
      </c>
      <c r="D24" s="10">
        <v>50</v>
      </c>
      <c r="E24" s="10">
        <v>50</v>
      </c>
      <c r="F24" s="12"/>
      <c r="G24" s="12"/>
      <c r="H24" s="12"/>
    </row>
    <row r="25" spans="1:8" ht="16.5">
      <c r="A25" s="15" t="s">
        <v>20</v>
      </c>
      <c r="B25" s="15"/>
      <c r="C25" s="14">
        <v>9132.5</v>
      </c>
      <c r="D25" s="14">
        <v>7801.8</v>
      </c>
      <c r="E25" s="14">
        <v>7775</v>
      </c>
    </row>
    <row r="26" spans="1:8" ht="33">
      <c r="A26" s="6" t="s">
        <v>9</v>
      </c>
      <c r="B26" s="6" t="s">
        <v>10</v>
      </c>
      <c r="C26" s="10">
        <f>5563.7+650</f>
        <v>6213.7</v>
      </c>
      <c r="D26" s="17">
        <v>5602.9</v>
      </c>
      <c r="E26" s="17">
        <v>5632.8368999999993</v>
      </c>
    </row>
    <row r="27" spans="1:8" ht="64.5" customHeight="1">
      <c r="A27" s="6" t="s">
        <v>9</v>
      </c>
      <c r="B27" s="18" t="s">
        <v>13</v>
      </c>
      <c r="C27" s="10">
        <f>837.1-550</f>
        <v>287.10000000000002</v>
      </c>
      <c r="D27" s="17">
        <v>837.1</v>
      </c>
      <c r="E27" s="17">
        <v>837.1</v>
      </c>
    </row>
    <row r="28" spans="1:8" ht="33">
      <c r="A28" s="6" t="s">
        <v>9</v>
      </c>
      <c r="B28" s="6" t="s">
        <v>14</v>
      </c>
      <c r="C28" s="10">
        <v>578.70000000000005</v>
      </c>
      <c r="D28" s="10">
        <v>578.70000000000005</v>
      </c>
      <c r="E28" s="10">
        <v>578.70000000000005</v>
      </c>
    </row>
    <row r="29" spans="1:8" ht="53.25" customHeight="1">
      <c r="A29" s="6" t="s">
        <v>9</v>
      </c>
      <c r="B29" s="6" t="s">
        <v>11</v>
      </c>
      <c r="C29" s="10">
        <v>1826.3</v>
      </c>
      <c r="D29" s="10">
        <v>1826.3</v>
      </c>
      <c r="E29" s="10">
        <v>1826.27</v>
      </c>
    </row>
    <row r="30" spans="1:8" ht="115.5">
      <c r="A30" s="6" t="s">
        <v>9</v>
      </c>
      <c r="B30" s="6" t="s">
        <v>15</v>
      </c>
      <c r="C30" s="10">
        <f>819-100</f>
        <v>719</v>
      </c>
      <c r="D30" s="10">
        <v>819</v>
      </c>
      <c r="E30" s="10">
        <v>819</v>
      </c>
      <c r="F30" s="12"/>
      <c r="G30" s="12"/>
      <c r="H30" s="12"/>
    </row>
    <row r="31" spans="1:8" ht="16.5">
      <c r="A31" s="15" t="s">
        <v>20</v>
      </c>
      <c r="B31" s="15"/>
      <c r="C31" s="14">
        <v>9624.7999999999993</v>
      </c>
      <c r="D31" s="14">
        <v>9664</v>
      </c>
      <c r="E31" s="14">
        <v>9693.9</v>
      </c>
    </row>
    <row r="32" spans="1:8" ht="33">
      <c r="A32" s="6" t="s">
        <v>4</v>
      </c>
      <c r="B32" s="6" t="s">
        <v>10</v>
      </c>
      <c r="C32" s="10">
        <v>4100</v>
      </c>
      <c r="D32" s="17">
        <v>3966.9</v>
      </c>
      <c r="E32" s="17">
        <v>3943.8</v>
      </c>
    </row>
    <row r="33" spans="1:8" ht="63.75" customHeight="1">
      <c r="A33" s="6" t="s">
        <v>4</v>
      </c>
      <c r="B33" s="18" t="s">
        <v>13</v>
      </c>
      <c r="C33" s="10">
        <f>106.6+69.1</f>
        <v>175.7</v>
      </c>
      <c r="D33" s="10">
        <f>106.6+69.1</f>
        <v>175.7</v>
      </c>
      <c r="E33" s="10">
        <f>106.6+69.1</f>
        <v>175.7</v>
      </c>
    </row>
    <row r="34" spans="1:8" ht="33">
      <c r="A34" s="6" t="s">
        <v>4</v>
      </c>
      <c r="B34" s="6" t="s">
        <v>14</v>
      </c>
      <c r="C34" s="10">
        <v>346.6</v>
      </c>
      <c r="D34" s="10">
        <v>346.6</v>
      </c>
      <c r="E34" s="10">
        <v>346.6</v>
      </c>
    </row>
    <row r="35" spans="1:8" ht="49.5">
      <c r="A35" s="6" t="s">
        <v>4</v>
      </c>
      <c r="B35" s="6" t="s">
        <v>11</v>
      </c>
      <c r="C35" s="10">
        <f>394.7-69.1</f>
        <v>325.60000000000002</v>
      </c>
      <c r="D35" s="10">
        <f>394.7-69.1</f>
        <v>325.60000000000002</v>
      </c>
      <c r="E35" s="10">
        <f>394.7-69.1</f>
        <v>325.60000000000002</v>
      </c>
      <c r="F35" s="12"/>
      <c r="G35" s="12"/>
      <c r="H35" s="12"/>
    </row>
    <row r="36" spans="1:8" ht="16.5">
      <c r="A36" s="15" t="s">
        <v>20</v>
      </c>
      <c r="B36" s="15"/>
      <c r="C36" s="14">
        <v>4947.8999999999996</v>
      </c>
      <c r="D36" s="14">
        <v>4814.8</v>
      </c>
      <c r="E36" s="14">
        <v>4791.7</v>
      </c>
    </row>
    <row r="37" spans="1:8" ht="33">
      <c r="A37" s="6" t="s">
        <v>5</v>
      </c>
      <c r="B37" s="6" t="s">
        <v>10</v>
      </c>
      <c r="C37" s="10">
        <v>4506.8999999999996</v>
      </c>
      <c r="D37" s="17">
        <v>3918.2</v>
      </c>
      <c r="E37" s="17">
        <v>3923.5</v>
      </c>
    </row>
    <row r="38" spans="1:8" ht="82.5">
      <c r="A38" s="6" t="s">
        <v>5</v>
      </c>
      <c r="B38" s="6" t="s">
        <v>13</v>
      </c>
      <c r="C38" s="10">
        <v>156.30000000000001</v>
      </c>
      <c r="D38" s="17">
        <v>145.6</v>
      </c>
      <c r="E38" s="17">
        <v>145.6</v>
      </c>
      <c r="F38" s="12"/>
    </row>
    <row r="39" spans="1:8" ht="33">
      <c r="A39" s="6" t="s">
        <v>5</v>
      </c>
      <c r="B39" s="6" t="s">
        <v>14</v>
      </c>
      <c r="C39" s="10">
        <v>1031.3</v>
      </c>
      <c r="D39" s="17">
        <v>762.8</v>
      </c>
      <c r="E39" s="17">
        <v>810.4</v>
      </c>
    </row>
    <row r="40" spans="1:8" ht="49.5">
      <c r="A40" s="6" t="s">
        <v>5</v>
      </c>
      <c r="B40" s="6" t="s">
        <v>11</v>
      </c>
      <c r="C40" s="10">
        <v>92.9</v>
      </c>
      <c r="D40" s="10">
        <v>92.9</v>
      </c>
      <c r="E40" s="10">
        <v>92.9</v>
      </c>
      <c r="F40" s="12"/>
      <c r="G40" s="12"/>
      <c r="H40" s="12"/>
    </row>
    <row r="41" spans="1:8" ht="16.5">
      <c r="A41" s="15" t="s">
        <v>20</v>
      </c>
      <c r="B41" s="15"/>
      <c r="C41" s="14">
        <v>5787.4</v>
      </c>
      <c r="D41" s="14">
        <v>4919.5</v>
      </c>
      <c r="E41" s="14">
        <v>4972.3999999999996</v>
      </c>
    </row>
    <row r="42" spans="1:8" ht="16.5">
      <c r="A42" s="16" t="s">
        <v>19</v>
      </c>
      <c r="B42" s="7"/>
      <c r="C42" s="9">
        <f>C41+C36+C31+C25+C18</f>
        <v>31492.6</v>
      </c>
      <c r="D42" s="9">
        <f t="shared" ref="D42:E42" si="1">D41+D36+D31+D25+D18</f>
        <v>27200.1</v>
      </c>
      <c r="E42" s="9">
        <f t="shared" si="1"/>
        <v>27233</v>
      </c>
    </row>
    <row r="44" spans="1:8" ht="15.75">
      <c r="A44" s="27" t="s">
        <v>26</v>
      </c>
      <c r="B44" s="27"/>
      <c r="C44" s="27"/>
      <c r="D44" s="27"/>
    </row>
    <row r="45" spans="1:8" ht="15.75">
      <c r="A45" s="27" t="s">
        <v>0</v>
      </c>
      <c r="B45" s="27"/>
      <c r="C45" s="27"/>
      <c r="D45" s="27"/>
      <c r="E45" s="12"/>
    </row>
    <row r="46" spans="1:8" ht="15.75">
      <c r="B46" s="27" t="s">
        <v>27</v>
      </c>
      <c r="C46" s="27"/>
      <c r="D46" s="27"/>
      <c r="E46" s="12"/>
    </row>
    <row r="47" spans="1:8" ht="15.75">
      <c r="C47" s="27" t="s">
        <v>22</v>
      </c>
      <c r="D47" s="27"/>
      <c r="E47" s="12"/>
    </row>
    <row r="48" spans="1:8" ht="15.75">
      <c r="A48" s="27" t="s">
        <v>0</v>
      </c>
      <c r="B48" s="27"/>
      <c r="C48" s="27"/>
      <c r="D48" s="27"/>
    </row>
    <row r="49" spans="1:7" ht="15.75">
      <c r="B49" s="27" t="s">
        <v>25</v>
      </c>
      <c r="C49" s="27"/>
      <c r="D49" s="27"/>
      <c r="E49" s="12"/>
    </row>
    <row r="50" spans="1:7">
      <c r="E50" s="12"/>
    </row>
    <row r="51" spans="1:7" ht="15.75">
      <c r="D51" s="19" t="s">
        <v>28</v>
      </c>
      <c r="E51" s="12"/>
    </row>
    <row r="52" spans="1:7" ht="15.75">
      <c r="D52" s="19" t="s">
        <v>23</v>
      </c>
    </row>
    <row r="54" spans="1:7" ht="16.5">
      <c r="A54" s="25" t="s">
        <v>1</v>
      </c>
      <c r="B54" s="25"/>
      <c r="C54" s="25"/>
      <c r="D54" s="25"/>
    </row>
    <row r="55" spans="1:7" ht="16.5">
      <c r="A55" s="26" t="s">
        <v>29</v>
      </c>
      <c r="B55" s="26"/>
      <c r="C55" s="26"/>
      <c r="D55" s="26"/>
    </row>
    <row r="56" spans="1:7" ht="15.75">
      <c r="A56" s="1"/>
      <c r="B56" s="19"/>
    </row>
    <row r="57" spans="1:7" ht="31.5">
      <c r="A57" s="4" t="s">
        <v>2</v>
      </c>
      <c r="B57" s="5" t="s">
        <v>12</v>
      </c>
      <c r="C57" s="5" t="s">
        <v>21</v>
      </c>
      <c r="D57" s="5" t="s">
        <v>24</v>
      </c>
    </row>
    <row r="58" spans="1:7" ht="16.5">
      <c r="A58" s="6" t="s">
        <v>3</v>
      </c>
      <c r="B58" s="8">
        <v>64.400000000000006</v>
      </c>
      <c r="C58" s="8">
        <v>0</v>
      </c>
      <c r="D58" s="8">
        <v>0</v>
      </c>
    </row>
    <row r="59" spans="1:7" ht="15.75">
      <c r="A59" s="7" t="s">
        <v>30</v>
      </c>
      <c r="B59" s="21">
        <f>SUM(B58:B58)</f>
        <v>64.400000000000006</v>
      </c>
      <c r="C59" s="21">
        <f>SUM(C58:C58)</f>
        <v>0</v>
      </c>
      <c r="D59" s="21">
        <f>SUM(D58:D58)</f>
        <v>0</v>
      </c>
    </row>
    <row r="61" spans="1:7" ht="15.75">
      <c r="A61" s="27" t="s">
        <v>31</v>
      </c>
      <c r="B61" s="27"/>
      <c r="C61" s="27"/>
      <c r="D61" s="27"/>
      <c r="E61" s="22"/>
      <c r="F61" s="22"/>
      <c r="G61" s="22"/>
    </row>
    <row r="62" spans="1:7" ht="15.75">
      <c r="A62" s="27" t="s">
        <v>0</v>
      </c>
      <c r="B62" s="27"/>
      <c r="C62" s="27"/>
      <c r="D62" s="27"/>
      <c r="E62" s="22"/>
      <c r="F62" s="22"/>
      <c r="G62" s="22"/>
    </row>
    <row r="63" spans="1:7" ht="15.75">
      <c r="B63" s="27" t="s">
        <v>38</v>
      </c>
      <c r="C63" s="27"/>
      <c r="D63" s="27"/>
      <c r="E63" s="27"/>
      <c r="F63" s="27"/>
      <c r="G63" s="27"/>
    </row>
    <row r="64" spans="1:7" ht="15.75">
      <c r="B64" s="20"/>
      <c r="C64" s="20"/>
      <c r="D64" s="20"/>
      <c r="E64" s="20"/>
      <c r="F64" s="20"/>
      <c r="G64" s="20"/>
    </row>
    <row r="65" spans="1:11" ht="15.75">
      <c r="C65" s="27" t="s">
        <v>22</v>
      </c>
      <c r="D65" s="27"/>
      <c r="H65" s="1"/>
      <c r="I65" s="27"/>
      <c r="J65" s="27"/>
      <c r="K65" s="27"/>
    </row>
    <row r="66" spans="1:11" ht="15.75">
      <c r="A66" s="27" t="s">
        <v>0</v>
      </c>
      <c r="B66" s="27"/>
      <c r="C66" s="27"/>
      <c r="D66" s="27"/>
      <c r="E66" s="22"/>
      <c r="F66" s="27"/>
      <c r="G66" s="27"/>
      <c r="H66" s="27"/>
      <c r="I66" s="27"/>
      <c r="J66" s="27"/>
      <c r="K66" s="27"/>
    </row>
    <row r="67" spans="1:11" ht="15.75">
      <c r="B67" s="27" t="s">
        <v>25</v>
      </c>
      <c r="C67" s="27"/>
      <c r="D67" s="27"/>
      <c r="F67" s="3"/>
      <c r="G67" s="3"/>
      <c r="H67" s="27"/>
      <c r="I67" s="27"/>
      <c r="J67" s="27"/>
      <c r="K67" s="27"/>
    </row>
    <row r="69" spans="1:11" ht="15.75">
      <c r="D69" s="20" t="s">
        <v>32</v>
      </c>
      <c r="I69" s="20"/>
      <c r="K69" s="20"/>
    </row>
    <row r="70" spans="1:11" ht="15.75">
      <c r="D70" s="20" t="s">
        <v>23</v>
      </c>
      <c r="I70" s="20"/>
      <c r="K70" s="20"/>
    </row>
    <row r="71" spans="1:11" ht="15.75">
      <c r="I71" s="20"/>
      <c r="K71" s="20"/>
    </row>
    <row r="72" spans="1:11" ht="16.5">
      <c r="A72" s="25" t="s">
        <v>1</v>
      </c>
      <c r="B72" s="25"/>
      <c r="C72" s="25"/>
      <c r="D72" s="25"/>
    </row>
    <row r="73" spans="1:11" ht="78" customHeight="1">
      <c r="A73" s="26" t="s">
        <v>33</v>
      </c>
      <c r="B73" s="26"/>
      <c r="C73" s="26"/>
      <c r="D73" s="26"/>
    </row>
    <row r="74" spans="1:11" ht="15.75">
      <c r="A74" s="1"/>
      <c r="B74" s="20"/>
    </row>
    <row r="75" spans="1:11" ht="31.5">
      <c r="A75" s="4" t="s">
        <v>2</v>
      </c>
      <c r="B75" s="5" t="s">
        <v>12</v>
      </c>
      <c r="C75" s="5" t="s">
        <v>21</v>
      </c>
      <c r="D75" s="5" t="s">
        <v>24</v>
      </c>
    </row>
    <row r="76" spans="1:11" ht="16.5">
      <c r="A76" s="6" t="s">
        <v>34</v>
      </c>
      <c r="B76" s="23">
        <v>950</v>
      </c>
      <c r="C76" s="23">
        <v>0</v>
      </c>
      <c r="D76" s="23">
        <v>0</v>
      </c>
    </row>
    <row r="77" spans="1:11" ht="16.5">
      <c r="A77" s="6" t="s">
        <v>35</v>
      </c>
      <c r="B77" s="8">
        <v>670</v>
      </c>
      <c r="C77" s="8">
        <v>0</v>
      </c>
      <c r="D77" s="8">
        <v>0</v>
      </c>
    </row>
    <row r="78" spans="1:11" ht="16.5">
      <c r="A78" s="6" t="s">
        <v>3</v>
      </c>
      <c r="B78" s="8">
        <v>600</v>
      </c>
      <c r="C78" s="8">
        <v>0</v>
      </c>
      <c r="D78" s="8">
        <v>0</v>
      </c>
    </row>
    <row r="79" spans="1:11" ht="16.5">
      <c r="A79" s="6" t="s">
        <v>9</v>
      </c>
      <c r="B79" s="8">
        <v>558.1</v>
      </c>
      <c r="C79" s="8">
        <v>0</v>
      </c>
      <c r="D79" s="8">
        <v>0</v>
      </c>
    </row>
    <row r="80" spans="1:11" ht="15.75">
      <c r="A80" s="7" t="s">
        <v>30</v>
      </c>
      <c r="B80" s="21">
        <f>SUM(B76:B79)</f>
        <v>2778.1</v>
      </c>
      <c r="C80" s="21">
        <f t="shared" ref="C80:D80" si="2">SUM(C76:C79)</f>
        <v>0</v>
      </c>
      <c r="D80" s="21">
        <f t="shared" si="2"/>
        <v>0</v>
      </c>
    </row>
    <row r="82" spans="1:11" ht="15.75">
      <c r="D82" s="20" t="s">
        <v>36</v>
      </c>
      <c r="I82" s="20"/>
      <c r="K82" s="20"/>
    </row>
    <row r="83" spans="1:11" ht="15.75">
      <c r="D83" s="20" t="s">
        <v>23</v>
      </c>
      <c r="I83" s="20"/>
      <c r="K83" s="20"/>
    </row>
    <row r="84" spans="1:11" ht="15.75">
      <c r="D84" s="24" t="s">
        <v>38</v>
      </c>
      <c r="I84" s="20"/>
      <c r="K84" s="20"/>
    </row>
    <row r="85" spans="1:11" ht="16.5">
      <c r="A85" s="25" t="s">
        <v>1</v>
      </c>
      <c r="B85" s="25"/>
      <c r="C85" s="25"/>
      <c r="D85" s="25"/>
    </row>
    <row r="86" spans="1:11" ht="78" customHeight="1">
      <c r="A86" s="26" t="s">
        <v>37</v>
      </c>
      <c r="B86" s="26"/>
      <c r="C86" s="26"/>
      <c r="D86" s="26"/>
    </row>
    <row r="87" spans="1:11" ht="15.75">
      <c r="A87" s="1"/>
      <c r="B87" s="20"/>
    </row>
    <row r="88" spans="1:11" ht="31.5">
      <c r="A88" s="4" t="s">
        <v>2</v>
      </c>
      <c r="B88" s="5" t="s">
        <v>12</v>
      </c>
      <c r="C88" s="5" t="s">
        <v>21</v>
      </c>
      <c r="D88" s="5" t="s">
        <v>24</v>
      </c>
    </row>
    <row r="89" spans="1:11" ht="16.5">
      <c r="A89" s="6" t="s">
        <v>34</v>
      </c>
      <c r="B89" s="23">
        <v>5029</v>
      </c>
      <c r="C89" s="23">
        <v>0</v>
      </c>
      <c r="D89" s="23">
        <v>0</v>
      </c>
    </row>
    <row r="90" spans="1:11" ht="15.75">
      <c r="A90" s="7" t="s">
        <v>30</v>
      </c>
      <c r="B90" s="21">
        <f>SUM(B89:B89)</f>
        <v>5029</v>
      </c>
      <c r="C90" s="21">
        <f>SUM(C89:C89)</f>
        <v>0</v>
      </c>
      <c r="D90" s="21">
        <f>SUM(D89:D89)</f>
        <v>0</v>
      </c>
    </row>
  </sheetData>
  <mergeCells count="34">
    <mergeCell ref="D1:E1"/>
    <mergeCell ref="C2:E2"/>
    <mergeCell ref="C3:E3"/>
    <mergeCell ref="C4:E4"/>
    <mergeCell ref="B49:D49"/>
    <mergeCell ref="A54:D54"/>
    <mergeCell ref="A55:D55"/>
    <mergeCell ref="A44:D44"/>
    <mergeCell ref="A45:D45"/>
    <mergeCell ref="B46:D46"/>
    <mergeCell ref="C47:D47"/>
    <mergeCell ref="A48:D48"/>
    <mergeCell ref="A13:E13"/>
    <mergeCell ref="A14:E14"/>
    <mergeCell ref="D6:E6"/>
    <mergeCell ref="J6:L6"/>
    <mergeCell ref="I8:L8"/>
    <mergeCell ref="G7:L7"/>
    <mergeCell ref="C8:E8"/>
    <mergeCell ref="A7:E7"/>
    <mergeCell ref="A61:D61"/>
    <mergeCell ref="A62:D62"/>
    <mergeCell ref="B63:D63"/>
    <mergeCell ref="E63:G63"/>
    <mergeCell ref="C65:D65"/>
    <mergeCell ref="A72:D72"/>
    <mergeCell ref="A73:D73"/>
    <mergeCell ref="A85:D85"/>
    <mergeCell ref="A86:D86"/>
    <mergeCell ref="I65:K65"/>
    <mergeCell ref="A66:D66"/>
    <mergeCell ref="F66:K66"/>
    <mergeCell ref="B67:D67"/>
    <mergeCell ref="H67:K67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2023-09-22T11:55:44Z</dcterms:modified>
</cp:coreProperties>
</file>