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30" windowWidth="14940" windowHeight="7890" activeTab="0"/>
  </bookViews>
  <sheets>
    <sheet name="1" sheetId="1" r:id="rId1"/>
  </sheets>
  <definedNames>
    <definedName name="_xlnm.Print_Area" localSheetId="0">'1'!$A$1:$H$63</definedName>
  </definedNames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<sst xmlns="http://schemas.openxmlformats.org/spreadsheetml/2006/main" count="57" uniqueCount="55">
  <si>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</si>
  <si>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</si>
  <si>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</si>
  <si>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</si>
  <si>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</si>
  <si>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</si>
  <si>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</si>
  <si>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</si>
  <si>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</si>
  <si>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</si>
  <si>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</si>
  <si>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</si>
  <si>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</si>
  <si>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</si>
  <si>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04</t>
  </si>
  <si>
    <t>08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</si>
  <si>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</si>
  <si>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</si>
  <si>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</si>
  <si>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</si>
  <si>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</si>
  <si>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</si>
  <si>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</si>
  <si>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</si>
  <si>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</si>
  <si>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</si>
  <si>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</si>
  <si>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</si>
  <si>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</si>
  <si>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</si>
  <si>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</si>
  <si>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</si>
  <si>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</si>
  <si>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</si>
  <si>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</si>
  <si>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</si>
  <si>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</si>
  <si>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Межбюджетные трансферты бюджетам субьектов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</si>
  <si>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</si>
  <si>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Дополнительное образование детей</t>
  </si>
  <si>
    <t>Условно утверждаемые (утвержденные) расходы</t>
  </si>
  <si>
    <t>Обслуживание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</si>
  <si>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</si>
  <si>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Связь и информатика</t>
  </si>
  <si>
    <t>Средства массовой информации</t>
  </si>
  <si>
    <t>Периодическая печать и издательства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</si>
  <si>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</si>
  <si>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Обеспечение проведения выборов и референдумов</t>
  </si>
  <si>
    <t>Водное хозяйство</t>
  </si>
  <si>
    <t>Ассигнования на 2023 год</t>
  </si>
  <si>
    <t xml:space="preserve">Резервные фонды
</t>
  </si>
  <si>
    <t>Ассигнования на 2024 год</t>
  </si>
  <si>
    <t xml:space="preserve">СВЕДЕНИЯ О РАСХОДАХ БЮДЖЕТА МУНИЦИПАЛЬНОГО ОБРАЗОВАНИЯ МУНИЦИПАЛЬНОГО РАЙОНА  "ПЕЧОРА" ПО РАЗДЕЛАМ И ПОДРАЗДЕЛАМ КЛАССИФИКАЦИИ РАСХОДОВ НА 2023 ГОД И НА ПЛАНОВЫЙ ПЕРИОД 2024 И 2025 ГОДОВ В СРАВНЕНИИ С ОЖИДАЕМЫМ ИСПОЛНЕНИЕМ ЗА 2022 ГОД И ОТЧЕТОМ ЗА 2021 ГОД </t>
  </si>
  <si>
    <t>Фактическое исполнение за 2021 год</t>
  </si>
  <si>
    <t>Оценка 2022года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</si>
</sst>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  <numFmt numFmtId="194" formatCode="00"/>
    <numFmt numFmtId="195" formatCode="_-* #,##0.0_р_._-;\-\ #,##0.0_р_._-;_-* &quot;-&quot;_р_._-;_-@_-"/>
    <numFmt numFmtId="196" formatCode="_-* #,##0.00_р_._-;\-\ #,##0.00_р_._-;_-* &quot;-&quot;_р_._-;_-@_-"/>
    <numFmt numFmtId="197" formatCode="_-* #,##0.0_р_._-;\-* #,##0.0_р_._-;_-* &quot;-&quot;?_р_._-;_-@_-"/>
    <numFmt numFmtId="198" formatCode="_-* #,##0.000_р_._-;\-\ #,##0.000_р_._-;_-* &quot;-&quot;_р_._-;_-@_-"/>
    <numFmt numFmtId="199" formatCode="_-* #,##0.0\ _₽_-;\-* #,##0.0\ _₽_-;_-* &quot;-&quot;?\ _₽_-;_-@_-"/>
    <numFmt numFmtId="200" formatCode="_-* #,##0_р_._-;\-\ #,##0_р_._-;_-* &quot;-&quot;_р_._-;_-@_-"/>
  </numFmts>
  <fonts count="45">
    <font>
      <sz val="10"/>
      <name val="Arial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0" fontId="3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9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vertical="top"/>
    </xf>
    <xf numFmtId="195" fontId="0" fillId="33" borderId="0" xfId="0" applyNumberFormat="1" applyFill="1" applyAlignment="1">
      <alignment/>
    </xf>
    <xf numFmtId="194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194" fontId="6" fillId="33" borderId="10" xfId="0" applyNumberFormat="1" applyFont="1" applyFill="1" applyBorder="1" applyAlignment="1">
      <alignment vertical="top"/>
    </xf>
    <xf numFmtId="194" fontId="1" fillId="33" borderId="10" xfId="0" applyNumberFormat="1" applyFont="1" applyFill="1" applyBorder="1" applyAlignment="1">
      <alignment vertical="top"/>
    </xf>
    <xf numFmtId="194" fontId="6" fillId="33" borderId="10" xfId="0" applyNumberFormat="1" applyFont="1" applyFill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194" fontId="6" fillId="33" borderId="10" xfId="0" applyNumberFormat="1" applyFont="1" applyFill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Fill="1" applyAlignment="1">
      <alignment horizontal="center" vertical="top"/>
    </xf>
    <xf numFmtId="181" fontId="4" fillId="0" borderId="10" xfId="0" applyNumberFormat="1" applyFont="1" applyFill="1" applyBorder="1" applyAlignment="1">
      <alignment horizontal="right" vertical="center" indent="1"/>
    </xf>
    <xf numFmtId="181" fontId="3" fillId="33" borderId="10" xfId="0" applyNumberFormat="1" applyFont="1" applyFill="1" applyBorder="1" applyAlignment="1">
      <alignment horizontal="right" vertical="center" indent="1"/>
    </xf>
    <xf numFmtId="181" fontId="4" fillId="33" borderId="10" xfId="0" applyNumberFormat="1" applyFont="1" applyFill="1" applyBorder="1" applyAlignment="1">
      <alignment horizontal="right" vertical="center" indent="1"/>
    </xf>
    <xf numFmtId="181" fontId="4" fillId="33" borderId="11" xfId="0" applyNumberFormat="1" applyFont="1" applyFill="1" applyBorder="1" applyAlignment="1">
      <alignment horizontal="right" vertical="center" indent="1"/>
    </xf>
    <xf numFmtId="181" fontId="3" fillId="0" borderId="11" xfId="0" applyNumberFormat="1" applyFont="1" applyFill="1" applyBorder="1" applyAlignment="1">
      <alignment horizontal="right" vertical="center" indent="1"/>
    </xf>
    <xf numFmtId="181" fontId="4" fillId="0" borderId="11" xfId="0" applyNumberFormat="1" applyFont="1" applyFill="1" applyBorder="1" applyAlignment="1">
      <alignment horizontal="right" vertical="center" indent="1"/>
    </xf>
    <xf numFmtId="181" fontId="4" fillId="0" borderId="10" xfId="0" applyNumberFormat="1" applyFont="1" applyBorder="1" applyAlignment="1">
      <alignment horizontal="right" vertical="center" indent="1"/>
    </xf>
    <xf numFmtId="181" fontId="4" fillId="0" borderId="12" xfId="0" applyNumberFormat="1" applyFont="1" applyBorder="1" applyAlignment="1">
      <alignment horizontal="right" vertical="center" indent="1"/>
    </xf>
    <xf numFmtId="181" fontId="6" fillId="33" borderId="10" xfId="0" applyNumberFormat="1" applyFont="1" applyFill="1" applyBorder="1" applyAlignment="1">
      <alignment horizontal="right" vertical="center" indent="1"/>
    </xf>
    <xf numFmtId="181" fontId="4" fillId="34" borderId="12" xfId="0" applyNumberFormat="1" applyFont="1" applyFill="1" applyBorder="1" applyAlignment="1">
      <alignment horizontal="right" vertical="center" indent="1"/>
    </xf>
    <xf numFmtId="181" fontId="4" fillId="0" borderId="0" xfId="0" applyNumberFormat="1" applyFont="1" applyAlignment="1">
      <alignment horizontal="right" vertical="center" indent="1"/>
    </xf>
    <xf numFmtId="181" fontId="3" fillId="34" borderId="10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wrapText="1"/>
    </xf>
    <xf numFmtId="181" fontId="1" fillId="33" borderId="10" xfId="0" applyNumberFormat="1" applyFont="1" applyFill="1" applyBorder="1" applyAlignment="1">
      <alignment horizontal="right" vertical="center" indent="1"/>
    </xf>
    <xf numFmtId="181" fontId="1" fillId="0" borderId="11" xfId="0" applyNumberFormat="1" applyFont="1" applyFill="1" applyBorder="1" applyAlignment="1">
      <alignment horizontal="right" vertical="center" indent="1"/>
    </xf>
    <xf numFmtId="181" fontId="1" fillId="0" borderId="10" xfId="0" applyNumberFormat="1" applyFont="1" applyFill="1" applyBorder="1" applyAlignment="1">
      <alignment horizontal="right" vertical="center" indent="1"/>
    </xf>
    <xf numFmtId="181" fontId="1" fillId="33" borderId="11" xfId="0" applyNumberFormat="1" applyFont="1" applyFill="1" applyBorder="1" applyAlignment="1">
      <alignment horizontal="right" vertical="center" indent="1"/>
    </xf>
    <xf numFmtId="181" fontId="6" fillId="0" borderId="10" xfId="0" applyNumberFormat="1" applyFont="1" applyFill="1" applyBorder="1" applyAlignment="1">
      <alignment horizontal="right" vertical="center" indent="1"/>
    </xf>
    <xf numFmtId="181" fontId="6" fillId="33" borderId="10" xfId="0" applyNumberFormat="1" applyFont="1" applyFill="1" applyBorder="1" applyAlignment="1">
      <alignment horizontal="right" vertical="center" indent="1"/>
    </xf>
    <xf numFmtId="181" fontId="1" fillId="0" borderId="10" xfId="0" applyNumberFormat="1" applyFont="1" applyFill="1" applyBorder="1" applyAlignment="1">
      <alignment horizontal="right" vertical="center" indent="1"/>
    </xf>
    <xf numFmtId="181" fontId="1" fillId="33" borderId="10" xfId="0" applyNumberFormat="1" applyFont="1" applyFill="1" applyBorder="1" applyAlignment="1">
      <alignment horizontal="right" vertical="center" indent="1"/>
    </xf>
    <xf numFmtId="181" fontId="6" fillId="33" borderId="10" xfId="0" applyNumberFormat="1" applyFont="1" applyFill="1" applyBorder="1" applyAlignment="1">
      <alignment horizontal="right" vertical="center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zoomScalePageLayoutView="0" workbookViewId="0" topLeftCell="A34">
      <selection activeCell="D65" sqref="D65"/>
    </sheetView>
  </sheetViews>
  <sheetFormatPr defaultColWidth="9.140625" defaultRowHeight="12.75"/>
  <cols>
    <col min="1" max="1" width="63.140625" style="0" customWidth="1"/>
    <col min="2" max="3" width="9.140625" style="15" customWidth="1"/>
    <col min="4" max="4" width="18.57421875" style="15" customWidth="1"/>
    <col min="5" max="5" width="17.421875" style="15" customWidth="1"/>
    <col min="6" max="6" width="16.7109375" style="15" customWidth="1"/>
    <col min="7" max="7" width="16.00390625" style="15" customWidth="1"/>
    <col min="8" max="8" width="15.421875" style="15" customWidth="1"/>
    <col min="9" max="9" width="20.8515625" style="0" customWidth="1"/>
    <col min="10" max="10" width="17.00390625" style="0" customWidth="1"/>
    <col min="11" max="11" width="15.57421875" style="0" customWidth="1"/>
    <col min="12" max="12" width="17.28125" style="0" customWidth="1"/>
  </cols>
  <sheetData>
    <row r="1" spans="1:7" ht="15">
      <c r="A1" s="30"/>
      <c r="B1" s="13"/>
      <c r="C1" s="13"/>
      <c r="D1" s="13"/>
      <c r="E1" s="13"/>
      <c r="F1" s="14"/>
      <c r="G1" s="14"/>
    </row>
    <row r="2" spans="1:8" ht="54" customHeight="1">
      <c r="A2" s="43" t="s">
        <v>52</v>
      </c>
      <c r="B2" s="43"/>
      <c r="C2" s="43"/>
      <c r="D2" s="43"/>
      <c r="E2" s="43"/>
      <c r="F2" s="43"/>
      <c r="G2" s="43"/>
      <c r="H2" s="43"/>
    </row>
    <row r="3" spans="1:8" ht="15.75">
      <c r="A3" s="4"/>
      <c r="B3" s="16"/>
      <c r="C3" s="17"/>
      <c r="D3" s="17"/>
      <c r="E3" s="17"/>
      <c r="F3" s="14"/>
      <c r="G3" s="14"/>
      <c r="H3" s="18"/>
    </row>
    <row r="4" spans="1:8" ht="45" customHeight="1">
      <c r="A4" s="5" t="s">
        <v>0</v>
      </c>
      <c r="B4" s="19" t="s">
        <v>1</v>
      </c>
      <c r="C4" s="20" t="s">
        <v>2</v>
      </c>
      <c r="D4" s="21" t="s">
        <v>53</v>
      </c>
      <c r="E4" s="44" t="s">
        <v>54</v>
      </c>
      <c r="F4" s="44" t="s">
        <v>49</v>
      </c>
      <c r="G4" s="44" t="s">
        <v>51</v>
      </c>
      <c r="H4" s="44" t="s">
        <v>49</v>
      </c>
    </row>
    <row r="5" spans="1:8" ht="15.75">
      <c r="A5" s="5"/>
      <c r="B5" s="19"/>
      <c r="C5" s="20"/>
      <c r="D5" s="45"/>
      <c r="E5" s="45"/>
      <c r="F5" s="45"/>
      <c r="G5" s="45"/>
      <c r="H5" s="45"/>
    </row>
    <row r="6" spans="1:11" ht="15.75">
      <c r="A6" s="6" t="s">
        <v>3</v>
      </c>
      <c r="B6" s="22"/>
      <c r="C6" s="22"/>
      <c r="D6" s="39">
        <f>D8+D17+D21+D29+D35+D42+D46+D51+D60+D57+D54+D63</f>
        <v>2457616.0000000005</v>
      </c>
      <c r="E6" s="39">
        <f>E8+E17+E21+E29+E35+E42+E46+E51+E60+E57+E54+E63</f>
        <v>2463919.5999999996</v>
      </c>
      <c r="F6" s="39">
        <f>F8+F17+F21+F29+F35+F42+F46+F51+F60+F57+F54+F63</f>
        <v>2142414.0999999996</v>
      </c>
      <c r="G6" s="39">
        <f>G8+G17+G21+G29+G35+G42+G46+G51+G60+G57+G54+G63</f>
        <v>2134878.0000000005</v>
      </c>
      <c r="H6" s="39">
        <f>H8+H17+H21+H29+H35+H42+H46+H51+H60+H57+H54+H63</f>
        <v>2145040.3000000003</v>
      </c>
      <c r="I6" s="11"/>
      <c r="J6" s="11"/>
      <c r="K6" s="11"/>
    </row>
    <row r="7" spans="1:11" ht="15.75">
      <c r="A7" s="7"/>
      <c r="B7" s="23"/>
      <c r="C7" s="23"/>
      <c r="D7" s="46"/>
      <c r="E7" s="46"/>
      <c r="F7" s="33"/>
      <c r="G7" s="33"/>
      <c r="H7" s="33"/>
      <c r="I7" s="11"/>
      <c r="J7" s="11"/>
      <c r="K7" s="11"/>
    </row>
    <row r="8" spans="1:8" ht="15.75">
      <c r="A8" s="8" t="s">
        <v>4</v>
      </c>
      <c r="B8" s="24">
        <v>1</v>
      </c>
      <c r="C8" s="24"/>
      <c r="D8" s="39">
        <f>SUM(D9:D15)</f>
        <v>275187.6</v>
      </c>
      <c r="E8" s="39">
        <f>SUM(E9:E15)</f>
        <v>280776</v>
      </c>
      <c r="F8" s="32">
        <f>SUM(F9:F15)</f>
        <v>226558.09999999998</v>
      </c>
      <c r="G8" s="32">
        <f>SUM(G9:G15)</f>
        <v>227463.5</v>
      </c>
      <c r="H8" s="32">
        <f>SUM(H9:H15)</f>
        <v>224469.69999999998</v>
      </c>
    </row>
    <row r="9" spans="1:8" ht="31.5">
      <c r="A9" s="9" t="s">
        <v>42</v>
      </c>
      <c r="B9" s="25">
        <v>1</v>
      </c>
      <c r="C9" s="25">
        <v>2</v>
      </c>
      <c r="D9" s="37">
        <v>4486.8</v>
      </c>
      <c r="E9" s="37">
        <v>5187.4</v>
      </c>
      <c r="F9" s="38">
        <v>6483.4</v>
      </c>
      <c r="G9" s="37">
        <v>6483.4</v>
      </c>
      <c r="H9" s="37">
        <v>6506.4</v>
      </c>
    </row>
    <row r="10" spans="1:8" ht="47.25">
      <c r="A10" s="9" t="s">
        <v>5</v>
      </c>
      <c r="B10" s="25">
        <v>1</v>
      </c>
      <c r="C10" s="25">
        <v>3</v>
      </c>
      <c r="D10" s="37">
        <v>373.7</v>
      </c>
      <c r="E10" s="37">
        <v>551</v>
      </c>
      <c r="F10" s="38">
        <v>565</v>
      </c>
      <c r="G10" s="37">
        <v>576</v>
      </c>
      <c r="H10" s="37">
        <v>660</v>
      </c>
    </row>
    <row r="11" spans="1:12" ht="47.25">
      <c r="A11" s="9" t="s">
        <v>6</v>
      </c>
      <c r="B11" s="25">
        <v>1</v>
      </c>
      <c r="C11" s="25">
        <v>4</v>
      </c>
      <c r="D11" s="37">
        <v>103810.4</v>
      </c>
      <c r="E11" s="37">
        <v>109883.5</v>
      </c>
      <c r="F11" s="38">
        <v>114013.9</v>
      </c>
      <c r="G11" s="37">
        <v>117300.5</v>
      </c>
      <c r="H11" s="37">
        <v>114799.9</v>
      </c>
      <c r="J11" s="11"/>
      <c r="K11" s="11"/>
      <c r="L11" s="11"/>
    </row>
    <row r="12" spans="1:8" ht="47.25">
      <c r="A12" s="10" t="s">
        <v>7</v>
      </c>
      <c r="B12" s="25">
        <v>1</v>
      </c>
      <c r="C12" s="25">
        <v>6</v>
      </c>
      <c r="D12" s="37">
        <v>27969.9</v>
      </c>
      <c r="E12" s="37">
        <v>30819.9</v>
      </c>
      <c r="F12" s="38">
        <v>33551.3</v>
      </c>
      <c r="G12" s="37">
        <v>33535.9</v>
      </c>
      <c r="H12" s="37">
        <v>33484.9</v>
      </c>
    </row>
    <row r="13" spans="1:8" ht="15.75">
      <c r="A13" s="10" t="s">
        <v>47</v>
      </c>
      <c r="B13" s="25">
        <v>1</v>
      </c>
      <c r="C13" s="25">
        <v>7</v>
      </c>
      <c r="D13" s="37">
        <v>1166.2</v>
      </c>
      <c r="E13" s="37">
        <v>975.2</v>
      </c>
      <c r="F13" s="38">
        <v>0</v>
      </c>
      <c r="G13" s="37">
        <v>0</v>
      </c>
      <c r="H13" s="37">
        <v>0</v>
      </c>
    </row>
    <row r="14" spans="1:8" ht="31.5">
      <c r="A14" s="10" t="s">
        <v>50</v>
      </c>
      <c r="B14" s="25">
        <v>1</v>
      </c>
      <c r="C14" s="25">
        <v>11</v>
      </c>
      <c r="D14" s="37">
        <v>0</v>
      </c>
      <c r="E14" s="37">
        <v>0</v>
      </c>
      <c r="F14" s="38">
        <v>500</v>
      </c>
      <c r="G14" s="37">
        <v>0</v>
      </c>
      <c r="H14" s="37">
        <v>0</v>
      </c>
    </row>
    <row r="15" spans="1:11" ht="15.75">
      <c r="A15" s="9" t="s">
        <v>8</v>
      </c>
      <c r="B15" s="25">
        <v>1</v>
      </c>
      <c r="C15" s="25">
        <v>13</v>
      </c>
      <c r="D15" s="47">
        <v>137380.6</v>
      </c>
      <c r="E15" s="37">
        <v>133359</v>
      </c>
      <c r="F15" s="38">
        <v>71444.5</v>
      </c>
      <c r="G15" s="37">
        <v>69567.7</v>
      </c>
      <c r="H15" s="37">
        <v>69018.5</v>
      </c>
      <c r="I15" s="11"/>
      <c r="J15" s="11"/>
      <c r="K15" s="11"/>
    </row>
    <row r="16" spans="1:11" ht="15.75">
      <c r="A16" s="9"/>
      <c r="B16" s="25"/>
      <c r="C16" s="25"/>
      <c r="D16" s="48"/>
      <c r="E16" s="47"/>
      <c r="F16" s="31"/>
      <c r="G16" s="31"/>
      <c r="H16" s="31"/>
      <c r="I16" s="11"/>
      <c r="J16" s="11"/>
      <c r="K16" s="11"/>
    </row>
    <row r="17" spans="1:8" ht="31.5">
      <c r="A17" s="8" t="s">
        <v>9</v>
      </c>
      <c r="B17" s="24">
        <v>3</v>
      </c>
      <c r="C17" s="24"/>
      <c r="D17" s="39">
        <f>SUM(D18:D19)</f>
        <v>29605.5</v>
      </c>
      <c r="E17" s="39">
        <f>SUM(E18:E19)</f>
        <v>23573.5</v>
      </c>
      <c r="F17" s="32">
        <f>SUM(F18:F19)</f>
        <v>24944.5</v>
      </c>
      <c r="G17" s="32">
        <f>SUM(G18:G19)</f>
        <v>24905.800000000003</v>
      </c>
      <c r="H17" s="32">
        <f>SUM(H18:H19)</f>
        <v>24909.800000000003</v>
      </c>
    </row>
    <row r="18" spans="1:8" ht="63">
      <c r="A18" s="3" t="s">
        <v>46</v>
      </c>
      <c r="B18" s="25">
        <v>3</v>
      </c>
      <c r="C18" s="25">
        <v>10</v>
      </c>
      <c r="D18" s="37">
        <v>28901</v>
      </c>
      <c r="E18" s="37">
        <v>22849.9</v>
      </c>
      <c r="F18" s="38">
        <v>24179.6</v>
      </c>
      <c r="G18" s="38">
        <v>24136.9</v>
      </c>
      <c r="H18" s="37">
        <v>24136.9</v>
      </c>
    </row>
    <row r="19" spans="1:8" ht="31.5">
      <c r="A19" s="3" t="s">
        <v>10</v>
      </c>
      <c r="B19" s="25">
        <v>3</v>
      </c>
      <c r="C19" s="25">
        <v>14</v>
      </c>
      <c r="D19" s="37">
        <v>704.5</v>
      </c>
      <c r="E19" s="37">
        <v>723.6</v>
      </c>
      <c r="F19" s="38">
        <v>764.9</v>
      </c>
      <c r="G19" s="37">
        <v>768.9</v>
      </c>
      <c r="H19" s="37">
        <v>772.9</v>
      </c>
    </row>
    <row r="20" spans="1:8" ht="15.75">
      <c r="A20" s="9"/>
      <c r="B20" s="25"/>
      <c r="C20" s="25"/>
      <c r="D20" s="49"/>
      <c r="E20" s="49"/>
      <c r="F20" s="34"/>
      <c r="G20" s="34"/>
      <c r="H20" s="34"/>
    </row>
    <row r="21" spans="1:8" ht="15.75">
      <c r="A21" s="8" t="s">
        <v>11</v>
      </c>
      <c r="B21" s="24">
        <v>4</v>
      </c>
      <c r="C21" s="24"/>
      <c r="D21" s="39">
        <f>SUM(D22:D27)</f>
        <v>46875.7</v>
      </c>
      <c r="E21" s="39">
        <f>SUM(E22:E27)</f>
        <v>156527.09999999998</v>
      </c>
      <c r="F21" s="32">
        <f>SUM(F22:F27)</f>
        <v>61888.1</v>
      </c>
      <c r="G21" s="32">
        <f>SUM(G22:G27)</f>
        <v>63583</v>
      </c>
      <c r="H21" s="32">
        <f>SUM(H22:H27)</f>
        <v>65522.3</v>
      </c>
    </row>
    <row r="22" spans="1:8" ht="15.75">
      <c r="A22" s="9" t="s">
        <v>12</v>
      </c>
      <c r="B22" s="25">
        <v>4</v>
      </c>
      <c r="C22" s="25">
        <v>5</v>
      </c>
      <c r="D22" s="37">
        <v>91</v>
      </c>
      <c r="E22" s="37">
        <v>120</v>
      </c>
      <c r="F22" s="40">
        <v>120</v>
      </c>
      <c r="G22" s="40">
        <v>120</v>
      </c>
      <c r="H22" s="40">
        <v>120</v>
      </c>
    </row>
    <row r="23" spans="1:8" ht="15.75">
      <c r="A23" s="9" t="s">
        <v>48</v>
      </c>
      <c r="B23" s="25">
        <v>4</v>
      </c>
      <c r="C23" s="25">
        <v>6</v>
      </c>
      <c r="D23" s="37">
        <v>360</v>
      </c>
      <c r="E23" s="37">
        <v>0</v>
      </c>
      <c r="F23" s="38">
        <v>132.9</v>
      </c>
      <c r="G23" s="37">
        <v>0</v>
      </c>
      <c r="H23" s="37">
        <v>0</v>
      </c>
    </row>
    <row r="24" spans="1:8" ht="15.75">
      <c r="A24" s="9" t="s">
        <v>13</v>
      </c>
      <c r="B24" s="25" t="s">
        <v>14</v>
      </c>
      <c r="C24" s="25" t="s">
        <v>15</v>
      </c>
      <c r="D24" s="37">
        <v>3899.5</v>
      </c>
      <c r="E24" s="37">
        <v>7361.5</v>
      </c>
      <c r="F24" s="38">
        <v>6165.5</v>
      </c>
      <c r="G24" s="37">
        <v>6050</v>
      </c>
      <c r="H24" s="37">
        <v>6052.2</v>
      </c>
    </row>
    <row r="25" spans="1:8" ht="15.75">
      <c r="A25" s="9" t="s">
        <v>16</v>
      </c>
      <c r="B25" s="25">
        <v>4</v>
      </c>
      <c r="C25" s="25">
        <v>9</v>
      </c>
      <c r="D25" s="37">
        <v>27489.9</v>
      </c>
      <c r="E25" s="37">
        <v>125212.9</v>
      </c>
      <c r="F25" s="38">
        <v>35344.6</v>
      </c>
      <c r="G25" s="37">
        <v>37254.7</v>
      </c>
      <c r="H25" s="37">
        <v>39191.8</v>
      </c>
    </row>
    <row r="26" spans="1:8" ht="15.75">
      <c r="A26" s="9" t="s">
        <v>43</v>
      </c>
      <c r="B26" s="25">
        <v>4</v>
      </c>
      <c r="C26" s="25">
        <v>10</v>
      </c>
      <c r="D26" s="37">
        <v>237.3</v>
      </c>
      <c r="E26" s="37">
        <v>283.3</v>
      </c>
      <c r="F26" s="38">
        <v>185.5</v>
      </c>
      <c r="G26" s="37">
        <v>185.5</v>
      </c>
      <c r="H26" s="37">
        <v>185.5</v>
      </c>
    </row>
    <row r="27" spans="1:8" ht="15.75">
      <c r="A27" s="9" t="s">
        <v>17</v>
      </c>
      <c r="B27" s="25">
        <v>4</v>
      </c>
      <c r="C27" s="25">
        <v>12</v>
      </c>
      <c r="D27" s="37">
        <v>14798</v>
      </c>
      <c r="E27" s="37">
        <v>23549.4</v>
      </c>
      <c r="F27" s="38">
        <v>19939.6</v>
      </c>
      <c r="G27" s="37">
        <v>19972.8</v>
      </c>
      <c r="H27" s="37">
        <v>19972.8</v>
      </c>
    </row>
    <row r="28" spans="1:8" ht="15.75">
      <c r="A28" s="9"/>
      <c r="B28" s="25"/>
      <c r="C28" s="25"/>
      <c r="D28" s="48"/>
      <c r="E28" s="47"/>
      <c r="F28" s="37"/>
      <c r="G28" s="37"/>
      <c r="H28" s="37"/>
    </row>
    <row r="29" spans="1:8" ht="15.75">
      <c r="A29" s="8" t="s">
        <v>18</v>
      </c>
      <c r="B29" s="24">
        <v>5</v>
      </c>
      <c r="C29" s="24"/>
      <c r="D29" s="50">
        <f>SUM(D30:D33)</f>
        <v>246180.80000000002</v>
      </c>
      <c r="E29" s="50">
        <f>SUM(E30:E33)</f>
        <v>209695.4</v>
      </c>
      <c r="F29" s="35">
        <f>SUM(F30:F33)</f>
        <v>63925.09999999999</v>
      </c>
      <c r="G29" s="35">
        <f>SUM(G30:G33)</f>
        <v>36806.2</v>
      </c>
      <c r="H29" s="35">
        <f>SUM(H30:H33)</f>
        <v>35447</v>
      </c>
    </row>
    <row r="30" spans="1:8" ht="15.75">
      <c r="A30" s="9" t="s">
        <v>19</v>
      </c>
      <c r="B30" s="25">
        <v>5</v>
      </c>
      <c r="C30" s="25">
        <v>1</v>
      </c>
      <c r="D30" s="37">
        <v>205227.5</v>
      </c>
      <c r="E30" s="37">
        <v>119078.5</v>
      </c>
      <c r="F30" s="38">
        <v>9022</v>
      </c>
      <c r="G30" s="37">
        <v>5132.5</v>
      </c>
      <c r="H30" s="37">
        <v>5132.5</v>
      </c>
    </row>
    <row r="31" spans="1:8" ht="15.75">
      <c r="A31" s="9" t="s">
        <v>20</v>
      </c>
      <c r="B31" s="25">
        <v>5</v>
      </c>
      <c r="C31" s="25">
        <v>2</v>
      </c>
      <c r="D31" s="37">
        <v>24140.6</v>
      </c>
      <c r="E31" s="37">
        <v>62123.8</v>
      </c>
      <c r="F31" s="38">
        <v>33296.6</v>
      </c>
      <c r="G31" s="37">
        <v>10753</v>
      </c>
      <c r="H31" s="37">
        <v>9300.7</v>
      </c>
    </row>
    <row r="32" spans="1:8" ht="15.75">
      <c r="A32" s="9" t="s">
        <v>21</v>
      </c>
      <c r="B32" s="25">
        <v>5</v>
      </c>
      <c r="C32" s="25">
        <v>3</v>
      </c>
      <c r="D32" s="37">
        <v>6786.6</v>
      </c>
      <c r="E32" s="37">
        <v>17265.5</v>
      </c>
      <c r="F32" s="38">
        <v>9822.8</v>
      </c>
      <c r="G32" s="37">
        <v>9137</v>
      </c>
      <c r="H32" s="37">
        <v>9230.1</v>
      </c>
    </row>
    <row r="33" spans="1:8" ht="31.5">
      <c r="A33" s="2" t="s">
        <v>22</v>
      </c>
      <c r="B33" s="25">
        <v>5</v>
      </c>
      <c r="C33" s="25">
        <v>5</v>
      </c>
      <c r="D33" s="37">
        <v>10026.1</v>
      </c>
      <c r="E33" s="37">
        <v>11227.6</v>
      </c>
      <c r="F33" s="38">
        <v>11783.7</v>
      </c>
      <c r="G33" s="37">
        <v>11783.7</v>
      </c>
      <c r="H33" s="37">
        <v>11783.7</v>
      </c>
    </row>
    <row r="34" spans="1:8" ht="15.75">
      <c r="A34" s="9"/>
      <c r="B34" s="25"/>
      <c r="C34" s="25"/>
      <c r="D34" s="49"/>
      <c r="E34" s="49"/>
      <c r="F34" s="34"/>
      <c r="G34" s="34"/>
      <c r="H34" s="34"/>
    </row>
    <row r="35" spans="1:8" ht="15.75">
      <c r="A35" s="8" t="s">
        <v>23</v>
      </c>
      <c r="B35" s="24">
        <v>7</v>
      </c>
      <c r="C35" s="24"/>
      <c r="D35" s="39">
        <f>SUM(D36:D40)</f>
        <v>1586612.4000000004</v>
      </c>
      <c r="E35" s="39">
        <f>SUM(E36:E40)</f>
        <v>1518538.6999999997</v>
      </c>
      <c r="F35" s="32">
        <f>SUM(F36:F40)</f>
        <v>1481011.5</v>
      </c>
      <c r="G35" s="32">
        <f>SUM(G36:G40)</f>
        <v>1481555.9000000001</v>
      </c>
      <c r="H35" s="32">
        <f>SUM(H36:H40)</f>
        <v>1450832.7000000002</v>
      </c>
    </row>
    <row r="36" spans="1:8" ht="15.75">
      <c r="A36" s="9" t="s">
        <v>24</v>
      </c>
      <c r="B36" s="25">
        <v>7</v>
      </c>
      <c r="C36" s="25">
        <v>1</v>
      </c>
      <c r="D36" s="37">
        <v>581562.4</v>
      </c>
      <c r="E36" s="37">
        <v>536886.1</v>
      </c>
      <c r="F36" s="38">
        <v>524759.6</v>
      </c>
      <c r="G36" s="37">
        <v>535719.8</v>
      </c>
      <c r="H36" s="37">
        <v>535603.4</v>
      </c>
    </row>
    <row r="37" spans="1:8" ht="15.75">
      <c r="A37" s="9" t="s">
        <v>25</v>
      </c>
      <c r="B37" s="25">
        <v>7</v>
      </c>
      <c r="C37" s="25">
        <v>2</v>
      </c>
      <c r="D37" s="37">
        <v>834446.8</v>
      </c>
      <c r="E37" s="37">
        <v>794976.2</v>
      </c>
      <c r="F37" s="38">
        <v>765654.4</v>
      </c>
      <c r="G37" s="37">
        <v>750886.8</v>
      </c>
      <c r="H37" s="37">
        <v>721265.4</v>
      </c>
    </row>
    <row r="38" spans="1:8" ht="15.75">
      <c r="A38" s="9" t="s">
        <v>39</v>
      </c>
      <c r="B38" s="25">
        <v>7</v>
      </c>
      <c r="C38" s="25">
        <v>3</v>
      </c>
      <c r="D38" s="37">
        <v>81350.6</v>
      </c>
      <c r="E38" s="37">
        <v>87434.7</v>
      </c>
      <c r="F38" s="38">
        <v>85790.5</v>
      </c>
      <c r="G38" s="37">
        <v>90048.7</v>
      </c>
      <c r="H38" s="37">
        <v>89063.3</v>
      </c>
    </row>
    <row r="39" spans="1:8" ht="15.75">
      <c r="A39" s="9" t="s">
        <v>26</v>
      </c>
      <c r="B39" s="25">
        <v>7</v>
      </c>
      <c r="C39" s="25">
        <v>7</v>
      </c>
      <c r="D39" s="37">
        <v>5735.1</v>
      </c>
      <c r="E39" s="37">
        <v>6563.5</v>
      </c>
      <c r="F39" s="38">
        <v>6478.5</v>
      </c>
      <c r="G39" s="37">
        <v>7163.5</v>
      </c>
      <c r="H39" s="37">
        <v>7163.5</v>
      </c>
    </row>
    <row r="40" spans="1:8" ht="15.75">
      <c r="A40" s="9" t="s">
        <v>27</v>
      </c>
      <c r="B40" s="25">
        <v>7</v>
      </c>
      <c r="C40" s="25">
        <v>9</v>
      </c>
      <c r="D40" s="37">
        <v>83517.5</v>
      </c>
      <c r="E40" s="37">
        <v>92678.2</v>
      </c>
      <c r="F40" s="38">
        <v>98328.5</v>
      </c>
      <c r="G40" s="37">
        <v>97737.1</v>
      </c>
      <c r="H40" s="37">
        <v>97737.1</v>
      </c>
    </row>
    <row r="41" spans="1:8" ht="15.75">
      <c r="A41" s="9"/>
      <c r="B41" s="25"/>
      <c r="C41" s="25"/>
      <c r="D41" s="49"/>
      <c r="E41" s="49"/>
      <c r="F41" s="34"/>
      <c r="G41" s="34"/>
      <c r="H41" s="34"/>
    </row>
    <row r="42" spans="1:8" ht="15.75">
      <c r="A42" s="8" t="s">
        <v>28</v>
      </c>
      <c r="B42" s="24">
        <v>8</v>
      </c>
      <c r="C42" s="24"/>
      <c r="D42" s="39">
        <f>SUM(D43:D44)</f>
        <v>142606.6</v>
      </c>
      <c r="E42" s="39">
        <f>SUM(E43:E44)</f>
        <v>137802.1</v>
      </c>
      <c r="F42" s="32">
        <f>SUM(F43:F44)</f>
        <v>149219.5</v>
      </c>
      <c r="G42" s="32">
        <f>SUM(G43:G44)</f>
        <v>139260</v>
      </c>
      <c r="H42" s="32">
        <f>SUM(H43:H44)</f>
        <v>139260</v>
      </c>
    </row>
    <row r="43" spans="1:8" ht="15.75">
      <c r="A43" s="9" t="s">
        <v>29</v>
      </c>
      <c r="B43" s="25">
        <v>8</v>
      </c>
      <c r="C43" s="25">
        <v>1</v>
      </c>
      <c r="D43" s="37">
        <v>121518.2</v>
      </c>
      <c r="E43" s="37">
        <v>114369.9</v>
      </c>
      <c r="F43" s="38">
        <v>125235.8</v>
      </c>
      <c r="G43" s="37">
        <v>115276.3</v>
      </c>
      <c r="H43" s="37">
        <v>115276.3</v>
      </c>
    </row>
    <row r="44" spans="1:8" ht="15.75">
      <c r="A44" s="9" t="s">
        <v>30</v>
      </c>
      <c r="B44" s="25">
        <v>8</v>
      </c>
      <c r="C44" s="25">
        <v>4</v>
      </c>
      <c r="D44" s="37">
        <v>21088.4</v>
      </c>
      <c r="E44" s="37">
        <v>23432.2</v>
      </c>
      <c r="F44" s="38">
        <v>23983.7</v>
      </c>
      <c r="G44" s="37">
        <v>23983.7</v>
      </c>
      <c r="H44" s="37">
        <v>23983.7</v>
      </c>
    </row>
    <row r="45" spans="1:8" ht="15.75">
      <c r="A45" s="9"/>
      <c r="B45" s="25"/>
      <c r="C45" s="25"/>
      <c r="D45" s="49"/>
      <c r="E45" s="49"/>
      <c r="F45" s="34"/>
      <c r="G45" s="34"/>
      <c r="H45" s="34"/>
    </row>
    <row r="46" spans="1:8" ht="15.75">
      <c r="A46" s="8" t="s">
        <v>31</v>
      </c>
      <c r="B46" s="24">
        <v>10</v>
      </c>
      <c r="C46" s="24"/>
      <c r="D46" s="39">
        <f>SUM(D47:D49)</f>
        <v>45579.5</v>
      </c>
      <c r="E46" s="39">
        <f>SUM(E47:E49)</f>
        <v>50794.3</v>
      </c>
      <c r="F46" s="32">
        <f>SUM(F47:F49)</f>
        <v>46822.299999999996</v>
      </c>
      <c r="G46" s="32">
        <f>SUM(G47:G49)</f>
        <v>46822.299999999996</v>
      </c>
      <c r="H46" s="32">
        <f>SUM(H47:H49)</f>
        <v>46822.299999999996</v>
      </c>
    </row>
    <row r="47" spans="1:8" ht="15.75">
      <c r="A47" s="9" t="s">
        <v>32</v>
      </c>
      <c r="B47" s="25">
        <v>10</v>
      </c>
      <c r="C47" s="25">
        <v>1</v>
      </c>
      <c r="D47" s="37">
        <v>12630</v>
      </c>
      <c r="E47" s="37">
        <v>13990.3</v>
      </c>
      <c r="F47" s="38">
        <v>14759.3</v>
      </c>
      <c r="G47" s="37">
        <v>14759.3</v>
      </c>
      <c r="H47" s="37">
        <v>14759.3</v>
      </c>
    </row>
    <row r="48" spans="1:8" ht="15.75">
      <c r="A48" s="1" t="s">
        <v>33</v>
      </c>
      <c r="B48" s="25">
        <v>10</v>
      </c>
      <c r="C48" s="25">
        <v>3</v>
      </c>
      <c r="D48" s="37">
        <v>7654</v>
      </c>
      <c r="E48" s="37">
        <v>8201.5</v>
      </c>
      <c r="F48" s="38">
        <v>8512.9</v>
      </c>
      <c r="G48" s="37">
        <v>8512.9</v>
      </c>
      <c r="H48" s="37">
        <v>8512.9</v>
      </c>
    </row>
    <row r="49" spans="1:10" ht="15.75">
      <c r="A49" s="1" t="s">
        <v>34</v>
      </c>
      <c r="B49" s="25">
        <v>10</v>
      </c>
      <c r="C49" s="25">
        <v>4</v>
      </c>
      <c r="D49" s="37">
        <v>25295.5</v>
      </c>
      <c r="E49" s="37">
        <v>28602.5</v>
      </c>
      <c r="F49" s="38">
        <v>23550.1</v>
      </c>
      <c r="G49" s="37">
        <v>23550.1</v>
      </c>
      <c r="H49" s="37">
        <v>23550.1</v>
      </c>
      <c r="I49" s="11"/>
      <c r="J49" s="11"/>
    </row>
    <row r="50" spans="1:8" ht="15.75">
      <c r="A50" s="9"/>
      <c r="B50" s="25"/>
      <c r="C50" s="25"/>
      <c r="D50" s="49"/>
      <c r="E50" s="49"/>
      <c r="F50" s="34"/>
      <c r="G50" s="34"/>
      <c r="H50" s="34"/>
    </row>
    <row r="51" spans="1:8" ht="15.75">
      <c r="A51" s="8" t="s">
        <v>35</v>
      </c>
      <c r="B51" s="26">
        <v>11</v>
      </c>
      <c r="C51" s="25"/>
      <c r="D51" s="51">
        <f>D52</f>
        <v>74639.3</v>
      </c>
      <c r="E51" s="51">
        <f>E52</f>
        <v>77093.2</v>
      </c>
      <c r="F51" s="32">
        <f>F52</f>
        <v>78693.7</v>
      </c>
      <c r="G51" s="32">
        <f>G52</f>
        <v>77506</v>
      </c>
      <c r="H51" s="32">
        <f>H52</f>
        <v>77506</v>
      </c>
    </row>
    <row r="52" spans="1:8" ht="15.75">
      <c r="A52" s="9" t="s">
        <v>36</v>
      </c>
      <c r="B52" s="27">
        <v>11</v>
      </c>
      <c r="C52" s="27">
        <v>1</v>
      </c>
      <c r="D52" s="52">
        <v>74639.3</v>
      </c>
      <c r="E52" s="41">
        <v>77093.2</v>
      </c>
      <c r="F52" s="37">
        <v>78693.7</v>
      </c>
      <c r="G52" s="37">
        <v>77506</v>
      </c>
      <c r="H52" s="37">
        <v>77506</v>
      </c>
    </row>
    <row r="53" spans="1:8" ht="15.75">
      <c r="A53" s="9"/>
      <c r="B53" s="27"/>
      <c r="C53" s="27"/>
      <c r="D53" s="53"/>
      <c r="E53" s="53"/>
      <c r="F53" s="34"/>
      <c r="G53" s="34"/>
      <c r="H53" s="34"/>
    </row>
    <row r="54" spans="1:8" ht="15.75">
      <c r="A54" s="8" t="s">
        <v>44</v>
      </c>
      <c r="B54" s="26">
        <v>12</v>
      </c>
      <c r="C54" s="26"/>
      <c r="D54" s="54">
        <f>D55</f>
        <v>4584</v>
      </c>
      <c r="E54" s="54">
        <f>E55</f>
        <v>4843</v>
      </c>
      <c r="F54" s="32">
        <f>F55</f>
        <v>5096.5</v>
      </c>
      <c r="G54" s="32">
        <f>G55</f>
        <v>5096.5</v>
      </c>
      <c r="H54" s="32">
        <f>H55</f>
        <v>5096.5</v>
      </c>
    </row>
    <row r="55" spans="1:8" ht="15.75">
      <c r="A55" s="9" t="s">
        <v>45</v>
      </c>
      <c r="B55" s="27">
        <v>12</v>
      </c>
      <c r="C55" s="27">
        <v>2</v>
      </c>
      <c r="D55" s="52">
        <v>4584</v>
      </c>
      <c r="E55" s="52">
        <v>4843</v>
      </c>
      <c r="F55" s="37">
        <v>5096.5</v>
      </c>
      <c r="G55" s="37">
        <v>5096.5</v>
      </c>
      <c r="H55" s="37">
        <v>5096.5</v>
      </c>
    </row>
    <row r="56" spans="1:8" ht="15.75">
      <c r="A56" s="9"/>
      <c r="B56" s="27"/>
      <c r="C56" s="27"/>
      <c r="D56" s="53"/>
      <c r="E56" s="53"/>
      <c r="F56" s="34"/>
      <c r="G56" s="34"/>
      <c r="H56" s="34"/>
    </row>
    <row r="57" spans="1:8" ht="15.75">
      <c r="A57" s="8" t="s">
        <v>41</v>
      </c>
      <c r="B57" s="26">
        <v>13</v>
      </c>
      <c r="C57" s="27"/>
      <c r="D57" s="51">
        <f>D58</f>
        <v>1243.1</v>
      </c>
      <c r="E57" s="51">
        <f>E58</f>
        <v>0</v>
      </c>
      <c r="F57" s="32">
        <f>F58</f>
        <v>0</v>
      </c>
      <c r="G57" s="32">
        <f>G58</f>
        <v>0</v>
      </c>
      <c r="H57" s="32">
        <f>H58</f>
        <v>0</v>
      </c>
    </row>
    <row r="58" spans="1:8" ht="15.75">
      <c r="A58" s="9" t="s">
        <v>41</v>
      </c>
      <c r="B58" s="27">
        <v>13</v>
      </c>
      <c r="C58" s="27">
        <v>1</v>
      </c>
      <c r="D58" s="52">
        <v>1243.1</v>
      </c>
      <c r="E58" s="52">
        <v>0</v>
      </c>
      <c r="F58" s="31">
        <v>0</v>
      </c>
      <c r="G58" s="31">
        <v>0</v>
      </c>
      <c r="H58" s="31">
        <v>0</v>
      </c>
    </row>
    <row r="59" spans="1:8" ht="15.75">
      <c r="A59" s="9"/>
      <c r="B59" s="25"/>
      <c r="C59" s="25"/>
      <c r="D59" s="48"/>
      <c r="E59" s="48"/>
      <c r="F59" s="31"/>
      <c r="G59" s="31"/>
      <c r="H59" s="31"/>
    </row>
    <row r="60" spans="1:8" ht="47.25">
      <c r="A60" s="8" t="s">
        <v>37</v>
      </c>
      <c r="B60" s="26">
        <v>14</v>
      </c>
      <c r="C60" s="25"/>
      <c r="D60" s="51">
        <f>D61+D62</f>
        <v>4501.5</v>
      </c>
      <c r="E60" s="51">
        <f>E61+E62</f>
        <v>4276.3</v>
      </c>
      <c r="F60" s="32">
        <f>F61+F62</f>
        <v>4254.8</v>
      </c>
      <c r="G60" s="32">
        <f>G61+G62</f>
        <v>4232.7</v>
      </c>
      <c r="H60" s="32">
        <f>H61+H62</f>
        <v>4207.9</v>
      </c>
    </row>
    <row r="61" spans="1:8" ht="47.25">
      <c r="A61" s="10" t="s">
        <v>38</v>
      </c>
      <c r="B61" s="27">
        <v>14</v>
      </c>
      <c r="C61" s="25">
        <v>1</v>
      </c>
      <c r="D61" s="52">
        <v>4501.5</v>
      </c>
      <c r="E61" s="52">
        <v>4276.3</v>
      </c>
      <c r="F61" s="37">
        <v>4254.8</v>
      </c>
      <c r="G61" s="37">
        <v>4232.7</v>
      </c>
      <c r="H61" s="37">
        <v>4207.9</v>
      </c>
    </row>
    <row r="62" spans="1:8" ht="15.75">
      <c r="A62" s="10"/>
      <c r="B62" s="27"/>
      <c r="C62" s="25"/>
      <c r="D62" s="52"/>
      <c r="E62" s="52"/>
      <c r="F62" s="36"/>
      <c r="G62" s="36"/>
      <c r="H62" s="36"/>
    </row>
    <row r="63" spans="1:8" ht="15.75">
      <c r="A63" s="12" t="s">
        <v>40</v>
      </c>
      <c r="B63" s="26">
        <v>0</v>
      </c>
      <c r="C63" s="26">
        <v>0</v>
      </c>
      <c r="D63" s="51">
        <v>0</v>
      </c>
      <c r="E63" s="51">
        <v>0</v>
      </c>
      <c r="F63" s="32">
        <v>0</v>
      </c>
      <c r="G63" s="42">
        <v>27646.1</v>
      </c>
      <c r="H63" s="42">
        <v>70966.1</v>
      </c>
    </row>
    <row r="64" spans="6:11" ht="15.75">
      <c r="F64" s="28"/>
      <c r="I64" s="29"/>
      <c r="J64" s="29"/>
      <c r="K64" s="29"/>
    </row>
  </sheetData>
  <sheetProtection/>
  <mergeCells count="1">
    <mergeCell ref="A2:H2"/>
  </mergeCells>
  <printOptions/>
  <pageMargins left="0.7086614173228347" right="0" top="0.15748031496062992" bottom="0.15748031496062992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2022-11-15T08:58:58Z</cp:lastPrinted>
  <dcterms:created xsi:type="dcterms:W3CDTF">2013-10-14T07:03:00Z</dcterms:created>
  <dcterms:modified xsi:type="dcterms:W3CDTF">2022-11-15T08:58:59Z</dcterms:modified>
  <cp:category/>
  <cp:version/>
  <cp:contentType/>
  <cp:contentStatus/>
</cp:coreProperties>
</file>