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1'!$A$1:$E$42</definedName>
  </definedNames>
  <calcPr calcId="144525"/>
</workbook>
</file>

<file path=xl/calcChain.xml><?xml version="1.0" encoding="utf-8"?>
<calcChain xmlns="http://schemas.openxmlformats.org/spreadsheetml/2006/main">
  <c r="C21" i="1" l="1"/>
  <c r="E39" i="1" l="1"/>
  <c r="D39" i="1"/>
  <c r="C39" i="1"/>
  <c r="E20" i="1" l="1"/>
  <c r="D20" i="1"/>
  <c r="C20" i="1"/>
  <c r="D41" i="1" l="1"/>
  <c r="E41" i="1"/>
  <c r="C41" i="1"/>
  <c r="D36" i="1" l="1"/>
  <c r="E36" i="1"/>
  <c r="C36" i="1"/>
  <c r="C31" i="1"/>
  <c r="E31" i="1"/>
  <c r="D31" i="1"/>
  <c r="D25" i="1"/>
  <c r="E25" i="1"/>
  <c r="C25" i="1"/>
  <c r="C42" i="1" l="1"/>
  <c r="D42" i="1"/>
  <c r="E42" i="1"/>
</calcChain>
</file>

<file path=xl/sharedStrings.xml><?xml version="1.0" encoding="utf-8"?>
<sst xmlns="http://schemas.openxmlformats.org/spreadsheetml/2006/main" count="60" uniqueCount="28">
  <si>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</si>
  <si>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</si>
  <si>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</si>
  <si>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</si>
  <si>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</si>
  <si>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</si>
  <si>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</si>
  <si>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</si>
  <si>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</si>
  <si>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</si>
  <si>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</si>
  <si>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</si>
  <si>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</si>
  <si>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</si>
  <si>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</si>
  <si>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</si>
  <si>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</si>
  <si>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</si>
  <si>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</si>
  <si>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</si>
  <si>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</si>
  <si>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</si>
  <si>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</si>
  <si>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</si>
  <si>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</si>
  <si>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22 декабря 2021 года № 7-14/147</t>
  </si>
  <si>
    <t>Приложение 5</t>
  </si>
  <si>
    <t>от 25 февраля 2022 года № 7-15/174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</si>
</sst>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34" zoomScaleNormal="90" zoomScaleSheetLayoutView="100" workbookViewId="0">
      <selection activeCell="H47" sqref="H47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 x14ac:dyDescent="0.25">
      <c r="E1" s="20" t="s">
        <v>26</v>
      </c>
      <c r="F1" s="20"/>
    </row>
    <row r="2" spans="1:12" ht="15.75" x14ac:dyDescent="0.25">
      <c r="A2" s="21" t="s">
        <v>0</v>
      </c>
      <c r="B2" s="21"/>
      <c r="C2" s="21"/>
      <c r="D2" s="21"/>
      <c r="E2" s="21"/>
    </row>
    <row r="3" spans="1:12" ht="15.75" x14ac:dyDescent="0.25">
      <c r="C3" s="21" t="s">
        <v>27</v>
      </c>
      <c r="D3" s="21"/>
      <c r="E3" s="21"/>
    </row>
    <row r="6" spans="1:12" ht="15.75" x14ac:dyDescent="0.25">
      <c r="D6" s="21" t="s">
        <v>23</v>
      </c>
      <c r="E6" s="21"/>
      <c r="I6" s="1"/>
      <c r="J6" s="21"/>
      <c r="K6" s="21"/>
      <c r="L6" s="21"/>
    </row>
    <row r="7" spans="1:12" ht="15.75" x14ac:dyDescent="0.25">
      <c r="A7" s="21" t="s">
        <v>0</v>
      </c>
      <c r="B7" s="21"/>
      <c r="C7" s="21"/>
      <c r="D7" s="21"/>
      <c r="E7" s="21"/>
      <c r="G7" s="21"/>
      <c r="H7" s="21"/>
      <c r="I7" s="21"/>
      <c r="J7" s="21"/>
      <c r="K7" s="21"/>
      <c r="L7" s="21"/>
    </row>
    <row r="8" spans="1:12" ht="15.75" x14ac:dyDescent="0.25">
      <c r="C8" s="21" t="s">
        <v>25</v>
      </c>
      <c r="D8" s="21"/>
      <c r="E8" s="21"/>
      <c r="G8" s="4"/>
      <c r="H8" s="4"/>
      <c r="I8" s="21"/>
      <c r="J8" s="21"/>
      <c r="K8" s="21"/>
      <c r="L8" s="21"/>
    </row>
    <row r="10" spans="1:12" ht="15.75" x14ac:dyDescent="0.25">
      <c r="E10" s="12" t="s">
        <v>9</v>
      </c>
      <c r="J10" s="2"/>
      <c r="L10" s="2"/>
    </row>
    <row r="11" spans="1:12" ht="15.75" x14ac:dyDescent="0.25">
      <c r="E11" s="12" t="s">
        <v>24</v>
      </c>
      <c r="J11" s="12"/>
      <c r="L11" s="12"/>
    </row>
    <row r="12" spans="1:12" ht="15.75" x14ac:dyDescent="0.25">
      <c r="J12" s="12"/>
      <c r="L12" s="12"/>
    </row>
    <row r="13" spans="1:12" ht="15.75" x14ac:dyDescent="0.25">
      <c r="I13" s="3"/>
      <c r="J13" s="2"/>
      <c r="L13" s="2"/>
    </row>
    <row r="14" spans="1:12" ht="16.5" x14ac:dyDescent="0.25">
      <c r="A14" s="22" t="s">
        <v>1</v>
      </c>
      <c r="B14" s="22"/>
      <c r="C14" s="22"/>
      <c r="D14" s="22"/>
      <c r="E14" s="22"/>
    </row>
    <row r="15" spans="1:12" ht="54" customHeight="1" x14ac:dyDescent="0.25">
      <c r="A15" s="23" t="s">
        <v>8</v>
      </c>
      <c r="B15" s="23"/>
      <c r="C15" s="23"/>
      <c r="D15" s="23"/>
      <c r="E15" s="23"/>
    </row>
    <row r="16" spans="1:12" ht="15.75" x14ac:dyDescent="0.25">
      <c r="A16" s="1"/>
      <c r="B16" s="1"/>
      <c r="C16" s="2"/>
    </row>
    <row r="17" spans="1:8" ht="31.5" x14ac:dyDescent="0.25">
      <c r="A17" s="5" t="s">
        <v>2</v>
      </c>
      <c r="B17" s="5" t="s">
        <v>7</v>
      </c>
      <c r="C17" s="6" t="s">
        <v>3</v>
      </c>
      <c r="D17" s="6" t="s">
        <v>13</v>
      </c>
      <c r="E17" s="6" t="s">
        <v>22</v>
      </c>
    </row>
    <row r="18" spans="1:8" ht="33" x14ac:dyDescent="0.25">
      <c r="A18" s="7" t="s">
        <v>4</v>
      </c>
      <c r="B18" s="7" t="s">
        <v>11</v>
      </c>
      <c r="C18" s="11">
        <v>4199.8999999999996</v>
      </c>
      <c r="D18" s="9">
        <v>2388</v>
      </c>
      <c r="E18" s="9">
        <v>2392.5</v>
      </c>
      <c r="F18" s="13"/>
      <c r="G18" s="13"/>
      <c r="H18" s="13"/>
    </row>
    <row r="19" spans="1:8" ht="67.5" customHeight="1" x14ac:dyDescent="0.25">
      <c r="A19" s="7" t="s">
        <v>4</v>
      </c>
      <c r="B19" s="19" t="s">
        <v>14</v>
      </c>
      <c r="C19" s="11">
        <v>244.8</v>
      </c>
      <c r="D19" s="9">
        <v>254.6</v>
      </c>
      <c r="E19" s="9">
        <v>264.8</v>
      </c>
      <c r="F19" s="13"/>
      <c r="G19" s="13"/>
      <c r="H19" s="13"/>
    </row>
    <row r="20" spans="1:8" ht="36.75" customHeight="1" x14ac:dyDescent="0.25">
      <c r="A20" s="7" t="s">
        <v>4</v>
      </c>
      <c r="B20" s="7" t="s">
        <v>19</v>
      </c>
      <c r="C20" s="11">
        <f>989.3-50</f>
        <v>939.3</v>
      </c>
      <c r="D20" s="9">
        <f>1011.3-101.7</f>
        <v>909.59999999999991</v>
      </c>
      <c r="E20" s="9">
        <f>1034.1-101.7</f>
        <v>932.39999999999986</v>
      </c>
      <c r="F20" s="13"/>
      <c r="G20" s="13"/>
      <c r="H20" s="13"/>
    </row>
    <row r="21" spans="1:8" ht="33" x14ac:dyDescent="0.25">
      <c r="A21" s="7" t="s">
        <v>4</v>
      </c>
      <c r="B21" s="7" t="s">
        <v>15</v>
      </c>
      <c r="C21" s="11">
        <f>754+400</f>
        <v>1154</v>
      </c>
      <c r="D21" s="9">
        <v>101.7</v>
      </c>
      <c r="E21" s="9">
        <v>101.7</v>
      </c>
    </row>
    <row r="22" spans="1:8" ht="49.5" x14ac:dyDescent="0.25">
      <c r="A22" s="7" t="s">
        <v>4</v>
      </c>
      <c r="B22" s="7" t="s">
        <v>12</v>
      </c>
      <c r="C22" s="11">
        <v>869.2</v>
      </c>
      <c r="D22" s="11">
        <v>869.2</v>
      </c>
      <c r="E22" s="11">
        <v>869.2</v>
      </c>
    </row>
    <row r="23" spans="1:8" ht="49.5" x14ac:dyDescent="0.25">
      <c r="A23" s="7" t="s">
        <v>4</v>
      </c>
      <c r="B23" s="14" t="s">
        <v>17</v>
      </c>
      <c r="C23" s="11">
        <v>20</v>
      </c>
      <c r="D23" s="9">
        <v>0</v>
      </c>
      <c r="E23" s="9">
        <v>0</v>
      </c>
    </row>
    <row r="24" spans="1:8" ht="16.5" x14ac:dyDescent="0.25">
      <c r="A24" s="7" t="s">
        <v>4</v>
      </c>
      <c r="B24" s="7" t="s">
        <v>18</v>
      </c>
      <c r="C24" s="11">
        <v>50</v>
      </c>
      <c r="D24" s="9">
        <v>50</v>
      </c>
      <c r="E24" s="9">
        <v>50</v>
      </c>
    </row>
    <row r="25" spans="1:8" ht="16.5" x14ac:dyDescent="0.25">
      <c r="A25" s="16" t="s">
        <v>21</v>
      </c>
      <c r="B25" s="16"/>
      <c r="C25" s="15">
        <f>C24+C23+C22+C21+C20+C19+C18</f>
        <v>7477.2</v>
      </c>
      <c r="D25" s="15">
        <f t="shared" ref="D25:E25" si="0">D24+D23+D22+D21+D20+D19+D18</f>
        <v>4573.1000000000004</v>
      </c>
      <c r="E25" s="15">
        <f t="shared" si="0"/>
        <v>4610.6000000000004</v>
      </c>
    </row>
    <row r="26" spans="1:8" ht="33" x14ac:dyDescent="0.25">
      <c r="A26" s="7" t="s">
        <v>10</v>
      </c>
      <c r="B26" s="7" t="s">
        <v>11</v>
      </c>
      <c r="C26" s="11">
        <v>4325.2</v>
      </c>
      <c r="D26" s="9">
        <v>3306.4</v>
      </c>
      <c r="E26" s="9">
        <v>3211</v>
      </c>
      <c r="F26" s="13"/>
      <c r="G26" s="13"/>
      <c r="H26" s="13"/>
    </row>
    <row r="27" spans="1:8" ht="66" customHeight="1" x14ac:dyDescent="0.25">
      <c r="A27" s="7" t="s">
        <v>10</v>
      </c>
      <c r="B27" s="19" t="s">
        <v>14</v>
      </c>
      <c r="C27" s="11">
        <v>387.1</v>
      </c>
      <c r="D27" s="9">
        <v>126.1</v>
      </c>
      <c r="E27" s="9">
        <v>126.1</v>
      </c>
    </row>
    <row r="28" spans="1:8" ht="33" x14ac:dyDescent="0.25">
      <c r="A28" s="7" t="s">
        <v>10</v>
      </c>
      <c r="B28" s="7" t="s">
        <v>15</v>
      </c>
      <c r="C28" s="11">
        <v>578.70000000000005</v>
      </c>
      <c r="D28" s="11">
        <v>578.70000000000005</v>
      </c>
      <c r="E28" s="11">
        <v>578.70000000000005</v>
      </c>
    </row>
    <row r="29" spans="1:8" ht="49.5" x14ac:dyDescent="0.25">
      <c r="A29" s="7" t="s">
        <v>10</v>
      </c>
      <c r="B29" s="7" t="s">
        <v>12</v>
      </c>
      <c r="C29" s="11">
        <v>1094.9000000000001</v>
      </c>
      <c r="D29" s="11">
        <v>1094.9000000000001</v>
      </c>
      <c r="E29" s="11">
        <v>1094.9000000000001</v>
      </c>
    </row>
    <row r="30" spans="1:8" ht="120" customHeight="1" x14ac:dyDescent="0.25">
      <c r="A30" s="7" t="s">
        <v>10</v>
      </c>
      <c r="B30" s="7" t="s">
        <v>16</v>
      </c>
      <c r="C30" s="11">
        <v>781.9</v>
      </c>
      <c r="D30" s="11">
        <v>811.7</v>
      </c>
      <c r="E30" s="11">
        <v>842.8</v>
      </c>
    </row>
    <row r="31" spans="1:8" ht="24" customHeight="1" x14ac:dyDescent="0.25">
      <c r="A31" s="16" t="s">
        <v>21</v>
      </c>
      <c r="B31" s="16"/>
      <c r="C31" s="15">
        <f>C26+C27+C28+C29+C30</f>
        <v>7167.7999999999993</v>
      </c>
      <c r="D31" s="15">
        <f>D26+D27+D28+D29+D30</f>
        <v>5917.8</v>
      </c>
      <c r="E31" s="15">
        <f>E26+E27+E28+E29+E30</f>
        <v>5853.5000000000009</v>
      </c>
    </row>
    <row r="32" spans="1:8" ht="33" x14ac:dyDescent="0.25">
      <c r="A32" s="7" t="s">
        <v>5</v>
      </c>
      <c r="B32" s="7" t="s">
        <v>11</v>
      </c>
      <c r="C32" s="11">
        <v>3039</v>
      </c>
      <c r="D32" s="18">
        <v>2534.6999999999998</v>
      </c>
      <c r="E32" s="18">
        <v>2532.3000000000002</v>
      </c>
      <c r="F32" s="13"/>
      <c r="G32" s="13"/>
      <c r="H32" s="13"/>
    </row>
    <row r="33" spans="1:8" ht="66.75" customHeight="1" x14ac:dyDescent="0.25">
      <c r="A33" s="7" t="s">
        <v>5</v>
      </c>
      <c r="B33" s="19" t="s">
        <v>14</v>
      </c>
      <c r="C33" s="11">
        <v>106.6</v>
      </c>
      <c r="D33" s="11">
        <v>106.6</v>
      </c>
      <c r="E33" s="11">
        <v>106.6</v>
      </c>
    </row>
    <row r="34" spans="1:8" ht="33" x14ac:dyDescent="0.25">
      <c r="A34" s="7" t="s">
        <v>5</v>
      </c>
      <c r="B34" s="7" t="s">
        <v>15</v>
      </c>
      <c r="C34" s="11">
        <v>346.6</v>
      </c>
      <c r="D34" s="11">
        <v>346.6</v>
      </c>
      <c r="E34" s="11">
        <v>346.6</v>
      </c>
    </row>
    <row r="35" spans="1:8" ht="49.5" x14ac:dyDescent="0.25">
      <c r="A35" s="7" t="s">
        <v>5</v>
      </c>
      <c r="B35" s="7" t="s">
        <v>12</v>
      </c>
      <c r="C35" s="11">
        <v>158.4</v>
      </c>
      <c r="D35" s="11">
        <v>158.4</v>
      </c>
      <c r="E35" s="11">
        <v>158.4</v>
      </c>
    </row>
    <row r="36" spans="1:8" ht="16.5" x14ac:dyDescent="0.25">
      <c r="A36" s="16" t="s">
        <v>21</v>
      </c>
      <c r="B36" s="16"/>
      <c r="C36" s="15">
        <f>C32+C33+C34+C35</f>
        <v>3650.6</v>
      </c>
      <c r="D36" s="15">
        <f t="shared" ref="D36:E36" si="1">D32+D33+D34+D35</f>
        <v>3146.2999999999997</v>
      </c>
      <c r="E36" s="15">
        <f t="shared" si="1"/>
        <v>3143.9</v>
      </c>
    </row>
    <row r="37" spans="1:8" ht="33" x14ac:dyDescent="0.25">
      <c r="A37" s="7" t="s">
        <v>6</v>
      </c>
      <c r="B37" s="7" t="s">
        <v>11</v>
      </c>
      <c r="C37" s="11">
        <v>3344</v>
      </c>
      <c r="D37" s="18">
        <v>2534.6</v>
      </c>
      <c r="E37" s="18">
        <v>2539.1</v>
      </c>
      <c r="F37" s="13"/>
      <c r="G37" s="13"/>
      <c r="H37" s="13"/>
    </row>
    <row r="38" spans="1:8" ht="77.25" customHeight="1" x14ac:dyDescent="0.25">
      <c r="A38" s="7" t="s">
        <v>6</v>
      </c>
      <c r="B38" s="7" t="s">
        <v>14</v>
      </c>
      <c r="C38" s="11">
        <v>190.2</v>
      </c>
      <c r="D38" s="18">
        <v>145.19999999999999</v>
      </c>
      <c r="E38" s="18">
        <v>145.19999999999999</v>
      </c>
    </row>
    <row r="39" spans="1:8" ht="33" x14ac:dyDescent="0.25">
      <c r="A39" s="7" t="s">
        <v>6</v>
      </c>
      <c r="B39" s="7" t="s">
        <v>15</v>
      </c>
      <c r="C39" s="11">
        <f>872.2+52.5</f>
        <v>924.7</v>
      </c>
      <c r="D39" s="18">
        <f>554.7+52.5</f>
        <v>607.20000000000005</v>
      </c>
      <c r="E39" s="18">
        <f>612.7+52.5</f>
        <v>665.2</v>
      </c>
    </row>
    <row r="40" spans="1:8" ht="49.5" x14ac:dyDescent="0.25">
      <c r="A40" s="7" t="s">
        <v>6</v>
      </c>
      <c r="B40" s="7" t="s">
        <v>12</v>
      </c>
      <c r="C40" s="11">
        <v>84.5</v>
      </c>
      <c r="D40" s="11">
        <v>84.5</v>
      </c>
      <c r="E40" s="11">
        <v>84.5</v>
      </c>
      <c r="F40" s="13"/>
    </row>
    <row r="41" spans="1:8" ht="16.5" x14ac:dyDescent="0.25">
      <c r="A41" s="16" t="s">
        <v>21</v>
      </c>
      <c r="B41" s="16"/>
      <c r="C41" s="15">
        <f>C37+C38+C39+C40</f>
        <v>4543.3999999999996</v>
      </c>
      <c r="D41" s="15">
        <f t="shared" ref="D41:E41" si="2">D37+D38+D39+D40</f>
        <v>3371.5</v>
      </c>
      <c r="E41" s="15">
        <f t="shared" si="2"/>
        <v>3434</v>
      </c>
    </row>
    <row r="42" spans="1:8" ht="16.5" x14ac:dyDescent="0.25">
      <c r="A42" s="17" t="s">
        <v>20</v>
      </c>
      <c r="B42" s="8"/>
      <c r="C42" s="10">
        <f>C41+C36+C31+C25</f>
        <v>22839</v>
      </c>
      <c r="D42" s="10">
        <f>D41+D36+D31+D25</f>
        <v>17008.699999999997</v>
      </c>
      <c r="E42" s="10">
        <f>E41+E36+E31+E25</f>
        <v>17042</v>
      </c>
      <c r="F42" s="13"/>
      <c r="G42" s="13"/>
      <c r="H42" s="13"/>
    </row>
  </sheetData>
  <mergeCells count="10">
    <mergeCell ref="A2:E2"/>
    <mergeCell ref="C3:E3"/>
    <mergeCell ref="A14:E14"/>
    <mergeCell ref="A15:E15"/>
    <mergeCell ref="D6:E6"/>
    <mergeCell ref="J6:L6"/>
    <mergeCell ref="I8:L8"/>
    <mergeCell ref="G7:L7"/>
    <mergeCell ref="C8:E8"/>
    <mergeCell ref="A7:E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2022-02-28T12:17:28Z</dcterms:modified>
</cp:coreProperties>
</file>