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15" windowWidth="28455" windowHeight="1144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Доходы!$13:$13</definedName>
    <definedName name="_xlnm.Print_Titles" localSheetId="2">Источники!$1:$5</definedName>
    <definedName name="_xlnm.Print_Titles" localSheetId="1">Расходы!$1:$5</definedName>
    <definedName name="_xlnm.Print_Area" localSheetId="0">Доходы!$A$1:$G$200</definedName>
    <definedName name="_xlnm.Print_Area" localSheetId="2">Источники!$A$1:$G$29</definedName>
    <definedName name="_xlnm.Print_Area" localSheetId="1">Расходы!$A$1:$G$337</definedName>
  </definedNames>
  <calcPr calcId="125725"/>
</workbook>
</file>

<file path=xl/calcChain.xml><?xml version="1.0" encoding="utf-8"?>
<calcChain xmlns="http://schemas.openxmlformats.org/spreadsheetml/2006/main">
  <c r="F14" i="4"/>
  <c r="F15"/>
  <c r="F16"/>
  <c r="F17"/>
  <c r="F18"/>
  <c r="F19"/>
  <c r="F20"/>
  <c r="F21"/>
  <c r="F22"/>
  <c r="F23"/>
  <c r="F24"/>
  <c r="F25"/>
  <c r="F26"/>
  <c r="F27"/>
  <c r="G6"/>
  <c r="G13"/>
  <c r="F13"/>
  <c r="G12"/>
  <c r="F12"/>
  <c r="F10"/>
  <c r="F8"/>
  <c r="F6"/>
  <c r="G335" i="3"/>
  <c r="F335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G251"/>
  <c r="F252"/>
  <c r="G252"/>
  <c r="F253"/>
  <c r="G253"/>
  <c r="F254"/>
  <c r="G254"/>
  <c r="F255"/>
  <c r="G255"/>
  <c r="F256"/>
  <c r="G256"/>
  <c r="F257"/>
  <c r="G257"/>
  <c r="F258"/>
  <c r="G258"/>
  <c r="F259"/>
  <c r="G259"/>
  <c r="F260"/>
  <c r="G260"/>
  <c r="F261"/>
  <c r="G261"/>
  <c r="F262"/>
  <c r="G262"/>
  <c r="F263"/>
  <c r="G263"/>
  <c r="F264"/>
  <c r="G264"/>
  <c r="F265"/>
  <c r="G265"/>
  <c r="F266"/>
  <c r="G266"/>
  <c r="F267"/>
  <c r="G267"/>
  <c r="F268"/>
  <c r="G268"/>
  <c r="F269"/>
  <c r="G269"/>
  <c r="F270"/>
  <c r="G270"/>
  <c r="F271"/>
  <c r="G271"/>
  <c r="F272"/>
  <c r="G272"/>
  <c r="F273"/>
  <c r="G273"/>
  <c r="F274"/>
  <c r="G274"/>
  <c r="F275"/>
  <c r="G275"/>
  <c r="F276"/>
  <c r="G276"/>
  <c r="F277"/>
  <c r="G277"/>
  <c r="F278"/>
  <c r="G278"/>
  <c r="F279"/>
  <c r="G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F325"/>
  <c r="G325"/>
  <c r="F326"/>
  <c r="G326"/>
  <c r="F327"/>
  <c r="G327"/>
  <c r="F328"/>
  <c r="G328"/>
  <c r="F329"/>
  <c r="G329"/>
  <c r="F330"/>
  <c r="G330"/>
  <c r="F331"/>
  <c r="G331"/>
  <c r="F332"/>
  <c r="G332"/>
  <c r="F333"/>
  <c r="G333"/>
  <c r="G10"/>
  <c r="F10"/>
  <c r="G9"/>
  <c r="F9"/>
  <c r="G8"/>
  <c r="F8"/>
  <c r="G6"/>
  <c r="F6"/>
  <c r="F17" i="2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35"/>
  <c r="G35" s="1"/>
  <c r="F36"/>
  <c r="G36" s="1"/>
  <c r="F37"/>
  <c r="G37" s="1"/>
  <c r="F38"/>
  <c r="G38" s="1"/>
  <c r="F39"/>
  <c r="G39" s="1"/>
  <c r="F40"/>
  <c r="G40" s="1"/>
  <c r="F41"/>
  <c r="G41" s="1"/>
  <c r="F42"/>
  <c r="G42" s="1"/>
  <c r="F43"/>
  <c r="G43" s="1"/>
  <c r="F44"/>
  <c r="G44" s="1"/>
  <c r="F45"/>
  <c r="G45" s="1"/>
  <c r="F46"/>
  <c r="G46" s="1"/>
  <c r="F47"/>
  <c r="G47" s="1"/>
  <c r="F48"/>
  <c r="G48" s="1"/>
  <c r="F49"/>
  <c r="G49" s="1"/>
  <c r="F50"/>
  <c r="G50" s="1"/>
  <c r="F51"/>
  <c r="G51" s="1"/>
  <c r="F52"/>
  <c r="G52" s="1"/>
  <c r="F53"/>
  <c r="G53" s="1"/>
  <c r="F54"/>
  <c r="G54" s="1"/>
  <c r="F55"/>
  <c r="G55" s="1"/>
  <c r="F56"/>
  <c r="G56" s="1"/>
  <c r="F57"/>
  <c r="G57" s="1"/>
  <c r="F58"/>
  <c r="G58" s="1"/>
  <c r="F59"/>
  <c r="G59" s="1"/>
  <c r="F60"/>
  <c r="G60" s="1"/>
  <c r="F61"/>
  <c r="G61" s="1"/>
  <c r="F62"/>
  <c r="G62" s="1"/>
  <c r="F63"/>
  <c r="G63" s="1"/>
  <c r="F64"/>
  <c r="G64" s="1"/>
  <c r="F65"/>
  <c r="G65" s="1"/>
  <c r="F66"/>
  <c r="G66" s="1"/>
  <c r="F67"/>
  <c r="G67" s="1"/>
  <c r="F68"/>
  <c r="G68" s="1"/>
  <c r="F69"/>
  <c r="G69" s="1"/>
  <c r="F70"/>
  <c r="G70" s="1"/>
  <c r="F71"/>
  <c r="G71" s="1"/>
  <c r="F72"/>
  <c r="G72" s="1"/>
  <c r="F73"/>
  <c r="G73" s="1"/>
  <c r="F74"/>
  <c r="G74" s="1"/>
  <c r="F75"/>
  <c r="G75" s="1"/>
  <c r="F76"/>
  <c r="G76" s="1"/>
  <c r="F77"/>
  <c r="G77" s="1"/>
  <c r="F78"/>
  <c r="G78" s="1"/>
  <c r="F79"/>
  <c r="G79" s="1"/>
  <c r="F80"/>
  <c r="G80" s="1"/>
  <c r="F81"/>
  <c r="G81" s="1"/>
  <c r="F82"/>
  <c r="G82" s="1"/>
  <c r="F83"/>
  <c r="G83" s="1"/>
  <c r="F84"/>
  <c r="G84" s="1"/>
  <c r="F85"/>
  <c r="G85" s="1"/>
  <c r="F86"/>
  <c r="G86" s="1"/>
  <c r="F87"/>
  <c r="G87" s="1"/>
  <c r="F88"/>
  <c r="G88" s="1"/>
  <c r="F89"/>
  <c r="G89" s="1"/>
  <c r="F90"/>
  <c r="G90" s="1"/>
  <c r="F91"/>
  <c r="G91" s="1"/>
  <c r="F92"/>
  <c r="G92" s="1"/>
  <c r="F93"/>
  <c r="G93" s="1"/>
  <c r="F94"/>
  <c r="G94" s="1"/>
  <c r="F95"/>
  <c r="G95" s="1"/>
  <c r="F96"/>
  <c r="G96" s="1"/>
  <c r="F97"/>
  <c r="F98"/>
  <c r="G98" s="1"/>
  <c r="F99"/>
  <c r="G99" s="1"/>
  <c r="F100"/>
  <c r="G100" s="1"/>
  <c r="F101"/>
  <c r="G101" s="1"/>
  <c r="F102"/>
  <c r="G102" s="1"/>
  <c r="F103"/>
  <c r="G103" s="1"/>
  <c r="F104"/>
  <c r="F105"/>
  <c r="G105" s="1"/>
  <c r="F106"/>
  <c r="G106" s="1"/>
  <c r="F107"/>
  <c r="G107" s="1"/>
  <c r="F108"/>
  <c r="G108" s="1"/>
  <c r="F109"/>
  <c r="G109" s="1"/>
  <c r="F110"/>
  <c r="G110" s="1"/>
  <c r="F111"/>
  <c r="G111" s="1"/>
  <c r="F112"/>
  <c r="G112" s="1"/>
  <c r="F113"/>
  <c r="G113" s="1"/>
  <c r="F114"/>
  <c r="G114" s="1"/>
  <c r="F115"/>
  <c r="G115" s="1"/>
  <c r="F116"/>
  <c r="G116" s="1"/>
  <c r="F117"/>
  <c r="G117" s="1"/>
  <c r="F118"/>
  <c r="G118" s="1"/>
  <c r="F119"/>
  <c r="G119" s="1"/>
  <c r="F120"/>
  <c r="G120" s="1"/>
  <c r="F121"/>
  <c r="G121" s="1"/>
  <c r="F122"/>
  <c r="G122" s="1"/>
  <c r="F123"/>
  <c r="G123" s="1"/>
  <c r="F124"/>
  <c r="G124" s="1"/>
  <c r="F125"/>
  <c r="G125" s="1"/>
  <c r="F126"/>
  <c r="G126" s="1"/>
  <c r="F127"/>
  <c r="G127" s="1"/>
  <c r="F128"/>
  <c r="G128" s="1"/>
  <c r="F129"/>
  <c r="G129" s="1"/>
  <c r="F130"/>
  <c r="G130" s="1"/>
  <c r="F131"/>
  <c r="G131" s="1"/>
  <c r="F132"/>
  <c r="G132" s="1"/>
  <c r="F133"/>
  <c r="G133" s="1"/>
  <c r="F134"/>
  <c r="G134" s="1"/>
  <c r="F135"/>
  <c r="G135" s="1"/>
  <c r="F136"/>
  <c r="G136" s="1"/>
  <c r="F137"/>
  <c r="G137" s="1"/>
  <c r="F138"/>
  <c r="G138" s="1"/>
  <c r="F139"/>
  <c r="G139" s="1"/>
  <c r="F140"/>
  <c r="G140" s="1"/>
  <c r="F141"/>
  <c r="G141" s="1"/>
  <c r="F142"/>
  <c r="G142" s="1"/>
  <c r="F143"/>
  <c r="G143" s="1"/>
  <c r="F144"/>
  <c r="G144" s="1"/>
  <c r="F145"/>
  <c r="G145" s="1"/>
  <c r="F146"/>
  <c r="G146" s="1"/>
  <c r="F147"/>
  <c r="G147" s="1"/>
  <c r="F148"/>
  <c r="G148" s="1"/>
  <c r="F149"/>
  <c r="G149" s="1"/>
  <c r="F150"/>
  <c r="G150" s="1"/>
  <c r="F151"/>
  <c r="G151" s="1"/>
  <c r="F152"/>
  <c r="G152" s="1"/>
  <c r="F153"/>
  <c r="G153" s="1"/>
  <c r="F154"/>
  <c r="G154" s="1"/>
  <c r="F155"/>
  <c r="G155" s="1"/>
  <c r="F156"/>
  <c r="G156" s="1"/>
  <c r="F157"/>
  <c r="G157" s="1"/>
  <c r="F158"/>
  <c r="G158" s="1"/>
  <c r="F159"/>
  <c r="G159" s="1"/>
  <c r="F160"/>
  <c r="F161"/>
  <c r="F162"/>
  <c r="F163"/>
  <c r="F164"/>
  <c r="G164" s="1"/>
  <c r="F165"/>
  <c r="G165" s="1"/>
  <c r="F166"/>
  <c r="G166" s="1"/>
  <c r="F167"/>
  <c r="G167" s="1"/>
  <c r="F168"/>
  <c r="G168" s="1"/>
  <c r="F169"/>
  <c r="G169" s="1"/>
  <c r="F170"/>
  <c r="G170" s="1"/>
  <c r="F171"/>
  <c r="G171" s="1"/>
  <c r="F172"/>
  <c r="G172" s="1"/>
  <c r="F173"/>
  <c r="G173" s="1"/>
  <c r="F174"/>
  <c r="G174" s="1"/>
  <c r="F175"/>
  <c r="G175" s="1"/>
  <c r="F176"/>
  <c r="G176" s="1"/>
  <c r="F177"/>
  <c r="G177" s="1"/>
  <c r="F178"/>
  <c r="G178" s="1"/>
  <c r="F179"/>
  <c r="G179" s="1"/>
  <c r="F180"/>
  <c r="G180" s="1"/>
  <c r="F181"/>
  <c r="G181" s="1"/>
  <c r="F182"/>
  <c r="G182" s="1"/>
  <c r="F183"/>
  <c r="G183" s="1"/>
  <c r="F184"/>
  <c r="G184" s="1"/>
  <c r="F185"/>
  <c r="G185" s="1"/>
  <c r="F186"/>
  <c r="G186" s="1"/>
  <c r="F187"/>
  <c r="G187" s="1"/>
  <c r="F188"/>
  <c r="G188" s="1"/>
  <c r="F189"/>
  <c r="G189" s="1"/>
  <c r="F190"/>
  <c r="G190" s="1"/>
  <c r="F191"/>
  <c r="G191" s="1"/>
  <c r="F192"/>
  <c r="G192" s="1"/>
  <c r="F193"/>
  <c r="G193" s="1"/>
  <c r="F194"/>
  <c r="G194" s="1"/>
  <c r="F195"/>
  <c r="G195" s="1"/>
  <c r="F196"/>
  <c r="G196" s="1"/>
  <c r="F197"/>
  <c r="G197" s="1"/>
  <c r="F198"/>
  <c r="G198" s="1"/>
  <c r="F16"/>
  <c r="G16" s="1"/>
  <c r="G14"/>
  <c r="F14"/>
</calcChain>
</file>

<file path=xl/sharedStrings.xml><?xml version="1.0" encoding="utf-8"?>
<sst xmlns="http://schemas.openxmlformats.org/spreadsheetml/2006/main" count="1660" uniqueCount="871">
  <si>
    <t xml:space="preserve">Форма по ОКУД  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</si>
  <si>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</si>
  <si>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</si>
  <si>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</si>
  <si>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</si>
  <si>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</si>
  <si>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</si>
  <si>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</si>
  <si>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</si>
  <si>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</si>
  <si>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</si>
  <si>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</si>
  <si>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</si>
  <si>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</si>
  <si>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</si>
  <si>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бюджеты муниципальных районов</t>
  </si>
  <si>
    <t>1</t>
  </si>
  <si>
    <t>2</t>
  </si>
  <si>
    <t>3</t>
  </si>
  <si>
    <t>4</t>
  </si>
  <si>
    <t>5</t>
  </si>
  <si>
    <t>6</t>
  </si>
  <si>
    <t>7</t>
  </si>
  <si>
    <t>Доходы бюджета - всего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</si>
  <si>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</si>
  <si>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</si>
  <si>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</si>
  <si>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</si>
  <si>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</si>
  <si>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</si>
  <si>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</si>
  <si>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</si>
  <si>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</si>
  <si>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</si>
  <si>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</si>
  <si>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</si>
  <si>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</si>
  <si>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</si>
  <si>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</si>
  <si>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</si>
  <si>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</si>
  <si>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</si>
  <si>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</si>
  <si>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</si>
  <si>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</si>
  <si>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</si>
  <si>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</si>
  <si>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</si>
  <si>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</si>
  <si>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</si>
  <si>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</si>
  <si>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</si>
  <si>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</si>
  <si>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</si>
  <si>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</si>
  <si>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</si>
  <si>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</si>
  <si>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</si>
  <si>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</si>
  <si>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</si>
  <si>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</si>
  <si>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</si>
  <si>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</si>
  <si>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</si>
  <si>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</si>
  <si>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</si>
  <si>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</si>
  <si>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</si>
  <si>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</si>
  <si>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</si>
  <si>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</si>
  <si>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</si>
  <si>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</si>
  <si>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</si>
  <si>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</si>
  <si>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</si>
  <si>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</si>
  <si>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</si>
  <si>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</si>
  <si>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</si>
  <si>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</si>
  <si>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</si>
  <si>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</si>
  <si>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</si>
  <si>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</si>
  <si>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</si>
  <si>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</si>
  <si>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</si>
  <si>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</si>
  <si>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</si>
  <si>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</si>
  <si>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</si>
  <si>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</si>
  <si>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</si>
  <si>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</si>
  <si>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</si>
  <si>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</si>
  <si>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</si>
  <si>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</si>
  <si>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</si>
  <si>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</si>
  <si>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</si>
  <si>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</si>
  <si>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</si>
  <si>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</si>
  <si>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</si>
  <si>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</si>
  <si>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</si>
  <si>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</si>
  <si>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</si>
  <si>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</si>
  <si>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</si>
  <si>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</si>
  <si>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</si>
  <si>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</si>
  <si>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</si>
  <si>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</si>
  <si>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</si>
  <si>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</si>
  <si>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</si>
  <si>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</si>
  <si>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</si>
  <si>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</si>
  <si>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</si>
  <si>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</si>
  <si>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</si>
  <si>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</si>
  <si>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</si>
  <si>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</si>
  <si>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</si>
  <si>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</si>
  <si>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</si>
  <si>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</si>
  <si>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</si>
  <si>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</si>
  <si>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</si>
  <si>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</si>
  <si>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</si>
  <si>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</si>
  <si>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</si>
  <si>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</si>
  <si>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</si>
  <si>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</si>
  <si>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</si>
  <si>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</si>
  <si>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</si>
  <si>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</si>
  <si>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</si>
  <si>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</si>
  <si>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</si>
  <si>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</si>
  <si>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</si>
  <si>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</si>
  <si>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</si>
  <si>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</si>
  <si>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</si>
  <si>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</si>
  <si>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</si>
  <si>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</si>
  <si>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</si>
  <si>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</si>
  <si>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</si>
  <si>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</si>
  <si>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</si>
  <si>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</si>
  <si>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</si>
  <si>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</si>
  <si>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</si>
  <si>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</si>
  <si>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</si>
  <si>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</si>
  <si>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</si>
  <si>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</si>
  <si>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</si>
  <si>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</si>
  <si>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</si>
  <si>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</si>
  <si>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</si>
  <si>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</si>
  <si>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</si>
  <si>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</si>
  <si>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</si>
  <si>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</si>
  <si>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</si>
  <si>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</si>
  <si>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</si>
  <si>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</si>
  <si>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</si>
  <si>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</si>
  <si>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</si>
  <si>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</si>
  <si>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</si>
  <si>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</si>
  <si>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</si>
  <si>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</si>
  <si>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</si>
  <si>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</si>
  <si>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</si>
  <si>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</si>
  <si>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000 1140631305 0000 430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</si>
  <si>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</si>
  <si>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000 1140631313 0000 430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</si>
  <si>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</si>
  <si>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</si>
  <si>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</si>
  <si>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</si>
  <si>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</si>
  <si>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</si>
  <si>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</si>
  <si>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</si>
  <si>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</si>
  <si>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</si>
  <si>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</si>
  <si>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</si>
  <si>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</si>
  <si>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</si>
  <si>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</si>
  <si>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</si>
  <si>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</si>
  <si>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</si>
  <si>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</si>
  <si>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</si>
  <si>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</si>
  <si>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000 1160109001 0000 140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</si>
  <si>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</si>
  <si>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000 1160109301 0000 140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</si>
  <si>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</si>
  <si>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 xml:space="preserve"> 000 1160110001 0000 140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</si>
  <si>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</si>
  <si>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 xml:space="preserve"> 000 1160110301 0000 140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</si>
  <si>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</si>
  <si>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 xml:space="preserve"> 000 1160112001 0000 140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</si>
  <si>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</si>
  <si>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 000 1160112301 0000 140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</si>
  <si>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</si>
  <si>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</si>
  <si>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</si>
  <si>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</si>
  <si>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</si>
  <si>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</si>
  <si>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</si>
  <si>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</si>
  <si>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</si>
  <si>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</si>
  <si>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</si>
  <si>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</si>
  <si>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</si>
  <si>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</si>
  <si>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</si>
  <si>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</si>
  <si>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</si>
  <si>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</si>
  <si>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</si>
  <si>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</si>
  <si>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</si>
  <si>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</si>
  <si>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</si>
  <si>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</si>
  <si>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</si>
  <si>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 000 1160133000 0000 140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</si>
  <si>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</si>
  <si>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 000 1160133301 0000 140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</si>
  <si>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</si>
  <si>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</si>
  <si>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</si>
  <si>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000 1161003005 0000 140</t>
  </si>
  <si>
    <t xml:space="preserve">  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</si>
  <si>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000 1161003205 0000 140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</si>
  <si>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</si>
  <si>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</si>
  <si>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</si>
  <si>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</si>
  <si>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</si>
  <si>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</si>
  <si>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</si>
  <si>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</si>
  <si>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</si>
  <si>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</si>
  <si>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</si>
  <si>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</si>
  <si>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</si>
  <si>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</si>
  <si>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</si>
  <si>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</si>
  <si>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</si>
  <si>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</si>
  <si>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</si>
  <si>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</si>
  <si>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Инициативные платежи</t>
  </si>
  <si>
    <t xml:space="preserve"> 000 1171500000 0000 150</t>
  </si>
  <si>
    <t xml:space="preserve">  Инициативные платежи, зачисляемые в бюджеты муниципальных районов</t>
  </si>
  <si>
    <t xml:space="preserve"> 000 1171503005 0000 150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</si>
  <si>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</si>
  <si>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</si>
  <si>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</si>
  <si>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</si>
  <si>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</si>
  <si>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</si>
  <si>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</si>
  <si>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</si>
  <si>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
Дотации на выравнивание бюджетной обеспеченности
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</si>
  <si>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</si>
  <si>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</si>
  <si>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</si>
  <si>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</si>
  <si>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</si>
  <si>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</si>
  <si>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Прочие дотации</t>
  </si>
  <si>
    <t xml:space="preserve"> 000 2021999900 0000 150</t>
  </si>
  <si>
    <t xml:space="preserve">  Прочие дотации бюджетам муниципальных районов</t>
  </si>
  <si>
    <t xml:space="preserve"> 000 2021999905 0000 150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</si>
  <si>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</si>
  <si>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</si>
  <si>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</si>
  <si>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</si>
  <si>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</si>
  <si>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</si>
  <si>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</si>
  <si>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</si>
  <si>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</si>
  <si>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000 2022029905 0000 150</t>
  </si>
  <si>
    <t xml:space="preserve">  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</si>
  <si>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 xml:space="preserve"> 000 2022522900 0000 150</t>
  </si>
  <si>
    <t xml:space="preserve">  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</t>
  </si>
  <si>
    <t xml:space="preserve"> 000 2022522905 0000 150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</si>
  <si>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</si>
  <si>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</si>
  <si>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</si>
  <si>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</si>
  <si>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</si>
  <si>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</si>
  <si>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</si>
  <si>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</si>
  <si>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</si>
  <si>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</si>
  <si>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</si>
  <si>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</si>
  <si>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</si>
  <si>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</si>
  <si>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</si>
  <si>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</si>
  <si>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</si>
  <si>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</si>
  <si>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</si>
  <si>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</si>
  <si>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</si>
  <si>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</si>
  <si>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</si>
  <si>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</si>
  <si>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</si>
  <si>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</si>
  <si>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</si>
  <si>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</si>
  <si>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</si>
  <si>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</si>
  <si>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</si>
  <si>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</si>
  <si>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</si>
  <si>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</si>
  <si>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</si>
  <si>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000 2023517600 0000 150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</si>
  <si>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</si>
  <si>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</si>
  <si>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</si>
  <si>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</si>
  <si>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</si>
  <si>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</si>
  <si>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</si>
  <si>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</si>
  <si>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
Иные межбюджетные трансферты
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</si>
  <si>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</si>
  <si>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</si>
  <si>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</si>
  <si>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</si>
  <si>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</si>
  <si>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</si>
  <si>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</si>
  <si>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</si>
  <si>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</si>
  <si>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</si>
  <si>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</si>
  <si>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</si>
  <si>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</si>
  <si>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</si>
  <si>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</si>
  <si>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</si>
  <si>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</si>
  <si>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</si>
  <si>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</si>
  <si>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</si>
  <si>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</si>
  <si>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</si>
  <si>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                                                          2. Расходы бюджета</t>
  </si>
  <si>
    <t xml:space="preserve">     Форма 0503317  с.4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</si>
  <si>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</si>
  <si>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</si>
  <si>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</si>
  <si>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</si>
  <si>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</si>
  <si>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</si>
  <si>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</si>
  <si>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</si>
  <si>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</si>
  <si>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</si>
  <si>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</si>
  <si>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</si>
  <si>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</si>
  <si>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</si>
  <si>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</si>
  <si>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</si>
  <si>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</si>
  <si>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</si>
  <si>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</si>
  <si>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 
Расходы на выплаты персоналу казенных учреждений
</t>
  </si>
  <si>
    <t xml:space="preserve"> 000 0103 0000000000 110</t>
  </si>
  <si>
    <t xml:space="preserve">  
Иные выплаты персоналу учреждений, за исключением фонда оплаты труда
</t>
  </si>
  <si>
    <t xml:space="preserve"> 000 0103 0000000000 112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</si>
  <si>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</si>
  <si>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</si>
  <si>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</si>
  <si>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</si>
  <si>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</si>
  <si>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</si>
  <si>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</si>
  <si>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</si>
  <si>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</si>
  <si>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</si>
  <si>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</si>
  <si>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</si>
  <si>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</si>
  <si>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</si>
  <si>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</si>
  <si>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</si>
  <si>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</si>
  <si>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</si>
  <si>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Межбюджетные трансферты
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</si>
  <si>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</si>
  <si>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</si>
  <si>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</si>
  <si>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</si>
  <si>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</si>
  <si>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</si>
  <si>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прочих налогов, сборов
</t>
  </si>
  <si>
    <t xml:space="preserve"> 000 0104 0000000000 852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</si>
  <si>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</si>
  <si>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</si>
  <si>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</si>
  <si>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</si>
  <si>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</si>
  <si>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</si>
  <si>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</si>
  <si>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</si>
  <si>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</si>
  <si>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</si>
  <si>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000 0106 0000000000 247</t>
  </si>
  <si>
    <t xml:space="preserve">  
Социальное обеспечение и иные выплаты населению
</t>
  </si>
  <si>
    <t xml:space="preserve"> 000 0106 0000000000 300</t>
  </si>
  <si>
    <t xml:space="preserve">  
Социальные выплаты гражданам, кроме публичных нормативных социальных выплат
</t>
  </si>
  <si>
    <t xml:space="preserve"> 000 0106 0000000000 320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</si>
  <si>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</si>
  <si>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</si>
  <si>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</si>
  <si>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</si>
  <si>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</si>
  <si>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</si>
  <si>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</si>
  <si>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</si>
  <si>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</si>
  <si>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</si>
  <si>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</si>
  <si>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</si>
  <si>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</si>
  <si>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</si>
  <si>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</si>
  <si>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</si>
  <si>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</si>
  <si>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</si>
  <si>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</si>
  <si>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</si>
  <si>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</si>
  <si>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</si>
  <si>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</si>
  <si>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</si>
  <si>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</si>
  <si>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</si>
  <si>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</si>
  <si>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 xml:space="preserve"> 000 0113 0000000000 300</t>
  </si>
  <si>
    <t xml:space="preserve">  
Иные выплаты населению
</t>
  </si>
  <si>
    <t xml:space="preserve"> 000 0113 0000000000 360</t>
  </si>
  <si>
    <t xml:space="preserve">  
Капитальные вложения в объекты государственной (муниципальной) собственности
</t>
  </si>
  <si>
    <t xml:space="preserve"> 000 0113 0000000000 400</t>
  </si>
  <si>
    <t xml:space="preserve">  
Бюджетные инвестиции
</t>
  </si>
  <si>
    <t xml:space="preserve"> 000 0113 0000000000 410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</si>
  <si>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</si>
  <si>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000 0113 0000000000 414</t>
  </si>
  <si>
    <t xml:space="preserve"> 000 0113 0000000000 500</t>
  </si>
  <si>
    <t xml:space="preserve">  
Субвенции
</t>
  </si>
  <si>
    <t xml:space="preserve"> 000 0113 0000000000 530</t>
  </si>
  <si>
    <t xml:space="preserve"> 000 0113 0000000000 540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</si>
  <si>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</si>
  <si>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000 0113 0000000000 600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</si>
  <si>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</si>
  <si>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000 0113 0000000000 630</t>
  </si>
  <si>
    <t xml:space="preserve">  
Субсидии (гранты в форме субсидий), не подлежащие казначейскому сопровождению
</t>
  </si>
  <si>
    <t xml:space="preserve"> 000 0113 0000000000 633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</si>
  <si>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</si>
  <si>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</si>
  <si>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</si>
  <si>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</si>
  <si>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</si>
  <si>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</si>
  <si>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</si>
  <si>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</si>
  <si>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
Уплата иных платежей
</t>
  </si>
  <si>
    <t xml:space="preserve"> 000 0113 0000000000 853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</si>
  <si>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</si>
  <si>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</si>
  <si>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</si>
  <si>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</si>
  <si>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</si>
  <si>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</si>
  <si>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 
Фонд оплаты труда учреждений
</t>
  </si>
  <si>
    <t xml:space="preserve"> 000 0310 0000000000 111</t>
  </si>
  <si>
    <t xml:space="preserve"> 000 0310 0000000000 112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</si>
  <si>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</si>
  <si>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</si>
  <si>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</si>
  <si>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</si>
  <si>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</si>
  <si>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000 0310 0000000000 247</t>
  </si>
  <si>
    <t xml:space="preserve"> 000 0310 0000000000 500</t>
  </si>
  <si>
    <t xml:space="preserve"> 000 0310 0000000000 540</t>
  </si>
  <si>
    <t xml:space="preserve"> 000 0310 0000000000 800</t>
  </si>
  <si>
    <t xml:space="preserve"> 000 0310 0000000000 850</t>
  </si>
  <si>
    <t xml:space="preserve"> 000 0310 0000000000 851</t>
  </si>
  <si>
    <t xml:space="preserve"> 000 0310 0000000000 852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</si>
  <si>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</si>
  <si>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</si>
  <si>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</si>
  <si>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</si>
  <si>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</si>
  <si>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</si>
  <si>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</si>
  <si>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</si>
  <si>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</si>
  <si>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</si>
  <si>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</si>
  <si>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</si>
  <si>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</si>
  <si>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</si>
  <si>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</si>
  <si>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</si>
  <si>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</si>
  <si>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000 0408 0000000000 500</t>
  </si>
  <si>
    <t xml:space="preserve"> 000 0408 0000000000 540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</si>
  <si>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</si>
  <si>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</si>
  <si>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</si>
  <si>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</si>
  <si>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</si>
  <si>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</si>
  <si>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</si>
  <si>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</si>
  <si>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</si>
  <si>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</si>
  <si>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000 0409 0000000000 400</t>
  </si>
  <si>
    <t xml:space="preserve"> 000 0409 0000000000 410</t>
  </si>
  <si>
    <t xml:space="preserve"> 000 0409 0000000000 414</t>
  </si>
  <si>
    <t xml:space="preserve">  
Связь и информатика
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</si>
  <si>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</si>
  <si>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</si>
  <si>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</si>
  <si>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</si>
  <si>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</si>
  <si>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</si>
  <si>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</si>
  <si>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</si>
  <si>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</si>
  <si>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</si>
  <si>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 
Субсидии автономным учреждениям
</t>
  </si>
  <si>
    <t xml:space="preserve"> 000 0412 0000000000 620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</si>
  <si>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</si>
  <si>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000 0412 0000000000 621</t>
  </si>
  <si>
    <t xml:space="preserve">  
Субсидии автономным учреждениям на иные цели
</t>
  </si>
  <si>
    <t xml:space="preserve"> 000 0412 0000000000 622</t>
  </si>
  <si>
    <t xml:space="preserve"> 000 0412 0000000000 800</t>
  </si>
  <si>
    <t xml:space="preserve"> 000 0412 0000000000 810</t>
  </si>
  <si>
    <t xml:space="preserve"> 000 0412 0000000000 811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</si>
  <si>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</si>
  <si>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000 0412 0000000000 813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</si>
  <si>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</si>
  <si>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</si>
  <si>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</si>
  <si>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</si>
  <si>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</si>
  <si>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</si>
  <si>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</si>
  <si>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000 0501 0000000000 400</t>
  </si>
  <si>
    <t xml:space="preserve"> 000 0501 0000000000 410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</si>
  <si>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</si>
  <si>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000 0501 0000000000 412</t>
  </si>
  <si>
    <t xml:space="preserve"> 000 0501 0000000000 800</t>
  </si>
  <si>
    <t xml:space="preserve"> 000 0501 0000000000 850</t>
  </si>
  <si>
    <t xml:space="preserve"> 000 0501 0000000000 853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</si>
  <si>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</si>
  <si>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</si>
  <si>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</si>
  <si>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</si>
  <si>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</si>
  <si>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000 0502 0000000000 243</t>
  </si>
  <si>
    <t xml:space="preserve"> 000 0502 0000000000 244</t>
  </si>
  <si>
    <t xml:space="preserve"> 000 0502 0000000000 247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</si>
  <si>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</si>
  <si>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</si>
  <si>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</si>
  <si>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000 0502 0000000000 500</t>
  </si>
  <si>
    <t xml:space="preserve"> 000 0502 0000000000 540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</si>
  <si>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</si>
  <si>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</si>
  <si>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</si>
  <si>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</si>
  <si>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</si>
  <si>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</si>
  <si>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 
Субсидии
</t>
  </si>
  <si>
    <t xml:space="preserve"> 000 0503 0000000000 520</t>
  </si>
  <si>
    <t xml:space="preserve">  
Субсидии, за исключением субсидий на софинансирование капитальных вложений в объекты государственной (муниципальной) собственности
</t>
  </si>
  <si>
    <t xml:space="preserve"> 000 0503 0000000000 521</t>
  </si>
  <si>
    <t xml:space="preserve"> 000 0503 0000000000 540</t>
  </si>
  <si>
    <t xml:space="preserve">  
Субсидии бюджетным учреждениям
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</si>
  <si>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</si>
  <si>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</si>
  <si>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</si>
  <si>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</si>
  <si>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</si>
  <si>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</si>
  <si>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</si>
  <si>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</si>
  <si>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</si>
  <si>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</si>
  <si>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</si>
  <si>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000 0505 0000000000 247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</si>
  <si>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</si>
  <si>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</si>
  <si>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</si>
  <si>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000 0505 0000000000 852</t>
  </si>
  <si>
    <t xml:space="preserve"> 000 0505 0000000000 853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</si>
  <si>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</si>
  <si>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</si>
  <si>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</si>
  <si>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</si>
  <si>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</si>
  <si>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</si>
  <si>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</si>
  <si>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
Субсидии бюджетным учреждениям на иные цели
</t>
  </si>
  <si>
    <t xml:space="preserve"> 000 0701 0000000000 612</t>
  </si>
  <si>
    <t xml:space="preserve"> 000 0701 0000000000 620</t>
  </si>
  <si>
    <t xml:space="preserve"> 000 0701 0000000000 621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</si>
  <si>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</si>
  <si>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</si>
  <si>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</si>
  <si>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</si>
  <si>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</si>
  <si>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</si>
  <si>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</si>
  <si>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</si>
  <si>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</si>
  <si>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</si>
  <si>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</si>
  <si>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</si>
  <si>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</si>
  <si>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</si>
  <si>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</si>
  <si>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</si>
  <si>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</si>
  <si>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</si>
  <si>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</si>
  <si>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</si>
  <si>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
Молодежная политика
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</si>
  <si>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</si>
  <si>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</si>
  <si>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</si>
  <si>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</si>
  <si>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</si>
  <si>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
Премии и гранты
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</si>
  <si>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</si>
  <si>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</si>
  <si>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</si>
  <si>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</si>
  <si>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</si>
  <si>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</si>
  <si>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</si>
  <si>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</si>
  <si>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</si>
  <si>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</si>
  <si>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</si>
  <si>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</si>
  <si>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</si>
  <si>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</si>
  <si>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</si>
  <si>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</si>
  <si>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</si>
  <si>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</si>
  <si>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</si>
  <si>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</si>
  <si>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</si>
  <si>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</si>
  <si>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000 0709 0000000000 320</t>
  </si>
  <si>
    <t xml:space="preserve"> 000 0709 0000000000 321</t>
  </si>
  <si>
    <t xml:space="preserve">  
Приобретение товаров, работ, услуг в пользу граждан в целях их социального обеспечения
</t>
  </si>
  <si>
    <t xml:space="preserve"> 000 0709 0000000000 323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</si>
  <si>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</si>
  <si>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</si>
  <si>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</si>
  <si>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</si>
  <si>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000 0709 0000000000 851</t>
  </si>
  <si>
    <t xml:space="preserve"> 000 0709 0000000000 852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</si>
  <si>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</si>
  <si>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</si>
  <si>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</si>
  <si>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</si>
  <si>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</si>
  <si>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</si>
  <si>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</si>
  <si>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</si>
  <si>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</si>
  <si>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</si>
  <si>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</si>
  <si>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</si>
  <si>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</si>
  <si>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</si>
  <si>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</si>
  <si>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</si>
  <si>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</si>
  <si>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</si>
  <si>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</si>
  <si>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</si>
  <si>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</si>
  <si>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</si>
  <si>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000 0804 0000000000 247</t>
  </si>
  <si>
    <t xml:space="preserve"> 000 0804 0000000000 300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</si>
  <si>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</si>
  <si>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</si>
  <si>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</si>
  <si>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</si>
  <si>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</si>
  <si>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</si>
  <si>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</si>
  <si>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</si>
  <si>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</si>
  <si>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</si>
  <si>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</si>
  <si>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</si>
  <si>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</si>
  <si>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</si>
  <si>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</si>
  <si>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000 1001 0000000000 500</t>
  </si>
  <si>
    <t xml:space="preserve"> 000 1001 0000000000 540</t>
  </si>
  <si>
    <t xml:space="preserve">  
Социальное обеспечение населения
</t>
  </si>
  <si>
    <t xml:space="preserve"> 000 1003 0000000000 000</t>
  </si>
  <si>
    <t xml:space="preserve"> 000 1003 0000000000 300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</si>
  <si>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</si>
  <si>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</si>
  <si>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</si>
  <si>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</si>
  <si>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</si>
  <si>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Публичные нормативные выплаты гражданам несоциального характера
</t>
  </si>
  <si>
    <t xml:space="preserve"> 000 1003 0000000000 330</t>
  </si>
  <si>
    <t xml:space="preserve"> 000 1003 0000000000 500</t>
  </si>
  <si>
    <t xml:space="preserve"> 000 1003 0000000000 540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</si>
  <si>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</si>
  <si>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</si>
  <si>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</si>
  <si>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</si>
  <si>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</si>
  <si>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</si>
  <si>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</si>
  <si>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</si>
  <si>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</si>
  <si>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</si>
  <si>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</si>
  <si>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 
Субсидии гражданам на приобретение жилья
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</si>
  <si>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</si>
  <si>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</si>
  <si>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</si>
  <si>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</si>
  <si>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</si>
  <si>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</si>
  <si>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</si>
  <si>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</si>
  <si>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</si>
  <si>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</si>
  <si>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</si>
  <si>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</si>
  <si>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</si>
  <si>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</si>
  <si>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</si>
  <si>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</si>
  <si>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000 1101 0000000000 500</t>
  </si>
  <si>
    <t xml:space="preserve"> 000 1101 0000000000 540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</si>
  <si>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</si>
  <si>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</si>
  <si>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</si>
  <si>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</si>
  <si>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</si>
  <si>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</si>
  <si>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</si>
  <si>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</si>
  <si>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</si>
  <si>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</si>
  <si>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</si>
  <si>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</si>
  <si>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</si>
  <si>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</si>
  <si>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</si>
  <si>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000 1401 0000000000 500</t>
  </si>
  <si>
    <t xml:space="preserve">  
Дотации
</t>
  </si>
  <si>
    <t xml:space="preserve"> 000 1401 0000000000 510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</si>
  <si>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</si>
  <si>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</si>
  <si>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</si>
  <si>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с.6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</si>
  <si>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</si>
  <si>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</si>
  <si>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</si>
  <si>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</si>
  <si>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</si>
  <si>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</si>
  <si>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</si>
  <si>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</si>
  <si>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</si>
  <si>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</si>
  <si>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</si>
  <si>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</si>
  <si>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</si>
  <si>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</si>
  <si>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</si>
  <si>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</si>
  <si>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</si>
  <si>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</si>
  <si>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</si>
  <si>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</si>
  <si>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</si>
  <si>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</si>
  <si>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</si>
  <si>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 xml:space="preserve">  
Увеличение прочих остатков денежных средств бюджетов сельских поселений
</t>
  </si>
  <si>
    <t xml:space="preserve"> 000 0105020110 0000 510</t>
  </si>
  <si>
    <t xml:space="preserve">  
Увеличение прочих остатков денежных средств бюджетов городских поселений
</t>
  </si>
  <si>
    <t xml:space="preserve"> 000 0105020113 0000 510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</si>
  <si>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</si>
  <si>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</si>
  <si>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</si>
  <si>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</si>
  <si>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</si>
  <si>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</si>
  <si>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</si>
  <si>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</si>
  <si>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</si>
  <si>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</si>
  <si>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 xml:space="preserve">  
Уменьшение прочих остатков денежных средств бюджетов сельских поселений
</t>
  </si>
  <si>
    <t xml:space="preserve"> 000 0105020110 0000 610</t>
  </si>
  <si>
    <t xml:space="preserve">  
Уменьшение прочих остатков денежных средств бюджетов городских поселений
</t>
  </si>
  <si>
    <t xml:space="preserve"> 000 0105020113 0000 610</t>
  </si>
  <si>
    <t/>
  </si>
  <si>
    <t xml:space="preserve">ОТЧЕТ ОБ ИСПОЛНЕНИИ БЮДЖЕТА </t>
  </si>
  <si>
    <t>0503117</t>
  </si>
  <si>
    <t>Управление финансов МР "Печора"</t>
  </si>
  <si>
    <t>Бюджет МО МР "Печора"</t>
  </si>
  <si>
    <t>Код стро-ки</t>
  </si>
  <si>
    <t>Неисполненные назначения</t>
  </si>
  <si>
    <t>% исполнения</t>
  </si>
  <si>
    <t>на  1 августа  2022 г.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</si>
</sst>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%"/>
  </numFmts>
  <fonts count="36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000000"/>
      <name val="Calibri"/>
      <family val="2"/>
      <charset val="204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39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16" fillId="0" borderId="1"/>
    <xf numFmtId="0" fontId="21" fillId="0" borderId="1"/>
    <xf numFmtId="0" fontId="22" fillId="0" borderId="1">
      <alignment horizontal="center" wrapText="1"/>
    </xf>
    <xf numFmtId="0" fontId="17" fillId="0" borderId="2"/>
    <xf numFmtId="0" fontId="17" fillId="0" borderId="1"/>
    <xf numFmtId="0" fontId="18" fillId="0" borderId="1"/>
    <xf numFmtId="0" fontId="22" fillId="0" borderId="1">
      <alignment horizontal="left" wrapText="1"/>
    </xf>
    <xf numFmtId="0" fontId="23" fillId="0" borderId="1"/>
    <xf numFmtId="0" fontId="24" fillId="0" borderId="1"/>
    <xf numFmtId="0" fontId="17" fillId="0" borderId="3"/>
    <xf numFmtId="0" fontId="25" fillId="0" borderId="4">
      <alignment horizontal="center"/>
    </xf>
    <xf numFmtId="0" fontId="18" fillId="0" borderId="5"/>
    <xf numFmtId="0" fontId="25" fillId="0" borderId="1">
      <alignment horizontal="left"/>
    </xf>
    <xf numFmtId="0" fontId="26" fillId="0" borderId="1">
      <alignment horizontal="center" vertical="top"/>
    </xf>
    <xf numFmtId="49" fontId="27" fillId="0" borderId="6">
      <alignment horizontal="right"/>
    </xf>
    <xf numFmtId="49" fontId="18" fillId="0" borderId="7">
      <alignment horizontal="center"/>
    </xf>
    <xf numFmtId="0" fontId="18" fillId="0" borderId="8"/>
    <xf numFmtId="49" fontId="18" fillId="0" borderId="1"/>
    <xf numFmtId="49" fontId="25" fillId="0" borderId="1">
      <alignment horizontal="right"/>
    </xf>
    <xf numFmtId="0" fontId="25" fillId="0" borderId="1"/>
    <xf numFmtId="0" fontId="25" fillId="0" borderId="1">
      <alignment horizontal="center"/>
    </xf>
    <xf numFmtId="0" fontId="25" fillId="0" borderId="6">
      <alignment horizontal="right"/>
    </xf>
    <xf numFmtId="164" fontId="25" fillId="0" borderId="9">
      <alignment horizontal="center"/>
    </xf>
    <xf numFmtId="49" fontId="25" fillId="0" borderId="1"/>
    <xf numFmtId="0" fontId="25" fillId="0" borderId="1">
      <alignment horizontal="right"/>
    </xf>
    <xf numFmtId="0" fontId="25" fillId="0" borderId="10">
      <alignment horizontal="center"/>
    </xf>
    <xf numFmtId="0" fontId="25" fillId="0" borderId="2">
      <alignment wrapText="1"/>
    </xf>
    <xf numFmtId="49" fontId="25" fillId="0" borderId="11">
      <alignment horizontal="center"/>
    </xf>
    <xf numFmtId="0" fontId="25" fillId="0" borderId="12">
      <alignment wrapText="1"/>
    </xf>
    <xf numFmtId="49" fontId="25" fillId="0" borderId="9">
      <alignment horizontal="center"/>
    </xf>
    <xf numFmtId="0" fontId="25" fillId="0" borderId="13">
      <alignment horizontal="left"/>
    </xf>
    <xf numFmtId="49" fontId="25" fillId="0" borderId="13"/>
    <xf numFmtId="0" fontId="25" fillId="0" borderId="9">
      <alignment horizontal="center"/>
    </xf>
    <xf numFmtId="49" fontId="25" fillId="0" borderId="14">
      <alignment horizontal="center"/>
    </xf>
    <xf numFmtId="0" fontId="23" fillId="0" borderId="15"/>
    <xf numFmtId="49" fontId="25" fillId="0" borderId="16">
      <alignment horizontal="center" vertical="center" wrapText="1"/>
    </xf>
    <xf numFmtId="49" fontId="25" fillId="0" borderId="17">
      <alignment horizontal="center" vertical="center" wrapText="1"/>
    </xf>
    <xf numFmtId="49" fontId="25" fillId="0" borderId="18">
      <alignment horizontal="center" vertical="center" wrapText="1"/>
    </xf>
    <xf numFmtId="49" fontId="25" fillId="0" borderId="4">
      <alignment horizontal="center" vertical="center" wrapText="1"/>
    </xf>
    <xf numFmtId="0" fontId="25" fillId="0" borderId="19">
      <alignment horizontal="left" wrapText="1"/>
    </xf>
    <xf numFmtId="49" fontId="25" fillId="0" borderId="20">
      <alignment horizontal="center" wrapText="1"/>
    </xf>
    <xf numFmtId="49" fontId="25" fillId="0" borderId="21">
      <alignment horizontal="center"/>
    </xf>
    <xf numFmtId="4" fontId="25" fillId="0" borderId="16">
      <alignment horizontal="right"/>
    </xf>
    <xf numFmtId="4" fontId="25" fillId="0" borderId="22">
      <alignment horizontal="right"/>
    </xf>
    <xf numFmtId="0" fontId="25" fillId="0" borderId="23">
      <alignment horizontal="left" wrapText="1"/>
    </xf>
    <xf numFmtId="4" fontId="25" fillId="0" borderId="24">
      <alignment horizontal="right"/>
    </xf>
    <xf numFmtId="0" fontId="25" fillId="0" borderId="25">
      <alignment horizontal="left" wrapText="1" indent="1"/>
    </xf>
    <xf numFmtId="49" fontId="25" fillId="0" borderId="26">
      <alignment horizontal="center" wrapText="1"/>
    </xf>
    <xf numFmtId="49" fontId="25" fillId="0" borderId="27">
      <alignment horizontal="center"/>
    </xf>
    <xf numFmtId="0" fontId="25" fillId="0" borderId="28">
      <alignment horizontal="left" wrapText="1" indent="1"/>
    </xf>
    <xf numFmtId="49" fontId="25" fillId="0" borderId="29">
      <alignment horizontal="center"/>
    </xf>
    <xf numFmtId="49" fontId="25" fillId="0" borderId="5">
      <alignment horizontal="center"/>
    </xf>
    <xf numFmtId="49" fontId="25" fillId="0" borderId="1">
      <alignment horizontal="center"/>
    </xf>
    <xf numFmtId="0" fontId="25" fillId="0" borderId="22">
      <alignment horizontal="left" wrapText="1" indent="2"/>
    </xf>
    <xf numFmtId="49" fontId="25" fillId="0" borderId="30">
      <alignment horizontal="center"/>
    </xf>
    <xf numFmtId="49" fontId="25" fillId="0" borderId="16">
      <alignment horizontal="center"/>
    </xf>
    <xf numFmtId="0" fontId="25" fillId="0" borderId="31">
      <alignment horizontal="left" wrapText="1" indent="2"/>
    </xf>
    <xf numFmtId="0" fontId="25" fillId="0" borderId="15"/>
    <xf numFmtId="0" fontId="25" fillId="2" borderId="15"/>
    <xf numFmtId="0" fontId="25" fillId="2" borderId="1"/>
    <xf numFmtId="0" fontId="25" fillId="0" borderId="1">
      <alignment horizontal="left" wrapText="1"/>
    </xf>
    <xf numFmtId="49" fontId="25" fillId="0" borderId="1">
      <alignment horizontal="center" wrapText="1"/>
    </xf>
    <xf numFmtId="0" fontId="25" fillId="0" borderId="2">
      <alignment horizontal="left"/>
    </xf>
    <xf numFmtId="49" fontId="25" fillId="0" borderId="2"/>
    <xf numFmtId="0" fontId="25" fillId="0" borderId="2"/>
    <xf numFmtId="0" fontId="25" fillId="0" borderId="32">
      <alignment horizontal="left" wrapText="1"/>
    </xf>
    <xf numFmtId="49" fontId="25" fillId="0" borderId="21">
      <alignment horizontal="center" wrapText="1"/>
    </xf>
    <xf numFmtId="4" fontId="25" fillId="0" borderId="18">
      <alignment horizontal="right"/>
    </xf>
    <xf numFmtId="4" fontId="25" fillId="0" borderId="33">
      <alignment horizontal="right"/>
    </xf>
    <xf numFmtId="0" fontId="25" fillId="0" borderId="34">
      <alignment horizontal="left" wrapText="1"/>
    </xf>
    <xf numFmtId="49" fontId="25" fillId="0" borderId="30">
      <alignment horizontal="center" wrapText="1"/>
    </xf>
    <xf numFmtId="49" fontId="25" fillId="0" borderId="22">
      <alignment horizontal="center"/>
    </xf>
    <xf numFmtId="0" fontId="25" fillId="0" borderId="12"/>
    <xf numFmtId="0" fontId="25" fillId="0" borderId="35"/>
    <xf numFmtId="0" fontId="21" fillId="0" borderId="31">
      <alignment horizontal="left" wrapText="1"/>
    </xf>
    <xf numFmtId="0" fontId="25" fillId="0" borderId="36">
      <alignment horizontal="center" wrapText="1"/>
    </xf>
    <xf numFmtId="49" fontId="25" fillId="0" borderId="37">
      <alignment horizontal="center" wrapText="1"/>
    </xf>
    <xf numFmtId="4" fontId="25" fillId="0" borderId="21">
      <alignment horizontal="right"/>
    </xf>
    <xf numFmtId="4" fontId="25" fillId="0" borderId="38">
      <alignment horizontal="right"/>
    </xf>
    <xf numFmtId="0" fontId="21" fillId="0" borderId="9">
      <alignment horizontal="left" wrapText="1"/>
    </xf>
    <xf numFmtId="0" fontId="18" fillId="0" borderId="15"/>
    <xf numFmtId="0" fontId="25" fillId="0" borderId="1">
      <alignment horizontal="center" wrapText="1"/>
    </xf>
    <xf numFmtId="0" fontId="21" fillId="0" borderId="1">
      <alignment horizontal="center"/>
    </xf>
    <xf numFmtId="0" fontId="21" fillId="0" borderId="2"/>
    <xf numFmtId="49" fontId="25" fillId="0" borderId="2">
      <alignment horizontal="left"/>
    </xf>
    <xf numFmtId="49" fontId="25" fillId="0" borderId="18">
      <alignment horizontal="center"/>
    </xf>
    <xf numFmtId="0" fontId="25" fillId="0" borderId="25">
      <alignment horizontal="left" wrapText="1"/>
    </xf>
    <xf numFmtId="49" fontId="25" fillId="0" borderId="39">
      <alignment horizontal="center"/>
    </xf>
    <xf numFmtId="0" fontId="25" fillId="0" borderId="28">
      <alignment horizontal="left" wrapText="1"/>
    </xf>
    <xf numFmtId="0" fontId="18" fillId="0" borderId="27"/>
    <xf numFmtId="0" fontId="18" fillId="0" borderId="39"/>
    <xf numFmtId="0" fontId="25" fillId="0" borderId="32">
      <alignment horizontal="left" wrapText="1" indent="1"/>
    </xf>
    <xf numFmtId="49" fontId="25" fillId="0" borderId="40">
      <alignment horizontal="center" wrapText="1"/>
    </xf>
    <xf numFmtId="0" fontId="25" fillId="0" borderId="34">
      <alignment horizontal="left" wrapText="1" indent="1"/>
    </xf>
    <xf numFmtId="0" fontId="25" fillId="0" borderId="25">
      <alignment horizontal="left" wrapText="1" indent="2"/>
    </xf>
    <xf numFmtId="0" fontId="25" fillId="0" borderId="28">
      <alignment horizontal="left" wrapText="1" indent="2"/>
    </xf>
    <xf numFmtId="49" fontId="25" fillId="0" borderId="40">
      <alignment horizontal="center"/>
    </xf>
    <xf numFmtId="0" fontId="18" fillId="0" borderId="13"/>
    <xf numFmtId="0" fontId="18" fillId="0" borderId="2"/>
    <xf numFmtId="0" fontId="21" fillId="0" borderId="17">
      <alignment horizontal="center" vertical="center" textRotation="90" wrapText="1"/>
    </xf>
    <xf numFmtId="0" fontId="25" fillId="0" borderId="16">
      <alignment horizontal="center" vertical="top" wrapText="1"/>
    </xf>
    <xf numFmtId="0" fontId="25" fillId="0" borderId="27">
      <alignment horizontal="center" vertical="top"/>
    </xf>
    <xf numFmtId="0" fontId="25" fillId="0" borderId="16">
      <alignment horizontal="center" vertical="top"/>
    </xf>
    <xf numFmtId="49" fontId="25" fillId="0" borderId="16">
      <alignment horizontal="center" vertical="top" wrapText="1"/>
    </xf>
    <xf numFmtId="0" fontId="21" fillId="0" borderId="41"/>
    <xf numFmtId="49" fontId="21" fillId="0" borderId="20">
      <alignment horizontal="center"/>
    </xf>
    <xf numFmtId="0" fontId="23" fillId="0" borderId="8"/>
    <xf numFmtId="49" fontId="28" fillId="0" borderId="42">
      <alignment horizontal="left" vertical="center" wrapText="1"/>
    </xf>
    <xf numFmtId="49" fontId="21" fillId="0" borderId="30">
      <alignment horizontal="center" vertical="center" wrapText="1"/>
    </xf>
    <xf numFmtId="49" fontId="25" fillId="0" borderId="43">
      <alignment horizontal="left" vertical="center" wrapText="1" indent="2"/>
    </xf>
    <xf numFmtId="49" fontId="25" fillId="0" borderId="26">
      <alignment horizontal="center" vertical="center" wrapText="1"/>
    </xf>
    <xf numFmtId="0" fontId="25" fillId="0" borderId="27"/>
    <xf numFmtId="4" fontId="25" fillId="0" borderId="27">
      <alignment horizontal="right"/>
    </xf>
    <xf numFmtId="4" fontId="25" fillId="0" borderId="39">
      <alignment horizontal="right"/>
    </xf>
    <xf numFmtId="49" fontId="25" fillId="0" borderId="44">
      <alignment horizontal="left" vertical="center" wrapText="1" indent="3"/>
    </xf>
    <xf numFmtId="49" fontId="25" fillId="0" borderId="40">
      <alignment horizontal="center" vertical="center" wrapText="1"/>
    </xf>
    <xf numFmtId="49" fontId="25" fillId="0" borderId="42">
      <alignment horizontal="left" vertical="center" wrapText="1" indent="3"/>
    </xf>
    <xf numFmtId="49" fontId="25" fillId="0" borderId="30">
      <alignment horizontal="center" vertical="center" wrapText="1"/>
    </xf>
    <xf numFmtId="49" fontId="25" fillId="0" borderId="45">
      <alignment horizontal="left" vertical="center" wrapText="1" indent="3"/>
    </xf>
    <xf numFmtId="0" fontId="28" fillId="0" borderId="41">
      <alignment horizontal="left" vertical="center" wrapText="1"/>
    </xf>
    <xf numFmtId="49" fontId="25" fillId="0" borderId="46">
      <alignment horizontal="center" vertical="center" wrapText="1"/>
    </xf>
    <xf numFmtId="4" fontId="25" fillId="0" borderId="4">
      <alignment horizontal="right"/>
    </xf>
    <xf numFmtId="4" fontId="25" fillId="0" borderId="47">
      <alignment horizontal="right"/>
    </xf>
    <xf numFmtId="0" fontId="21" fillId="0" borderId="13">
      <alignment horizontal="center" vertical="center" textRotation="90" wrapText="1"/>
    </xf>
    <xf numFmtId="49" fontId="25" fillId="0" borderId="13">
      <alignment horizontal="left" vertical="center" wrapText="1" indent="3"/>
    </xf>
    <xf numFmtId="49" fontId="25" fillId="0" borderId="15">
      <alignment horizontal="center" vertical="center" wrapText="1"/>
    </xf>
    <xf numFmtId="4" fontId="25" fillId="0" borderId="15">
      <alignment horizontal="right"/>
    </xf>
    <xf numFmtId="0" fontId="25" fillId="0" borderId="1">
      <alignment vertical="center"/>
    </xf>
    <xf numFmtId="49" fontId="25" fillId="0" borderId="1">
      <alignment horizontal="left" vertical="center" wrapText="1" indent="3"/>
    </xf>
    <xf numFmtId="49" fontId="25" fillId="0" borderId="1">
      <alignment horizontal="center" vertical="center" wrapText="1"/>
    </xf>
    <xf numFmtId="4" fontId="25" fillId="0" borderId="1">
      <alignment horizontal="right" shrinkToFit="1"/>
    </xf>
    <xf numFmtId="0" fontId="21" fillId="0" borderId="2">
      <alignment horizontal="center" vertical="center" textRotation="90" wrapText="1"/>
    </xf>
    <xf numFmtId="49" fontId="25" fillId="0" borderId="2">
      <alignment horizontal="left" vertical="center" wrapText="1" indent="3"/>
    </xf>
    <xf numFmtId="49" fontId="25" fillId="0" borderId="2">
      <alignment horizontal="center" vertical="center" wrapText="1"/>
    </xf>
    <xf numFmtId="4" fontId="25" fillId="0" borderId="2">
      <alignment horizontal="right"/>
    </xf>
    <xf numFmtId="49" fontId="25" fillId="0" borderId="27">
      <alignment horizontal="center" vertical="center" wrapText="1"/>
    </xf>
    <xf numFmtId="0" fontId="28" fillId="0" borderId="48">
      <alignment horizontal="left" vertical="center" wrapText="1"/>
    </xf>
    <xf numFmtId="49" fontId="21" fillId="0" borderId="20">
      <alignment horizontal="center" vertical="center" wrapText="1"/>
    </xf>
    <xf numFmtId="4" fontId="25" fillId="0" borderId="49">
      <alignment horizontal="right"/>
    </xf>
    <xf numFmtId="49" fontId="25" fillId="0" borderId="50">
      <alignment horizontal="left" vertical="center" wrapText="1" indent="2"/>
    </xf>
    <xf numFmtId="0" fontId="25" fillId="0" borderId="29"/>
    <xf numFmtId="0" fontId="25" fillId="0" borderId="22"/>
    <xf numFmtId="49" fontId="25" fillId="0" borderId="51">
      <alignment horizontal="left" vertical="center" wrapText="1" indent="3"/>
    </xf>
    <xf numFmtId="4" fontId="25" fillId="0" borderId="52">
      <alignment horizontal="right"/>
    </xf>
    <xf numFmtId="49" fontId="25" fillId="0" borderId="53">
      <alignment horizontal="left" vertical="center" wrapText="1" indent="3"/>
    </xf>
    <xf numFmtId="49" fontId="25" fillId="0" borderId="54">
      <alignment horizontal="left" vertical="center" wrapText="1" indent="3"/>
    </xf>
    <xf numFmtId="49" fontId="25" fillId="0" borderId="55">
      <alignment horizontal="center" vertical="center" wrapText="1"/>
    </xf>
    <xf numFmtId="4" fontId="25" fillId="0" borderId="56">
      <alignment horizontal="right"/>
    </xf>
    <xf numFmtId="0" fontId="21" fillId="0" borderId="13">
      <alignment horizontal="center" vertical="center" textRotation="90"/>
    </xf>
    <xf numFmtId="4" fontId="25" fillId="0" borderId="1">
      <alignment horizontal="right"/>
    </xf>
    <xf numFmtId="0" fontId="21" fillId="0" borderId="2">
      <alignment horizontal="center" vertical="center" textRotation="90"/>
    </xf>
    <xf numFmtId="0" fontId="21" fillId="0" borderId="17">
      <alignment horizontal="center" vertical="center" textRotation="90"/>
    </xf>
    <xf numFmtId="0" fontId="25" fillId="0" borderId="39"/>
    <xf numFmtId="49" fontId="25" fillId="0" borderId="57">
      <alignment horizontal="center" vertical="center" wrapText="1"/>
    </xf>
    <xf numFmtId="0" fontId="25" fillId="0" borderId="58"/>
    <xf numFmtId="0" fontId="25" fillId="0" borderId="59"/>
    <xf numFmtId="0" fontId="21" fillId="0" borderId="16">
      <alignment horizontal="center" vertical="center" textRotation="90"/>
    </xf>
    <xf numFmtId="49" fontId="28" fillId="0" borderId="48">
      <alignment horizontal="left" vertical="center" wrapText="1"/>
    </xf>
    <xf numFmtId="0" fontId="21" fillId="0" borderId="40">
      <alignment horizontal="center" vertical="center"/>
    </xf>
    <xf numFmtId="0" fontId="25" fillId="0" borderId="26">
      <alignment horizontal="center" vertical="center"/>
    </xf>
    <xf numFmtId="0" fontId="25" fillId="0" borderId="40">
      <alignment horizontal="center" vertical="center"/>
    </xf>
    <xf numFmtId="0" fontId="25" fillId="0" borderId="30">
      <alignment horizontal="center" vertical="center"/>
    </xf>
    <xf numFmtId="0" fontId="25" fillId="0" borderId="46">
      <alignment horizontal="center" vertical="center"/>
    </xf>
    <xf numFmtId="0" fontId="21" fillId="0" borderId="20">
      <alignment horizontal="center" vertical="center"/>
    </xf>
    <xf numFmtId="49" fontId="21" fillId="0" borderId="30">
      <alignment horizontal="center" vertical="center"/>
    </xf>
    <xf numFmtId="49" fontId="25" fillId="0" borderId="57">
      <alignment horizontal="center" vertical="center"/>
    </xf>
    <xf numFmtId="49" fontId="25" fillId="0" borderId="40">
      <alignment horizontal="center" vertical="center"/>
    </xf>
    <xf numFmtId="49" fontId="25" fillId="0" borderId="30">
      <alignment horizontal="center" vertical="center"/>
    </xf>
    <xf numFmtId="49" fontId="25" fillId="0" borderId="46">
      <alignment horizontal="center" vertical="center"/>
    </xf>
    <xf numFmtId="49" fontId="25" fillId="0" borderId="2">
      <alignment horizontal="center" wrapText="1"/>
    </xf>
    <xf numFmtId="0" fontId="25" fillId="0" borderId="2">
      <alignment horizontal="center"/>
    </xf>
    <xf numFmtId="49" fontId="25" fillId="0" borderId="1">
      <alignment horizontal="left"/>
    </xf>
    <xf numFmtId="0" fontId="25" fillId="0" borderId="13">
      <alignment horizontal="center"/>
    </xf>
    <xf numFmtId="49" fontId="25" fillId="0" borderId="13">
      <alignment horizontal="center"/>
    </xf>
    <xf numFmtId="0" fontId="29" fillId="0" borderId="2">
      <alignment wrapText="1"/>
    </xf>
    <xf numFmtId="0" fontId="30" fillId="0" borderId="2"/>
    <xf numFmtId="0" fontId="29" fillId="0" borderId="16">
      <alignment wrapText="1"/>
    </xf>
    <xf numFmtId="0" fontId="29" fillId="0" borderId="13">
      <alignment wrapText="1"/>
    </xf>
    <xf numFmtId="0" fontId="30" fillId="0" borderId="13"/>
    <xf numFmtId="0" fontId="16" fillId="0" borderId="1"/>
    <xf numFmtId="0" fontId="16" fillId="0" borderId="1"/>
    <xf numFmtId="0" fontId="16" fillId="0" borderId="1"/>
    <xf numFmtId="0" fontId="23" fillId="0" borderId="1"/>
    <xf numFmtId="0" fontId="23" fillId="0" borderId="1"/>
    <xf numFmtId="0" fontId="18" fillId="3" borderId="1"/>
    <xf numFmtId="0" fontId="23" fillId="0" borderId="1"/>
    <xf numFmtId="0" fontId="16" fillId="0" borderId="1"/>
    <xf numFmtId="0" fontId="21" fillId="0" borderId="1"/>
    <xf numFmtId="0" fontId="18" fillId="0" borderId="1"/>
    <xf numFmtId="0" fontId="23" fillId="0" borderId="1"/>
    <xf numFmtId="0" fontId="25" fillId="0" borderId="1">
      <alignment horizontal="left"/>
    </xf>
    <xf numFmtId="49" fontId="25" fillId="0" borderId="30">
      <alignment horizontal="center"/>
    </xf>
    <xf numFmtId="49" fontId="25" fillId="0" borderId="11">
      <alignment horizontal="center"/>
    </xf>
    <xf numFmtId="0" fontId="18" fillId="0" borderId="5"/>
    <xf numFmtId="0" fontId="25" fillId="0" borderId="23">
      <alignment horizontal="left" wrapText="1"/>
    </xf>
    <xf numFmtId="0" fontId="25" fillId="0" borderId="1"/>
    <xf numFmtId="0" fontId="16" fillId="0" borderId="1"/>
    <xf numFmtId="49" fontId="25" fillId="0" borderId="9">
      <alignment horizontal="center"/>
    </xf>
    <xf numFmtId="0" fontId="18" fillId="0" borderId="8"/>
    <xf numFmtId="0" fontId="25" fillId="0" borderId="28">
      <alignment horizontal="left" wrapText="1" indent="1"/>
    </xf>
    <xf numFmtId="0" fontId="25" fillId="0" borderId="9">
      <alignment horizontal="left" wrapText="1" indent="2"/>
    </xf>
    <xf numFmtId="0" fontId="25" fillId="2" borderId="60"/>
    <xf numFmtId="0" fontId="22" fillId="0" borderId="1">
      <alignment horizontal="left" wrapText="1"/>
    </xf>
    <xf numFmtId="49" fontId="25" fillId="0" borderId="1"/>
    <xf numFmtId="0" fontId="25" fillId="0" borderId="1">
      <alignment horizontal="center"/>
    </xf>
    <xf numFmtId="49" fontId="18" fillId="0" borderId="1"/>
    <xf numFmtId="0" fontId="25" fillId="0" borderId="2">
      <alignment wrapText="1"/>
    </xf>
    <xf numFmtId="0" fontId="25" fillId="0" borderId="1">
      <alignment horizontal="right"/>
    </xf>
    <xf numFmtId="49" fontId="25" fillId="0" borderId="16">
      <alignment horizontal="center" vertical="center" wrapText="1"/>
    </xf>
    <xf numFmtId="49" fontId="25" fillId="0" borderId="18">
      <alignment horizontal="center" vertical="center" wrapText="1"/>
    </xf>
    <xf numFmtId="49" fontId="25" fillId="0" borderId="4">
      <alignment horizontal="center" vertical="center" wrapText="1"/>
    </xf>
    <xf numFmtId="0" fontId="16" fillId="0" borderId="1"/>
  </cellStyleXfs>
  <cellXfs count="113">
    <xf numFmtId="0" fontId="0" fillId="0" borderId="0" xfId="0"/>
    <xf numFmtId="0" fontId="18" fillId="0" borderId="1" xfId="5" applyNumberFormat="1" applyFont="1" applyAlignment="1" applyProtection="1">
      <alignment vertical="center"/>
    </xf>
    <xf numFmtId="0" fontId="19" fillId="0" borderId="1" xfId="7" applyNumberFormat="1" applyFont="1" applyAlignment="1" applyProtection="1">
      <alignment vertical="center"/>
    </xf>
    <xf numFmtId="0" fontId="20" fillId="0" borderId="0" xfId="0" applyFont="1" applyAlignment="1" applyProtection="1">
      <alignment vertical="center"/>
      <protection locked="0"/>
    </xf>
    <xf numFmtId="0" fontId="18" fillId="0" borderId="1" xfId="19" applyNumberFormat="1" applyFont="1" applyAlignment="1" applyProtection="1">
      <alignment vertical="center"/>
    </xf>
    <xf numFmtId="4" fontId="18" fillId="0" borderId="16" xfId="42" applyNumberFormat="1" applyFont="1" applyAlignment="1" applyProtection="1">
      <alignment horizontal="right" vertical="center"/>
    </xf>
    <xf numFmtId="0" fontId="18" fillId="0" borderId="25" xfId="46" applyNumberFormat="1" applyFont="1" applyAlignment="1" applyProtection="1">
      <alignment horizontal="left" vertical="center" wrapText="1"/>
    </xf>
    <xf numFmtId="49" fontId="18" fillId="0" borderId="26" xfId="47" applyNumberFormat="1" applyFont="1" applyAlignment="1" applyProtection="1">
      <alignment horizontal="center" vertical="center" wrapText="1"/>
    </xf>
    <xf numFmtId="49" fontId="18" fillId="0" borderId="27" xfId="48" applyNumberFormat="1" applyFont="1" applyAlignment="1" applyProtection="1">
      <alignment horizontal="center" vertical="center"/>
    </xf>
    <xf numFmtId="0" fontId="18" fillId="0" borderId="22" xfId="53" applyNumberFormat="1" applyFont="1" applyAlignment="1" applyProtection="1">
      <alignment horizontal="left" vertical="center" wrapText="1"/>
    </xf>
    <xf numFmtId="49" fontId="18" fillId="0" borderId="30" xfId="54" applyNumberFormat="1" applyFont="1" applyAlignment="1" applyProtection="1">
      <alignment horizontal="center" vertical="center"/>
    </xf>
    <xf numFmtId="49" fontId="18" fillId="0" borderId="16" xfId="55" applyNumberFormat="1" applyFont="1" applyAlignment="1" applyProtection="1">
      <alignment horizontal="center" vertical="center"/>
    </xf>
    <xf numFmtId="0" fontId="18" fillId="0" borderId="15" xfId="57" applyNumberFormat="1" applyFont="1" applyAlignment="1" applyProtection="1">
      <alignment vertical="center"/>
    </xf>
    <xf numFmtId="0" fontId="18" fillId="2" borderId="1" xfId="59" applyNumberFormat="1" applyFont="1" applyAlignment="1" applyProtection="1">
      <alignment vertical="center"/>
    </xf>
    <xf numFmtId="0" fontId="19" fillId="0" borderId="1" xfId="193" applyNumberFormat="1" applyFont="1" applyAlignment="1" applyProtection="1">
      <alignment vertical="center"/>
    </xf>
    <xf numFmtId="49" fontId="18" fillId="0" borderId="16" xfId="221" applyNumberFormat="1" applyFont="1" applyAlignment="1" applyProtection="1">
      <alignment horizontal="center" vertical="center" wrapText="1"/>
    </xf>
    <xf numFmtId="49" fontId="18" fillId="0" borderId="4" xfId="224" applyNumberFormat="1" applyFont="1" applyAlignment="1" applyProtection="1">
      <alignment horizontal="center" vertical="center" wrapText="1"/>
    </xf>
    <xf numFmtId="0" fontId="20" fillId="0" borderId="1" xfId="372" applyFont="1" applyBorder="1" applyAlignment="1" applyProtection="1">
      <alignment vertical="center"/>
      <protection locked="0"/>
    </xf>
    <xf numFmtId="0" fontId="20" fillId="0" borderId="1" xfId="186" applyFont="1" applyBorder="1" applyAlignment="1" applyProtection="1">
      <alignment vertical="center"/>
      <protection locked="0"/>
    </xf>
    <xf numFmtId="0" fontId="18" fillId="0" borderId="1" xfId="374" applyNumberFormat="1" applyFont="1" applyAlignment="1" applyProtection="1">
      <alignment vertical="center"/>
    </xf>
    <xf numFmtId="0" fontId="19" fillId="0" borderId="1" xfId="375" applyNumberFormat="1" applyFont="1" applyAlignment="1" applyProtection="1">
      <alignment vertical="center"/>
    </xf>
    <xf numFmtId="0" fontId="18" fillId="0" borderId="1" xfId="376" applyNumberFormat="1" applyFont="1" applyBorder="1" applyAlignment="1" applyProtection="1">
      <alignment horizontal="left" vertical="center"/>
      <protection locked="0"/>
    </xf>
    <xf numFmtId="0" fontId="18" fillId="0" borderId="1" xfId="377" applyNumberFormat="1" applyFont="1" applyBorder="1" applyAlignment="1" applyProtection="1">
      <alignment horizontal="center" vertical="center"/>
      <protection locked="0"/>
    </xf>
    <xf numFmtId="49" fontId="18" fillId="0" borderId="1" xfId="378" applyNumberFormat="1" applyFont="1" applyBorder="1" applyAlignment="1" applyProtection="1">
      <alignment horizontal="right" vertical="center"/>
      <protection locked="0"/>
    </xf>
    <xf numFmtId="0" fontId="18" fillId="0" borderId="1" xfId="374" applyNumberFormat="1" applyFont="1" applyBorder="1" applyAlignment="1" applyProtection="1">
      <alignment vertical="center"/>
      <protection locked="0"/>
    </xf>
    <xf numFmtId="49" fontId="32" fillId="0" borderId="6" xfId="379" applyNumberFormat="1" applyFont="1" applyBorder="1" applyAlignment="1" applyProtection="1">
      <alignment horizontal="right" vertical="center"/>
    </xf>
    <xf numFmtId="49" fontId="32" fillId="0" borderId="7" xfId="380" applyNumberFormat="1" applyFont="1" applyBorder="1" applyAlignment="1" applyProtection="1">
      <alignment horizontal="center" vertical="center"/>
    </xf>
    <xf numFmtId="0" fontId="18" fillId="0" borderId="1" xfId="381" applyNumberFormat="1" applyFont="1" applyBorder="1" applyAlignment="1" applyProtection="1">
      <alignment vertical="center"/>
      <protection locked="0"/>
    </xf>
    <xf numFmtId="0" fontId="18" fillId="0" borderId="1" xfId="382" applyNumberFormat="1" applyFont="1" applyFill="1" applyBorder="1" applyAlignment="1" applyProtection="1">
      <alignment horizontal="left" vertical="center"/>
    </xf>
    <xf numFmtId="0" fontId="18" fillId="0" borderId="1" xfId="383" applyNumberFormat="1" applyFont="1" applyBorder="1" applyAlignment="1" applyProtection="1">
      <alignment horizontal="right" vertical="center"/>
      <protection locked="0"/>
    </xf>
    <xf numFmtId="0" fontId="32" fillId="0" borderId="6" xfId="384" applyNumberFormat="1" applyFont="1" applyBorder="1" applyAlignment="1" applyProtection="1">
      <alignment horizontal="right" vertical="center"/>
    </xf>
    <xf numFmtId="14" fontId="33" fillId="0" borderId="9" xfId="385" applyNumberFormat="1" applyFont="1" applyBorder="1" applyAlignment="1" applyProtection="1">
      <alignment horizontal="center" vertical="center"/>
    </xf>
    <xf numFmtId="0" fontId="32" fillId="0" borderId="10" xfId="386" applyNumberFormat="1" applyFont="1" applyBorder="1" applyAlignment="1" applyProtection="1">
      <alignment horizontal="center" vertical="center"/>
    </xf>
    <xf numFmtId="0" fontId="32" fillId="0" borderId="1" xfId="376" applyNumberFormat="1" applyFont="1" applyBorder="1" applyAlignment="1" applyProtection="1">
      <alignment horizontal="left" vertical="center"/>
    </xf>
    <xf numFmtId="49" fontId="32" fillId="2" borderId="11" xfId="387" applyNumberFormat="1" applyFont="1" applyBorder="1" applyAlignment="1" applyProtection="1">
      <alignment horizontal="center" vertical="center"/>
    </xf>
    <xf numFmtId="49" fontId="32" fillId="0" borderId="9" xfId="388" applyNumberFormat="1" applyFont="1" applyBorder="1" applyAlignment="1" applyProtection="1">
      <alignment horizontal="center" vertical="center"/>
    </xf>
    <xf numFmtId="0" fontId="32" fillId="0" borderId="1" xfId="389" applyNumberFormat="1" applyFont="1" applyAlignment="1" applyProtection="1">
      <alignment horizontal="left" vertical="center"/>
    </xf>
    <xf numFmtId="49" fontId="32" fillId="0" borderId="13" xfId="390" applyNumberFormat="1" applyFont="1" applyBorder="1" applyAlignment="1" applyProtection="1">
      <alignment vertical="center"/>
    </xf>
    <xf numFmtId="0" fontId="32" fillId="0" borderId="1" xfId="383" applyNumberFormat="1" applyFont="1" applyBorder="1" applyAlignment="1" applyProtection="1">
      <alignment horizontal="right" vertical="center"/>
    </xf>
    <xf numFmtId="0" fontId="32" fillId="0" borderId="9" xfId="391" applyNumberFormat="1" applyFont="1" applyBorder="1" applyAlignment="1" applyProtection="1">
      <alignment horizontal="center" vertical="center"/>
    </xf>
    <xf numFmtId="49" fontId="32" fillId="0" borderId="1" xfId="392" applyNumberFormat="1" applyFont="1" applyBorder="1" applyAlignment="1" applyProtection="1">
      <alignment vertical="center"/>
    </xf>
    <xf numFmtId="49" fontId="32" fillId="0" borderId="14" xfId="393" applyNumberFormat="1" applyFont="1" applyBorder="1" applyAlignment="1" applyProtection="1">
      <alignment horizontal="center" vertical="center"/>
    </xf>
    <xf numFmtId="0" fontId="17" fillId="0" borderId="1" xfId="373" applyNumberFormat="1" applyFont="1" applyAlignment="1" applyProtection="1">
      <alignment vertical="center"/>
    </xf>
    <xf numFmtId="0" fontId="18" fillId="0" borderId="1" xfId="376" applyNumberFormat="1" applyFont="1" applyAlignment="1" applyProtection="1">
      <alignment horizontal="left" vertical="center"/>
    </xf>
    <xf numFmtId="49" fontId="18" fillId="0" borderId="16" xfId="382" applyNumberFormat="1" applyFont="1" applyFill="1" applyBorder="1" applyAlignment="1" applyProtection="1">
      <alignment horizontal="center" vertical="center" wrapText="1"/>
    </xf>
    <xf numFmtId="0" fontId="18" fillId="0" borderId="61" xfId="382" applyFont="1" applyBorder="1" applyAlignment="1">
      <alignment horizontal="center" vertical="center" wrapText="1"/>
    </xf>
    <xf numFmtId="0" fontId="18" fillId="0" borderId="61" xfId="382" applyFont="1" applyBorder="1" applyAlignment="1">
      <alignment horizontal="center" vertical="center"/>
    </xf>
    <xf numFmtId="0" fontId="18" fillId="0" borderId="1" xfId="384" applyNumberFormat="1" applyFont="1" applyBorder="1" applyAlignment="1" applyProtection="1">
      <alignment vertical="center"/>
    </xf>
    <xf numFmtId="0" fontId="34" fillId="0" borderId="1" xfId="7" applyNumberFormat="1" applyFont="1" applyAlignment="1" applyProtection="1">
      <alignment vertical="center"/>
    </xf>
    <xf numFmtId="4" fontId="17" fillId="0" borderId="16" xfId="42" applyNumberFormat="1" applyFont="1" applyAlignment="1" applyProtection="1">
      <alignment horizontal="right" vertical="center"/>
    </xf>
    <xf numFmtId="0" fontId="35" fillId="0" borderId="0" xfId="0" applyFont="1" applyAlignment="1" applyProtection="1">
      <alignment vertical="center"/>
      <protection locked="0"/>
    </xf>
    <xf numFmtId="49" fontId="17" fillId="0" borderId="21" xfId="41" applyNumberFormat="1" applyFont="1" applyAlignment="1" applyProtection="1">
      <alignment horizontal="center" vertical="center"/>
    </xf>
    <xf numFmtId="0" fontId="17" fillId="0" borderId="19" xfId="39" applyNumberFormat="1" applyFont="1" applyAlignment="1" applyProtection="1">
      <alignment horizontal="left" vertical="center" wrapText="1"/>
    </xf>
    <xf numFmtId="49" fontId="17" fillId="0" borderId="20" xfId="40" applyNumberFormat="1" applyFont="1" applyAlignment="1" applyProtection="1">
      <alignment horizontal="center" vertical="center" wrapText="1"/>
    </xf>
    <xf numFmtId="4" fontId="18" fillId="0" borderId="16" xfId="228" applyNumberFormat="1" applyFont="1" applyAlignment="1" applyProtection="1">
      <alignment horizontal="right" vertical="center"/>
    </xf>
    <xf numFmtId="49" fontId="18" fillId="0" borderId="5" xfId="237" applyNumberFormat="1" applyFont="1" applyAlignment="1" applyProtection="1">
      <alignment horizontal="center" vertical="center"/>
    </xf>
    <xf numFmtId="10" fontId="18" fillId="0" borderId="22" xfId="229" applyNumberFormat="1" applyFont="1" applyAlignment="1" applyProtection="1">
      <alignment horizontal="right" vertical="center"/>
    </xf>
    <xf numFmtId="4" fontId="17" fillId="0" borderId="16" xfId="228" applyNumberFormat="1" applyFont="1" applyAlignment="1" applyProtection="1">
      <alignment horizontal="right" vertical="center"/>
    </xf>
    <xf numFmtId="10" fontId="17" fillId="0" borderId="22" xfId="229" applyNumberFormat="1" applyFont="1" applyAlignment="1" applyProtection="1">
      <alignment horizontal="right" vertical="center"/>
    </xf>
    <xf numFmtId="0" fontId="31" fillId="0" borderId="1" xfId="373" applyNumberFormat="1" applyFont="1" applyBorder="1" applyAlignment="1" applyProtection="1">
      <alignment horizontal="center" vertical="center"/>
    </xf>
    <xf numFmtId="0" fontId="18" fillId="0" borderId="2" xfId="382" applyFont="1" applyBorder="1" applyAlignment="1">
      <alignment horizontal="left" vertical="center" wrapText="1"/>
    </xf>
    <xf numFmtId="0" fontId="17" fillId="0" borderId="12" xfId="382" applyFont="1" applyBorder="1" applyAlignment="1">
      <alignment horizontal="left" vertical="center" wrapText="1"/>
    </xf>
    <xf numFmtId="0" fontId="20" fillId="0" borderId="1" xfId="0" applyFont="1" applyBorder="1" applyAlignment="1" applyProtection="1">
      <alignment vertical="center"/>
      <protection locked="0"/>
    </xf>
    <xf numFmtId="49" fontId="18" fillId="0" borderId="16" xfId="394" applyNumberFormat="1" applyFont="1" applyAlignment="1" applyProtection="1">
      <alignment horizontal="center" vertical="center" wrapText="1"/>
    </xf>
    <xf numFmtId="49" fontId="18" fillId="0" borderId="4" xfId="395" applyNumberFormat="1" applyFont="1" applyBorder="1" applyAlignment="1" applyProtection="1">
      <alignment horizontal="center" vertical="center" wrapText="1"/>
    </xf>
    <xf numFmtId="0" fontId="18" fillId="0" borderId="1" xfId="60" applyNumberFormat="1" applyFont="1" applyAlignment="1" applyProtection="1">
      <alignment horizontal="left" vertical="center" wrapText="1"/>
    </xf>
    <xf numFmtId="49" fontId="18" fillId="0" borderId="1" xfId="61" applyNumberFormat="1" applyFont="1" applyAlignment="1" applyProtection="1">
      <alignment horizontal="center" vertical="center" wrapText="1"/>
    </xf>
    <xf numFmtId="49" fontId="18" fillId="0" borderId="1" xfId="52" applyNumberFormat="1" applyFont="1" applyAlignment="1" applyProtection="1">
      <alignment horizontal="center" vertical="center"/>
    </xf>
    <xf numFmtId="0" fontId="17" fillId="0" borderId="1" xfId="1" applyNumberFormat="1" applyFont="1" applyAlignment="1" applyProtection="1">
      <alignment vertical="center"/>
    </xf>
    <xf numFmtId="0" fontId="18" fillId="0" borderId="1" xfId="24" applyNumberFormat="1" applyFont="1" applyAlignment="1" applyProtection="1">
      <alignment horizontal="right" vertical="center"/>
    </xf>
    <xf numFmtId="0" fontId="18" fillId="0" borderId="1" xfId="24" applyFont="1" applyAlignment="1">
      <alignment horizontal="right" vertical="center"/>
    </xf>
    <xf numFmtId="0" fontId="18" fillId="0" borderId="2" xfId="62" applyNumberFormat="1" applyFont="1" applyAlignment="1" applyProtection="1">
      <alignment horizontal="left" vertical="center"/>
    </xf>
    <xf numFmtId="49" fontId="18" fillId="0" borderId="2" xfId="63" applyNumberFormat="1" applyFont="1" applyAlignment="1" applyProtection="1">
      <alignment vertical="center"/>
    </xf>
    <xf numFmtId="49" fontId="18" fillId="0" borderId="16" xfId="35" applyFont="1" applyAlignment="1">
      <alignment horizontal="center" vertical="center" wrapText="1"/>
    </xf>
    <xf numFmtId="4" fontId="18" fillId="0" borderId="18" xfId="67" applyNumberFormat="1" applyFont="1" applyAlignment="1" applyProtection="1">
      <alignment horizontal="right" vertical="center"/>
    </xf>
    <xf numFmtId="49" fontId="18" fillId="0" borderId="30" xfId="70" applyNumberFormat="1" applyFont="1" applyAlignment="1" applyProtection="1">
      <alignment horizontal="center" vertical="center" wrapText="1"/>
    </xf>
    <xf numFmtId="0" fontId="18" fillId="0" borderId="12" xfId="72" applyNumberFormat="1" applyFont="1" applyAlignment="1" applyProtection="1">
      <alignment vertical="center"/>
    </xf>
    <xf numFmtId="0" fontId="18" fillId="0" borderId="35" xfId="73" applyNumberFormat="1" applyFont="1" applyAlignment="1" applyProtection="1">
      <alignment vertical="center"/>
    </xf>
    <xf numFmtId="0" fontId="17" fillId="0" borderId="31" xfId="74" applyNumberFormat="1" applyFont="1" applyAlignment="1" applyProtection="1">
      <alignment horizontal="left" vertical="center" wrapText="1"/>
    </xf>
    <xf numFmtId="0" fontId="18" fillId="0" borderId="36" xfId="75" applyNumberFormat="1" applyFont="1" applyAlignment="1" applyProtection="1">
      <alignment horizontal="center" vertical="center" wrapText="1"/>
    </xf>
    <xf numFmtId="49" fontId="18" fillId="0" borderId="37" xfId="76" applyNumberFormat="1" applyFont="1" applyAlignment="1" applyProtection="1">
      <alignment horizontal="center" vertical="center" wrapText="1"/>
    </xf>
    <xf numFmtId="4" fontId="18" fillId="0" borderId="21" xfId="77" applyNumberFormat="1" applyFont="1" applyAlignment="1" applyProtection="1">
      <alignment horizontal="right" vertical="center"/>
    </xf>
    <xf numFmtId="0" fontId="18" fillId="0" borderId="15" xfId="80" applyNumberFormat="1" applyFont="1" applyAlignment="1" applyProtection="1">
      <alignment vertical="center"/>
    </xf>
    <xf numFmtId="0" fontId="17" fillId="0" borderId="32" xfId="65" applyNumberFormat="1" applyFont="1" applyAlignment="1" applyProtection="1">
      <alignment horizontal="left" vertical="center" wrapText="1"/>
    </xf>
    <xf numFmtId="49" fontId="17" fillId="0" borderId="21" xfId="66" applyNumberFormat="1" applyFont="1" applyAlignment="1" applyProtection="1">
      <alignment horizontal="center" vertical="center" wrapText="1"/>
    </xf>
    <xf numFmtId="4" fontId="17" fillId="0" borderId="18" xfId="67" applyNumberFormat="1" applyFont="1" applyAlignment="1" applyProtection="1">
      <alignment horizontal="right" vertical="center"/>
    </xf>
    <xf numFmtId="0" fontId="18" fillId="0" borderId="1" xfId="81" applyNumberFormat="1" applyFont="1" applyAlignment="1" applyProtection="1">
      <alignment horizontal="center" vertical="center" wrapText="1"/>
    </xf>
    <xf numFmtId="0" fontId="17" fillId="0" borderId="1" xfId="82" applyNumberFormat="1" applyFont="1" applyAlignment="1" applyProtection="1">
      <alignment horizontal="center" vertical="center"/>
    </xf>
    <xf numFmtId="0" fontId="17" fillId="0" borderId="1" xfId="82" applyFont="1" applyAlignment="1">
      <alignment horizontal="center" vertical="center"/>
    </xf>
    <xf numFmtId="49" fontId="18" fillId="0" borderId="1" xfId="23" applyNumberFormat="1" applyFont="1" applyAlignment="1" applyProtection="1">
      <alignment vertical="center"/>
    </xf>
    <xf numFmtId="0" fontId="17" fillId="0" borderId="2" xfId="83" applyNumberFormat="1" applyFont="1" applyAlignment="1" applyProtection="1">
      <alignment vertical="center"/>
    </xf>
    <xf numFmtId="49" fontId="18" fillId="0" borderId="2" xfId="84" applyNumberFormat="1" applyFont="1" applyAlignment="1" applyProtection="1">
      <alignment horizontal="left" vertical="center"/>
    </xf>
    <xf numFmtId="0" fontId="18" fillId="0" borderId="2" xfId="64" applyNumberFormat="1" applyFont="1" applyAlignment="1" applyProtection="1">
      <alignment vertical="center"/>
    </xf>
    <xf numFmtId="0" fontId="18" fillId="0" borderId="25" xfId="86" applyNumberFormat="1" applyFont="1" applyAlignment="1" applyProtection="1">
      <alignment horizontal="left" vertical="center" wrapText="1"/>
    </xf>
    <xf numFmtId="0" fontId="18" fillId="0" borderId="27" xfId="89" applyNumberFormat="1" applyFont="1" applyAlignment="1" applyProtection="1">
      <alignment vertical="center"/>
    </xf>
    <xf numFmtId="0" fontId="18" fillId="0" borderId="32" xfId="91" applyNumberFormat="1" applyFont="1" applyAlignment="1" applyProtection="1">
      <alignment horizontal="left" vertical="center" wrapText="1"/>
    </xf>
    <xf numFmtId="49" fontId="18" fillId="0" borderId="40" xfId="92" applyNumberFormat="1" applyFont="1" applyAlignment="1" applyProtection="1">
      <alignment horizontal="center" vertical="center" wrapText="1"/>
    </xf>
    <xf numFmtId="49" fontId="18" fillId="0" borderId="18" xfId="85" applyNumberFormat="1" applyFont="1" applyAlignment="1" applyProtection="1">
      <alignment horizontal="center" vertical="center"/>
    </xf>
    <xf numFmtId="0" fontId="18" fillId="0" borderId="25" xfId="94" applyNumberFormat="1" applyFont="1" applyAlignment="1" applyProtection="1">
      <alignment horizontal="left" vertical="center" wrapText="1"/>
    </xf>
    <xf numFmtId="49" fontId="18" fillId="0" borderId="40" xfId="96" applyNumberFormat="1" applyFont="1" applyAlignment="1" applyProtection="1">
      <alignment horizontal="center" vertical="center"/>
    </xf>
    <xf numFmtId="0" fontId="18" fillId="0" borderId="13" xfId="97" applyNumberFormat="1" applyFont="1" applyAlignment="1" applyProtection="1">
      <alignment vertical="center"/>
    </xf>
    <xf numFmtId="0" fontId="19" fillId="0" borderId="15" xfId="34" applyNumberFormat="1" applyFont="1" applyAlignment="1" applyProtection="1">
      <alignment vertical="center"/>
    </xf>
    <xf numFmtId="49" fontId="18" fillId="0" borderId="24" xfId="394" applyNumberFormat="1" applyFont="1" applyBorder="1" applyAlignment="1" applyProtection="1">
      <alignment horizontal="center" vertical="center" wrapText="1"/>
    </xf>
    <xf numFmtId="49" fontId="18" fillId="0" borderId="62" xfId="395" applyNumberFormat="1" applyFont="1" applyBorder="1" applyAlignment="1" applyProtection="1">
      <alignment horizontal="center" vertical="center" wrapText="1"/>
    </xf>
    <xf numFmtId="49" fontId="18" fillId="0" borderId="4" xfId="396" applyNumberFormat="1" applyFont="1" applyAlignment="1" applyProtection="1">
      <alignment horizontal="center" vertical="center" wrapText="1"/>
    </xf>
    <xf numFmtId="49" fontId="18" fillId="0" borderId="63" xfId="396" applyNumberFormat="1" applyFont="1" applyBorder="1" applyAlignment="1" applyProtection="1">
      <alignment horizontal="center" vertical="center" wrapText="1"/>
    </xf>
    <xf numFmtId="165" fontId="17" fillId="0" borderId="22" xfId="229" applyNumberFormat="1" applyFont="1" applyAlignment="1" applyProtection="1">
      <alignment horizontal="right" vertical="center"/>
    </xf>
    <xf numFmtId="0" fontId="18" fillId="0" borderId="27" xfId="275" applyNumberFormat="1" applyFont="1" applyAlignment="1" applyProtection="1">
      <alignment vertical="center"/>
    </xf>
    <xf numFmtId="0" fontId="18" fillId="0" borderId="39" xfId="276" applyNumberFormat="1" applyFont="1" applyAlignment="1" applyProtection="1">
      <alignment vertical="center"/>
    </xf>
    <xf numFmtId="4" fontId="18" fillId="0" borderId="18" xfId="228" applyNumberFormat="1" applyFont="1" applyBorder="1" applyAlignment="1" applyProtection="1">
      <alignment horizontal="right" vertical="center"/>
    </xf>
    <xf numFmtId="165" fontId="18" fillId="0" borderId="33" xfId="229" applyNumberFormat="1" applyFont="1" applyBorder="1" applyAlignment="1" applyProtection="1">
      <alignment horizontal="right" vertical="center"/>
    </xf>
    <xf numFmtId="4" fontId="18" fillId="0" borderId="27" xfId="228" applyNumberFormat="1" applyFont="1" applyBorder="1" applyAlignment="1" applyProtection="1">
      <alignment horizontal="right" vertical="center"/>
    </xf>
    <xf numFmtId="165" fontId="18" fillId="0" borderId="39" xfId="229" applyNumberFormat="1" applyFont="1" applyBorder="1" applyAlignment="1" applyProtection="1">
      <alignment horizontal="right" vertical="center"/>
    </xf>
  </cellXfs>
  <cellStyles count="398">
    <cellStyle name="br" xfId="181"/>
    <cellStyle name="br 2" xfId="367"/>
    <cellStyle name="col" xfId="180"/>
    <cellStyle name="col 2" xfId="366"/>
    <cellStyle name="style0" xfId="182"/>
    <cellStyle name="style0 2" xfId="368"/>
    <cellStyle name="td" xfId="183"/>
    <cellStyle name="td 2" xfId="369"/>
    <cellStyle name="tr" xfId="179"/>
    <cellStyle name="tr 2" xfId="365"/>
    <cellStyle name="xl100" xfId="64"/>
    <cellStyle name="xl100 2" xfId="250"/>
    <cellStyle name="xl101" xfId="69"/>
    <cellStyle name="xl101 2" xfId="255"/>
    <cellStyle name="xl102" xfId="79"/>
    <cellStyle name="xl102 2" xfId="265"/>
    <cellStyle name="xl103" xfId="83"/>
    <cellStyle name="xl103 2" xfId="269"/>
    <cellStyle name="xl104" xfId="91"/>
    <cellStyle name="xl104 2" xfId="277"/>
    <cellStyle name="xl105" xfId="86"/>
    <cellStyle name="xl105 2" xfId="272"/>
    <cellStyle name="xl106" xfId="94"/>
    <cellStyle name="xl106 2" xfId="280"/>
    <cellStyle name="xl107" xfId="97"/>
    <cellStyle name="xl107 2" xfId="283"/>
    <cellStyle name="xl108" xfId="81"/>
    <cellStyle name="xl108 2" xfId="267"/>
    <cellStyle name="xl109" xfId="84"/>
    <cellStyle name="xl109 2" xfId="270"/>
    <cellStyle name="xl110" xfId="92"/>
    <cellStyle name="xl110 2" xfId="278"/>
    <cellStyle name="xl111" xfId="96"/>
    <cellStyle name="xl111 2" xfId="282"/>
    <cellStyle name="xl112" xfId="82"/>
    <cellStyle name="xl112 2" xfId="268"/>
    <cellStyle name="xl113" xfId="85"/>
    <cellStyle name="xl113 2" xfId="271"/>
    <cellStyle name="xl114" xfId="87"/>
    <cellStyle name="xl114 2" xfId="273"/>
    <cellStyle name="xl115" xfId="93"/>
    <cellStyle name="xl115 2" xfId="279"/>
    <cellStyle name="xl116" xfId="88"/>
    <cellStyle name="xl116 2" xfId="274"/>
    <cellStyle name="xl117" xfId="95"/>
    <cellStyle name="xl117 2" xfId="281"/>
    <cellStyle name="xl118" xfId="89"/>
    <cellStyle name="xl118 2" xfId="275"/>
    <cellStyle name="xl119" xfId="90"/>
    <cellStyle name="xl119 2" xfId="276"/>
    <cellStyle name="xl120" xfId="99"/>
    <cellStyle name="xl120 2" xfId="285"/>
    <cellStyle name="xl121" xfId="123"/>
    <cellStyle name="xl121 2" xfId="309"/>
    <cellStyle name="xl122" xfId="127"/>
    <cellStyle name="xl122 2" xfId="313"/>
    <cellStyle name="xl123" xfId="131"/>
    <cellStyle name="xl123 2" xfId="317"/>
    <cellStyle name="xl124" xfId="148"/>
    <cellStyle name="xl124 2" xfId="334"/>
    <cellStyle name="xl125" xfId="150"/>
    <cellStyle name="xl125 2" xfId="336"/>
    <cellStyle name="xl126" xfId="151"/>
    <cellStyle name="xl126 2" xfId="337"/>
    <cellStyle name="xl127" xfId="98"/>
    <cellStyle name="xl127 2" xfId="284"/>
    <cellStyle name="xl128" xfId="156"/>
    <cellStyle name="xl128 2" xfId="342"/>
    <cellStyle name="xl129" xfId="174"/>
    <cellStyle name="xl129 2" xfId="360"/>
    <cellStyle name="xl130" xfId="177"/>
    <cellStyle name="xl130 2" xfId="363"/>
    <cellStyle name="xl131" xfId="100"/>
    <cellStyle name="xl131 2" xfId="286"/>
    <cellStyle name="xl132" xfId="104"/>
    <cellStyle name="xl132 2" xfId="290"/>
    <cellStyle name="xl133" xfId="107"/>
    <cellStyle name="xl133 2" xfId="293"/>
    <cellStyle name="xl134" xfId="109"/>
    <cellStyle name="xl134 2" xfId="295"/>
    <cellStyle name="xl135" xfId="114"/>
    <cellStyle name="xl135 2" xfId="300"/>
    <cellStyle name="xl136" xfId="116"/>
    <cellStyle name="xl136 2" xfId="302"/>
    <cellStyle name="xl137" xfId="118"/>
    <cellStyle name="xl137 2" xfId="304"/>
    <cellStyle name="xl138" xfId="119"/>
    <cellStyle name="xl138 2" xfId="305"/>
    <cellStyle name="xl139" xfId="124"/>
    <cellStyle name="xl139 2" xfId="310"/>
    <cellStyle name="xl140" xfId="128"/>
    <cellStyle name="xl140 2" xfId="314"/>
    <cellStyle name="xl141" xfId="132"/>
    <cellStyle name="xl141 2" xfId="318"/>
    <cellStyle name="xl142" xfId="136"/>
    <cellStyle name="xl142 2" xfId="322"/>
    <cellStyle name="xl143" xfId="139"/>
    <cellStyle name="xl143 2" xfId="325"/>
    <cellStyle name="xl144" xfId="142"/>
    <cellStyle name="xl144 2" xfId="328"/>
    <cellStyle name="xl145" xfId="144"/>
    <cellStyle name="xl145 2" xfId="330"/>
    <cellStyle name="xl146" xfId="145"/>
    <cellStyle name="xl146 2" xfId="331"/>
    <cellStyle name="xl147" xfId="157"/>
    <cellStyle name="xl147 2" xfId="343"/>
    <cellStyle name="xl148" xfId="105"/>
    <cellStyle name="xl148 2" xfId="291"/>
    <cellStyle name="xl149" xfId="108"/>
    <cellStyle name="xl149 2" xfId="294"/>
    <cellStyle name="xl150" xfId="110"/>
    <cellStyle name="xl150 2" xfId="296"/>
    <cellStyle name="xl151" xfId="115"/>
    <cellStyle name="xl151 2" xfId="301"/>
    <cellStyle name="xl152" xfId="117"/>
    <cellStyle name="xl152 2" xfId="303"/>
    <cellStyle name="xl153" xfId="120"/>
    <cellStyle name="xl153 2" xfId="306"/>
    <cellStyle name="xl154" xfId="125"/>
    <cellStyle name="xl154 2" xfId="311"/>
    <cellStyle name="xl155" xfId="129"/>
    <cellStyle name="xl155 2" xfId="315"/>
    <cellStyle name="xl156" xfId="133"/>
    <cellStyle name="xl156 2" xfId="319"/>
    <cellStyle name="xl157" xfId="135"/>
    <cellStyle name="xl157 2" xfId="321"/>
    <cellStyle name="xl158" xfId="137"/>
    <cellStyle name="xl158 2" xfId="323"/>
    <cellStyle name="xl159" xfId="146"/>
    <cellStyle name="xl159 2" xfId="332"/>
    <cellStyle name="xl160" xfId="153"/>
    <cellStyle name="xl160 2" xfId="339"/>
    <cellStyle name="xl161" xfId="158"/>
    <cellStyle name="xl161 2" xfId="344"/>
    <cellStyle name="xl162" xfId="159"/>
    <cellStyle name="xl162 2" xfId="345"/>
    <cellStyle name="xl163" xfId="160"/>
    <cellStyle name="xl163 2" xfId="346"/>
    <cellStyle name="xl164" xfId="161"/>
    <cellStyle name="xl164 2" xfId="347"/>
    <cellStyle name="xl165" xfId="162"/>
    <cellStyle name="xl165 2" xfId="348"/>
    <cellStyle name="xl166" xfId="163"/>
    <cellStyle name="xl166 2" xfId="349"/>
    <cellStyle name="xl167" xfId="164"/>
    <cellStyle name="xl167 2" xfId="350"/>
    <cellStyle name="xl168" xfId="165"/>
    <cellStyle name="xl168 2" xfId="351"/>
    <cellStyle name="xl169" xfId="166"/>
    <cellStyle name="xl169 2" xfId="352"/>
    <cellStyle name="xl170" xfId="167"/>
    <cellStyle name="xl170 2" xfId="353"/>
    <cellStyle name="xl171" xfId="168"/>
    <cellStyle name="xl171 2" xfId="354"/>
    <cellStyle name="xl172" xfId="103"/>
    <cellStyle name="xl172 2" xfId="289"/>
    <cellStyle name="xl173" xfId="111"/>
    <cellStyle name="xl173 2" xfId="297"/>
    <cellStyle name="xl174" xfId="121"/>
    <cellStyle name="xl174 2" xfId="307"/>
    <cellStyle name="xl175" xfId="126"/>
    <cellStyle name="xl175 2" xfId="312"/>
    <cellStyle name="xl176" xfId="130"/>
    <cellStyle name="xl176 2" xfId="316"/>
    <cellStyle name="xl177" xfId="134"/>
    <cellStyle name="xl177 2" xfId="320"/>
    <cellStyle name="xl178" xfId="149"/>
    <cellStyle name="xl178 2" xfId="335"/>
    <cellStyle name="xl179" xfId="112"/>
    <cellStyle name="xl179 2" xfId="298"/>
    <cellStyle name="xl180" xfId="154"/>
    <cellStyle name="xl180 2" xfId="340"/>
    <cellStyle name="xl181" xfId="169"/>
    <cellStyle name="xl181 2" xfId="355"/>
    <cellStyle name="xl182" xfId="172"/>
    <cellStyle name="xl182 2" xfId="358"/>
    <cellStyle name="xl183" xfId="175"/>
    <cellStyle name="xl183 2" xfId="361"/>
    <cellStyle name="xl184" xfId="178"/>
    <cellStyle name="xl184 2" xfId="364"/>
    <cellStyle name="xl185" xfId="170"/>
    <cellStyle name="xl185 2" xfId="356"/>
    <cellStyle name="xl186" xfId="173"/>
    <cellStyle name="xl186 2" xfId="359"/>
    <cellStyle name="xl187" xfId="171"/>
    <cellStyle name="xl187 2" xfId="357"/>
    <cellStyle name="xl188" xfId="101"/>
    <cellStyle name="xl188 2" xfId="287"/>
    <cellStyle name="xl189" xfId="138"/>
    <cellStyle name="xl189 2" xfId="324"/>
    <cellStyle name="xl190" xfId="140"/>
    <cellStyle name="xl190 2" xfId="326"/>
    <cellStyle name="xl191" xfId="143"/>
    <cellStyle name="xl191 2" xfId="329"/>
    <cellStyle name="xl192" xfId="147"/>
    <cellStyle name="xl192 2" xfId="333"/>
    <cellStyle name="xl193" xfId="152"/>
    <cellStyle name="xl193 2" xfId="338"/>
    <cellStyle name="xl194" xfId="113"/>
    <cellStyle name="xl194 2" xfId="299"/>
    <cellStyle name="xl195" xfId="155"/>
    <cellStyle name="xl195 2" xfId="341"/>
    <cellStyle name="xl196" xfId="122"/>
    <cellStyle name="xl196 2" xfId="308"/>
    <cellStyle name="xl197" xfId="176"/>
    <cellStyle name="xl197 2" xfId="362"/>
    <cellStyle name="xl198" xfId="102"/>
    <cellStyle name="xl198 2" xfId="288"/>
    <cellStyle name="xl199" xfId="141"/>
    <cellStyle name="xl199 2" xfId="327"/>
    <cellStyle name="xl200" xfId="106"/>
    <cellStyle name="xl200 2" xfId="292"/>
    <cellStyle name="xl21" xfId="184"/>
    <cellStyle name="xl21 2" xfId="370"/>
    <cellStyle name="xl22" xfId="1"/>
    <cellStyle name="xl22 2" xfId="373"/>
    <cellStyle name="xl22 3" xfId="187"/>
    <cellStyle name="xl23" xfId="8"/>
    <cellStyle name="xl23 2" xfId="194"/>
    <cellStyle name="xl24" xfId="12"/>
    <cellStyle name="xl24 2" xfId="376"/>
    <cellStyle name="xl24 3" xfId="198"/>
    <cellStyle name="xl25" xfId="19"/>
    <cellStyle name="xl25 2" xfId="381"/>
    <cellStyle name="xl25 3" xfId="205"/>
    <cellStyle name="xl26" xfId="7"/>
    <cellStyle name="xl26 2" xfId="193"/>
    <cellStyle name="xl27" xfId="5"/>
    <cellStyle name="xl27 2" xfId="374"/>
    <cellStyle name="xl27 3" xfId="191"/>
    <cellStyle name="xl28" xfId="35"/>
    <cellStyle name="xl28 2" xfId="394"/>
    <cellStyle name="xl28 3" xfId="221"/>
    <cellStyle name="xl29" xfId="39"/>
    <cellStyle name="xl29 2" xfId="225"/>
    <cellStyle name="xl30" xfId="46"/>
    <cellStyle name="xl30 2" xfId="232"/>
    <cellStyle name="xl31" xfId="53"/>
    <cellStyle name="xl31 2" xfId="239"/>
    <cellStyle name="xl32" xfId="185"/>
    <cellStyle name="xl32 2" xfId="375"/>
    <cellStyle name="xl32 3" xfId="371"/>
    <cellStyle name="xl33" xfId="13"/>
    <cellStyle name="xl33 2" xfId="199"/>
    <cellStyle name="xl34" xfId="30"/>
    <cellStyle name="xl34 2" xfId="216"/>
    <cellStyle name="xl35" xfId="40"/>
    <cellStyle name="xl35 2" xfId="226"/>
    <cellStyle name="xl36" xfId="47"/>
    <cellStyle name="xl36 2" xfId="233"/>
    <cellStyle name="xl37" xfId="54"/>
    <cellStyle name="xl37 2" xfId="377"/>
    <cellStyle name="xl37 3" xfId="240"/>
    <cellStyle name="xl38" xfId="57"/>
    <cellStyle name="xl38 2" xfId="243"/>
    <cellStyle name="xl39" xfId="31"/>
    <cellStyle name="xl39 2" xfId="217"/>
    <cellStyle name="xl40" xfId="23"/>
    <cellStyle name="xl40 2" xfId="389"/>
    <cellStyle name="xl40 3" xfId="209"/>
    <cellStyle name="xl41" xfId="41"/>
    <cellStyle name="xl41 2" xfId="227"/>
    <cellStyle name="xl42" xfId="48"/>
    <cellStyle name="xl42 2" xfId="234"/>
    <cellStyle name="xl43" xfId="55"/>
    <cellStyle name="xl43 2" xfId="241"/>
    <cellStyle name="xl44" xfId="37"/>
    <cellStyle name="xl44 2" xfId="395"/>
    <cellStyle name="xl44 3" xfId="223"/>
    <cellStyle name="xl45" xfId="38"/>
    <cellStyle name="xl45 2" xfId="396"/>
    <cellStyle name="xl45 3" xfId="224"/>
    <cellStyle name="xl46" xfId="42"/>
    <cellStyle name="xl46 2" xfId="228"/>
    <cellStyle name="xl47" xfId="59"/>
    <cellStyle name="xl47 2" xfId="245"/>
    <cellStyle name="xl48" xfId="2"/>
    <cellStyle name="xl48 2" xfId="188"/>
    <cellStyle name="xl49" xfId="20"/>
    <cellStyle name="xl49 2" xfId="390"/>
    <cellStyle name="xl49 3" xfId="206"/>
    <cellStyle name="xl50" xfId="26"/>
    <cellStyle name="xl50 2" xfId="392"/>
    <cellStyle name="xl50 3" xfId="212"/>
    <cellStyle name="xl51" xfId="28"/>
    <cellStyle name="xl51 2" xfId="214"/>
    <cellStyle name="xl52" xfId="9"/>
    <cellStyle name="xl52 2" xfId="195"/>
    <cellStyle name="xl53" xfId="14"/>
    <cellStyle name="xl53 2" xfId="200"/>
    <cellStyle name="xl54" xfId="21"/>
    <cellStyle name="xl54 2" xfId="207"/>
    <cellStyle name="xl55" xfId="3"/>
    <cellStyle name="xl55 2" xfId="189"/>
    <cellStyle name="xl56" xfId="34"/>
    <cellStyle name="xl56 2" xfId="220"/>
    <cellStyle name="xl57" xfId="10"/>
    <cellStyle name="xl57 2" xfId="196"/>
    <cellStyle name="xl58" xfId="15"/>
    <cellStyle name="xl58 2" xfId="201"/>
    <cellStyle name="xl59" xfId="22"/>
    <cellStyle name="xl59 2" xfId="208"/>
    <cellStyle name="xl60" xfId="25"/>
    <cellStyle name="xl60 2" xfId="211"/>
    <cellStyle name="xl61" xfId="27"/>
    <cellStyle name="xl61 2" xfId="378"/>
    <cellStyle name="xl61 3" xfId="213"/>
    <cellStyle name="xl62" xfId="29"/>
    <cellStyle name="xl62 2" xfId="383"/>
    <cellStyle name="xl62 3" xfId="215"/>
    <cellStyle name="xl63" xfId="32"/>
    <cellStyle name="xl63 2" xfId="218"/>
    <cellStyle name="xl64" xfId="33"/>
    <cellStyle name="xl64 2" xfId="219"/>
    <cellStyle name="xl65" xfId="4"/>
    <cellStyle name="xl65 2" xfId="190"/>
    <cellStyle name="xl66" xfId="11"/>
    <cellStyle name="xl66 2" xfId="379"/>
    <cellStyle name="xl66 3" xfId="197"/>
    <cellStyle name="xl67" xfId="16"/>
    <cellStyle name="xl67 2" xfId="384"/>
    <cellStyle name="xl67 3" xfId="202"/>
    <cellStyle name="xl68" xfId="43"/>
    <cellStyle name="xl68 2" xfId="229"/>
    <cellStyle name="xl69" xfId="6"/>
    <cellStyle name="xl69 2" xfId="192"/>
    <cellStyle name="xl70" xfId="17"/>
    <cellStyle name="xl70 2" xfId="380"/>
    <cellStyle name="xl70 3" xfId="203"/>
    <cellStyle name="xl71" xfId="24"/>
    <cellStyle name="xl71 2" xfId="385"/>
    <cellStyle name="xl71 3" xfId="210"/>
    <cellStyle name="xl72" xfId="36"/>
    <cellStyle name="xl72 2" xfId="386"/>
    <cellStyle name="xl72 3" xfId="222"/>
    <cellStyle name="xl73" xfId="44"/>
    <cellStyle name="xl73 2" xfId="387"/>
    <cellStyle name="xl73 3" xfId="230"/>
    <cellStyle name="xl74" xfId="49"/>
    <cellStyle name="xl74 2" xfId="388"/>
    <cellStyle name="xl74 3" xfId="235"/>
    <cellStyle name="xl75" xfId="56"/>
    <cellStyle name="xl75 2" xfId="391"/>
    <cellStyle name="xl75 3" xfId="242"/>
    <cellStyle name="xl76" xfId="58"/>
    <cellStyle name="xl76 2" xfId="393"/>
    <cellStyle name="xl76 3" xfId="244"/>
    <cellStyle name="xl77" xfId="18"/>
    <cellStyle name="xl77 2" xfId="204"/>
    <cellStyle name="xl78" xfId="45"/>
    <cellStyle name="xl78 2" xfId="231"/>
    <cellStyle name="xl79" xfId="50"/>
    <cellStyle name="xl79 2" xfId="236"/>
    <cellStyle name="xl80" xfId="51"/>
    <cellStyle name="xl80 2" xfId="237"/>
    <cellStyle name="xl81" xfId="52"/>
    <cellStyle name="xl81 2" xfId="238"/>
    <cellStyle name="xl82" xfId="60"/>
    <cellStyle name="xl82 2" xfId="246"/>
    <cellStyle name="xl83" xfId="62"/>
    <cellStyle name="xl83 2" xfId="248"/>
    <cellStyle name="xl84" xfId="65"/>
    <cellStyle name="xl84 2" xfId="251"/>
    <cellStyle name="xl85" xfId="72"/>
    <cellStyle name="xl85 2" xfId="258"/>
    <cellStyle name="xl86" xfId="74"/>
    <cellStyle name="xl86 2" xfId="260"/>
    <cellStyle name="xl87" xfId="61"/>
    <cellStyle name="xl87 2" xfId="247"/>
    <cellStyle name="xl88" xfId="70"/>
    <cellStyle name="xl88 2" xfId="256"/>
    <cellStyle name="xl89" xfId="73"/>
    <cellStyle name="xl89 2" xfId="259"/>
    <cellStyle name="xl90" xfId="75"/>
    <cellStyle name="xl90 2" xfId="261"/>
    <cellStyle name="xl91" xfId="80"/>
    <cellStyle name="xl91 2" xfId="266"/>
    <cellStyle name="xl92" xfId="66"/>
    <cellStyle name="xl92 2" xfId="252"/>
    <cellStyle name="xl93" xfId="76"/>
    <cellStyle name="xl93 2" xfId="262"/>
    <cellStyle name="xl94" xfId="63"/>
    <cellStyle name="xl94 2" xfId="249"/>
    <cellStyle name="xl95" xfId="67"/>
    <cellStyle name="xl95 2" xfId="253"/>
    <cellStyle name="xl96" xfId="77"/>
    <cellStyle name="xl96 2" xfId="263"/>
    <cellStyle name="xl97" xfId="68"/>
    <cellStyle name="xl97 2" xfId="254"/>
    <cellStyle name="xl98" xfId="71"/>
    <cellStyle name="xl98 2" xfId="257"/>
    <cellStyle name="xl99" xfId="78"/>
    <cellStyle name="xl99 2" xfId="264"/>
    <cellStyle name="Обычный" xfId="0" builtinId="0"/>
    <cellStyle name="Обычный 2" xfId="382"/>
    <cellStyle name="Обычный 3" xfId="186"/>
    <cellStyle name="Обычный 4" xfId="397"/>
    <cellStyle name="Обычный 6" xfId="372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0"/>
  <sheetViews>
    <sheetView tabSelected="1" zoomScale="90" zoomScaleNormal="90" zoomScaleSheetLayoutView="70" zoomScalePageLayoutView="70" workbookViewId="0">
      <selection activeCell="A48" sqref="A48:XFD58"/>
    </sheetView>
  </sheetViews>
  <sheetFormatPr defaultRowHeight="12.75"/>
  <cols>
    <col min="1" max="1" width="50.85546875" style="3" customWidth="1"/>
    <col min="2" max="2" width="7.42578125" style="3" customWidth="1"/>
    <col min="3" max="3" width="29" style="3" customWidth="1"/>
    <col min="4" max="7" width="18.7109375" style="3" customWidth="1"/>
    <col min="8" max="8" width="9.140625" style="3" customWidth="1"/>
    <col min="9" max="16384" width="9.140625" style="3"/>
  </cols>
  <sheetData>
    <row r="1" spans="1:9">
      <c r="A1" s="17"/>
      <c r="B1" s="17"/>
      <c r="C1" s="17"/>
      <c r="D1" s="17"/>
      <c r="E1" s="17"/>
      <c r="F1" s="17"/>
      <c r="G1" s="17"/>
      <c r="H1" s="17"/>
      <c r="I1" s="17"/>
    </row>
    <row r="2" spans="1:9">
      <c r="A2" s="59" t="s">
        <v>863</v>
      </c>
      <c r="B2" s="59"/>
      <c r="C2" s="59"/>
      <c r="D2" s="59"/>
      <c r="E2" s="59"/>
      <c r="F2" s="59"/>
      <c r="G2" s="59"/>
      <c r="H2" s="19"/>
      <c r="I2" s="20"/>
    </row>
    <row r="3" spans="1:9" ht="13.5" thickBot="1">
      <c r="A3" s="59"/>
      <c r="B3" s="59"/>
      <c r="C3" s="59"/>
      <c r="D3" s="59"/>
      <c r="E3" s="59"/>
      <c r="F3" s="59"/>
      <c r="G3" s="59"/>
      <c r="H3" s="19"/>
      <c r="I3" s="20"/>
    </row>
    <row r="4" spans="1:9">
      <c r="A4" s="21"/>
      <c r="B4" s="22"/>
      <c r="C4" s="22"/>
      <c r="D4" s="23"/>
      <c r="E4" s="24"/>
      <c r="F4" s="25" t="s">
        <v>0</v>
      </c>
      <c r="G4" s="26" t="s">
        <v>864</v>
      </c>
      <c r="H4" s="19"/>
      <c r="I4" s="20"/>
    </row>
    <row r="5" spans="1:9">
      <c r="A5" s="27"/>
      <c r="B5" s="27"/>
      <c r="C5" s="28" t="s">
        <v>870</v>
      </c>
      <c r="D5" s="29"/>
      <c r="E5" s="24"/>
      <c r="F5" s="30" t="s">
        <v>1</v>
      </c>
      <c r="G5" s="31">
        <v>44774</v>
      </c>
      <c r="H5" s="19"/>
      <c r="I5" s="20"/>
    </row>
    <row r="6" spans="1:9">
      <c r="A6" s="21"/>
      <c r="B6" s="21"/>
      <c r="C6" s="21"/>
      <c r="D6" s="29"/>
      <c r="E6" s="24"/>
      <c r="F6" s="30"/>
      <c r="G6" s="32"/>
      <c r="H6" s="19"/>
      <c r="I6" s="20"/>
    </row>
    <row r="7" spans="1:9">
      <c r="A7" s="33" t="s">
        <v>2</v>
      </c>
      <c r="B7" s="60" t="s">
        <v>865</v>
      </c>
      <c r="C7" s="60"/>
      <c r="D7" s="60"/>
      <c r="E7" s="24"/>
      <c r="F7" s="30" t="s">
        <v>3</v>
      </c>
      <c r="G7" s="34" t="s">
        <v>862</v>
      </c>
      <c r="H7" s="19"/>
      <c r="I7" s="20"/>
    </row>
    <row r="8" spans="1:9">
      <c r="A8" s="33" t="s">
        <v>4</v>
      </c>
      <c r="B8" s="61" t="s">
        <v>866</v>
      </c>
      <c r="C8" s="61"/>
      <c r="D8" s="61"/>
      <c r="E8" s="24"/>
      <c r="F8" s="30" t="s">
        <v>5</v>
      </c>
      <c r="G8" s="35" t="s">
        <v>862</v>
      </c>
      <c r="H8" s="19"/>
      <c r="I8" s="20"/>
    </row>
    <row r="9" spans="1:9">
      <c r="A9" s="33" t="s">
        <v>6</v>
      </c>
      <c r="B9" s="36"/>
      <c r="C9" s="37" t="s">
        <v>862</v>
      </c>
      <c r="D9" s="38"/>
      <c r="E9" s="24"/>
      <c r="F9" s="30"/>
      <c r="G9" s="39"/>
      <c r="H9" s="19"/>
      <c r="I9" s="20"/>
    </row>
    <row r="10" spans="1:9" ht="13.5" thickBot="1">
      <c r="A10" s="33" t="s">
        <v>7</v>
      </c>
      <c r="B10" s="33"/>
      <c r="C10" s="40" t="s">
        <v>862</v>
      </c>
      <c r="D10" s="38"/>
      <c r="E10" s="24"/>
      <c r="F10" s="30" t="s">
        <v>8</v>
      </c>
      <c r="G10" s="41" t="s">
        <v>9</v>
      </c>
      <c r="H10" s="19"/>
      <c r="I10" s="20"/>
    </row>
    <row r="11" spans="1:9">
      <c r="A11" s="42" t="s">
        <v>10</v>
      </c>
      <c r="B11" s="42"/>
      <c r="C11" s="43"/>
      <c r="D11" s="43"/>
      <c r="E11" s="19"/>
      <c r="F11" s="19"/>
      <c r="G11" s="19"/>
      <c r="H11" s="19"/>
      <c r="I11" s="20"/>
    </row>
    <row r="12" spans="1:9" ht="50.25" customHeight="1">
      <c r="A12" s="44" t="s">
        <v>11</v>
      </c>
      <c r="B12" s="44" t="s">
        <v>867</v>
      </c>
      <c r="C12" s="44" t="s">
        <v>12</v>
      </c>
      <c r="D12" s="45" t="s">
        <v>13</v>
      </c>
      <c r="E12" s="46" t="s">
        <v>14</v>
      </c>
      <c r="F12" s="45" t="s">
        <v>868</v>
      </c>
      <c r="G12" s="45" t="s">
        <v>869</v>
      </c>
      <c r="H12" s="47"/>
      <c r="I12" s="20"/>
    </row>
    <row r="13" spans="1:9" ht="11.45" customHeight="1" thickBot="1">
      <c r="A13" s="15" t="s">
        <v>16</v>
      </c>
      <c r="B13" s="15" t="s">
        <v>17</v>
      </c>
      <c r="C13" s="15" t="s">
        <v>18</v>
      </c>
      <c r="D13" s="16" t="s">
        <v>19</v>
      </c>
      <c r="E13" s="16" t="s">
        <v>20</v>
      </c>
      <c r="F13" s="16" t="s">
        <v>21</v>
      </c>
      <c r="G13" s="16" t="s">
        <v>22</v>
      </c>
      <c r="H13" s="14"/>
      <c r="I13" s="18"/>
    </row>
    <row r="14" spans="1:9" s="50" customFormat="1" ht="21.75" customHeight="1">
      <c r="A14" s="52" t="s">
        <v>23</v>
      </c>
      <c r="B14" s="53" t="s">
        <v>24</v>
      </c>
      <c r="C14" s="51" t="s">
        <v>25</v>
      </c>
      <c r="D14" s="49">
        <v>2223373342.5599999</v>
      </c>
      <c r="E14" s="49">
        <v>1399162128.8599999</v>
      </c>
      <c r="F14" s="57">
        <f>D14-E14</f>
        <v>824211213.70000005</v>
      </c>
      <c r="G14" s="58">
        <f>E14/D14</f>
        <v>0.62929697953875785</v>
      </c>
      <c r="H14" s="48"/>
    </row>
    <row r="15" spans="1:9" ht="15" customHeight="1">
      <c r="A15" s="6" t="s">
        <v>26</v>
      </c>
      <c r="B15" s="7"/>
      <c r="C15" s="8"/>
      <c r="D15" s="8"/>
      <c r="E15" s="8"/>
      <c r="F15" s="55"/>
      <c r="G15" s="56"/>
      <c r="H15" s="2"/>
    </row>
    <row r="16" spans="1:9">
      <c r="A16" s="9" t="s">
        <v>27</v>
      </c>
      <c r="B16" s="10" t="s">
        <v>24</v>
      </c>
      <c r="C16" s="11" t="s">
        <v>28</v>
      </c>
      <c r="D16" s="5">
        <v>755853570</v>
      </c>
      <c r="E16" s="5">
        <v>501162895.93000001</v>
      </c>
      <c r="F16" s="54">
        <f>D16-E16</f>
        <v>254690674.06999999</v>
      </c>
      <c r="G16" s="56">
        <f>F16/E16</f>
        <v>0.50819938215372984</v>
      </c>
      <c r="H16" s="2"/>
    </row>
    <row r="17" spans="1:8">
      <c r="A17" s="9" t="s">
        <v>29</v>
      </c>
      <c r="B17" s="10" t="s">
        <v>24</v>
      </c>
      <c r="C17" s="11" t="s">
        <v>30</v>
      </c>
      <c r="D17" s="5">
        <v>599582000</v>
      </c>
      <c r="E17" s="5">
        <v>352217983.50999999</v>
      </c>
      <c r="F17" s="54">
        <f t="shared" ref="F17:F62" si="0">D17-E17</f>
        <v>247364016.49000001</v>
      </c>
      <c r="G17" s="56">
        <f t="shared" ref="G17:G62" si="1">F17/E17</f>
        <v>0.70230376661893812</v>
      </c>
      <c r="H17" s="2"/>
    </row>
    <row r="18" spans="1:8">
      <c r="A18" s="9" t="s">
        <v>31</v>
      </c>
      <c r="B18" s="10" t="s">
        <v>24</v>
      </c>
      <c r="C18" s="11" t="s">
        <v>32</v>
      </c>
      <c r="D18" s="5">
        <v>599582000</v>
      </c>
      <c r="E18" s="5">
        <v>352217983.50999999</v>
      </c>
      <c r="F18" s="54">
        <f t="shared" si="0"/>
        <v>247364016.49000001</v>
      </c>
      <c r="G18" s="56">
        <f t="shared" si="1"/>
        <v>0.70230376661893812</v>
      </c>
      <c r="H18" s="2"/>
    </row>
    <row r="19" spans="1:8" ht="76.5">
      <c r="A19" s="9" t="s">
        <v>33</v>
      </c>
      <c r="B19" s="10" t="s">
        <v>24</v>
      </c>
      <c r="C19" s="11" t="s">
        <v>34</v>
      </c>
      <c r="D19" s="5">
        <v>594901000</v>
      </c>
      <c r="E19" s="5">
        <v>347007157.11000001</v>
      </c>
      <c r="F19" s="54">
        <f t="shared" si="0"/>
        <v>247893842.88999999</v>
      </c>
      <c r="G19" s="56">
        <f t="shared" si="1"/>
        <v>0.71437674356502834</v>
      </c>
      <c r="H19" s="2"/>
    </row>
    <row r="20" spans="1:8" ht="114.75">
      <c r="A20" s="9" t="s">
        <v>35</v>
      </c>
      <c r="B20" s="10" t="s">
        <v>24</v>
      </c>
      <c r="C20" s="11" t="s">
        <v>36</v>
      </c>
      <c r="D20" s="5">
        <v>1428000</v>
      </c>
      <c r="E20" s="5">
        <v>830187.01</v>
      </c>
      <c r="F20" s="54">
        <f t="shared" si="0"/>
        <v>597812.99</v>
      </c>
      <c r="G20" s="56">
        <f t="shared" si="1"/>
        <v>0.72009436765337964</v>
      </c>
      <c r="H20" s="2"/>
    </row>
    <row r="21" spans="1:8" ht="51">
      <c r="A21" s="9" t="s">
        <v>37</v>
      </c>
      <c r="B21" s="10" t="s">
        <v>24</v>
      </c>
      <c r="C21" s="11" t="s">
        <v>38</v>
      </c>
      <c r="D21" s="5">
        <v>1360000</v>
      </c>
      <c r="E21" s="5">
        <v>2385143.39</v>
      </c>
      <c r="F21" s="54">
        <f t="shared" si="0"/>
        <v>-1025143.3900000001</v>
      </c>
      <c r="G21" s="56">
        <f t="shared" si="1"/>
        <v>-0.4298036731452024</v>
      </c>
      <c r="H21" s="2"/>
    </row>
    <row r="22" spans="1:8" ht="89.25">
      <c r="A22" s="9" t="s">
        <v>39</v>
      </c>
      <c r="B22" s="10" t="s">
        <v>24</v>
      </c>
      <c r="C22" s="11" t="s">
        <v>40</v>
      </c>
      <c r="D22" s="5">
        <v>540000</v>
      </c>
      <c r="E22" s="5">
        <v>626050.52</v>
      </c>
      <c r="F22" s="54">
        <f t="shared" si="0"/>
        <v>-86050.520000000019</v>
      </c>
      <c r="G22" s="56">
        <f t="shared" si="1"/>
        <v>-0.1374498019744477</v>
      </c>
      <c r="H22" s="2"/>
    </row>
    <row r="23" spans="1:8" ht="89.25">
      <c r="A23" s="9" t="s">
        <v>41</v>
      </c>
      <c r="B23" s="10" t="s">
        <v>24</v>
      </c>
      <c r="C23" s="11" t="s">
        <v>42</v>
      </c>
      <c r="D23" s="5">
        <v>1353000</v>
      </c>
      <c r="E23" s="5">
        <v>1369445.48</v>
      </c>
      <c r="F23" s="54">
        <f t="shared" si="0"/>
        <v>-16445.479999999981</v>
      </c>
      <c r="G23" s="56">
        <f t="shared" si="1"/>
        <v>-1.2008860695936563E-2</v>
      </c>
      <c r="H23" s="2"/>
    </row>
    <row r="24" spans="1:8" ht="38.25">
      <c r="A24" s="9" t="s">
        <v>43</v>
      </c>
      <c r="B24" s="10" t="s">
        <v>24</v>
      </c>
      <c r="C24" s="11" t="s">
        <v>44</v>
      </c>
      <c r="D24" s="5">
        <v>8461000</v>
      </c>
      <c r="E24" s="5">
        <v>5438576.8499999996</v>
      </c>
      <c r="F24" s="54">
        <f t="shared" si="0"/>
        <v>3022423.1500000004</v>
      </c>
      <c r="G24" s="56">
        <f t="shared" si="1"/>
        <v>0.55573787653657969</v>
      </c>
      <c r="H24" s="2"/>
    </row>
    <row r="25" spans="1:8" ht="25.5">
      <c r="A25" s="9" t="s">
        <v>45</v>
      </c>
      <c r="B25" s="10" t="s">
        <v>24</v>
      </c>
      <c r="C25" s="11" t="s">
        <v>46</v>
      </c>
      <c r="D25" s="5">
        <v>8461000</v>
      </c>
      <c r="E25" s="5">
        <v>5438576.8499999996</v>
      </c>
      <c r="F25" s="54">
        <f t="shared" si="0"/>
        <v>3022423.1500000004</v>
      </c>
      <c r="G25" s="56">
        <f t="shared" si="1"/>
        <v>0.55573787653657969</v>
      </c>
      <c r="H25" s="2"/>
    </row>
    <row r="26" spans="1:8" ht="76.5">
      <c r="A26" s="9" t="s">
        <v>47</v>
      </c>
      <c r="B26" s="10" t="s">
        <v>24</v>
      </c>
      <c r="C26" s="11" t="s">
        <v>48</v>
      </c>
      <c r="D26" s="5">
        <v>3825500</v>
      </c>
      <c r="E26" s="5">
        <v>2658534.98</v>
      </c>
      <c r="F26" s="54">
        <f t="shared" si="0"/>
        <v>1166965.02</v>
      </c>
      <c r="G26" s="56">
        <f t="shared" si="1"/>
        <v>0.43895041019922937</v>
      </c>
      <c r="H26" s="2"/>
    </row>
    <row r="27" spans="1:8" ht="114.75">
      <c r="A27" s="9" t="s">
        <v>49</v>
      </c>
      <c r="B27" s="10" t="s">
        <v>24</v>
      </c>
      <c r="C27" s="11" t="s">
        <v>50</v>
      </c>
      <c r="D27" s="5">
        <v>3825500</v>
      </c>
      <c r="E27" s="5">
        <v>2658534.98</v>
      </c>
      <c r="F27" s="54">
        <f t="shared" si="0"/>
        <v>1166965.02</v>
      </c>
      <c r="G27" s="56">
        <f t="shared" si="1"/>
        <v>0.43895041019922937</v>
      </c>
      <c r="H27" s="2"/>
    </row>
    <row r="28" spans="1:8" ht="89.25">
      <c r="A28" s="9" t="s">
        <v>51</v>
      </c>
      <c r="B28" s="10" t="s">
        <v>24</v>
      </c>
      <c r="C28" s="11" t="s">
        <v>52</v>
      </c>
      <c r="D28" s="5">
        <v>21200</v>
      </c>
      <c r="E28" s="5">
        <v>15642.54</v>
      </c>
      <c r="F28" s="54">
        <f t="shared" si="0"/>
        <v>5557.4599999999991</v>
      </c>
      <c r="G28" s="56">
        <f t="shared" si="1"/>
        <v>0.35527861843409053</v>
      </c>
      <c r="H28" s="2"/>
    </row>
    <row r="29" spans="1:8" ht="127.5">
      <c r="A29" s="9" t="s">
        <v>53</v>
      </c>
      <c r="B29" s="10" t="s">
        <v>24</v>
      </c>
      <c r="C29" s="11" t="s">
        <v>54</v>
      </c>
      <c r="D29" s="5">
        <v>21200</v>
      </c>
      <c r="E29" s="5">
        <v>15642.54</v>
      </c>
      <c r="F29" s="54">
        <f t="shared" si="0"/>
        <v>5557.4599999999991</v>
      </c>
      <c r="G29" s="56">
        <f t="shared" si="1"/>
        <v>0.35527861843409053</v>
      </c>
      <c r="H29" s="2"/>
    </row>
    <row r="30" spans="1:8" ht="76.5">
      <c r="A30" s="9" t="s">
        <v>55</v>
      </c>
      <c r="B30" s="10" t="s">
        <v>24</v>
      </c>
      <c r="C30" s="11" t="s">
        <v>56</v>
      </c>
      <c r="D30" s="5">
        <v>5094000</v>
      </c>
      <c r="E30" s="5">
        <v>3072211.05</v>
      </c>
      <c r="F30" s="54">
        <f t="shared" si="0"/>
        <v>2021788.9500000002</v>
      </c>
      <c r="G30" s="56">
        <f t="shared" si="1"/>
        <v>0.65808921232803985</v>
      </c>
      <c r="H30" s="2"/>
    </row>
    <row r="31" spans="1:8" ht="114.75">
      <c r="A31" s="9" t="s">
        <v>57</v>
      </c>
      <c r="B31" s="10" t="s">
        <v>24</v>
      </c>
      <c r="C31" s="11" t="s">
        <v>58</v>
      </c>
      <c r="D31" s="5">
        <v>5094000</v>
      </c>
      <c r="E31" s="5">
        <v>3072211.05</v>
      </c>
      <c r="F31" s="54">
        <f t="shared" si="0"/>
        <v>2021788.9500000002</v>
      </c>
      <c r="G31" s="56">
        <f t="shared" si="1"/>
        <v>0.65808921232803985</v>
      </c>
      <c r="H31" s="2"/>
    </row>
    <row r="32" spans="1:8" ht="76.5">
      <c r="A32" s="9" t="s">
        <v>59</v>
      </c>
      <c r="B32" s="10" t="s">
        <v>24</v>
      </c>
      <c r="C32" s="11" t="s">
        <v>60</v>
      </c>
      <c r="D32" s="5">
        <v>-479700</v>
      </c>
      <c r="E32" s="5">
        <v>-307811.71999999997</v>
      </c>
      <c r="F32" s="54">
        <f t="shared" si="0"/>
        <v>-171888.28000000003</v>
      </c>
      <c r="G32" s="56">
        <f t="shared" si="1"/>
        <v>0.55842019270741228</v>
      </c>
      <c r="H32" s="2"/>
    </row>
    <row r="33" spans="1:8" ht="114.75">
      <c r="A33" s="9" t="s">
        <v>61</v>
      </c>
      <c r="B33" s="10" t="s">
        <v>24</v>
      </c>
      <c r="C33" s="11" t="s">
        <v>62</v>
      </c>
      <c r="D33" s="5">
        <v>-479700</v>
      </c>
      <c r="E33" s="5">
        <v>-307811.71999999997</v>
      </c>
      <c r="F33" s="54">
        <f t="shared" si="0"/>
        <v>-171888.28000000003</v>
      </c>
      <c r="G33" s="56">
        <f t="shared" si="1"/>
        <v>0.55842019270741228</v>
      </c>
      <c r="H33" s="2"/>
    </row>
    <row r="34" spans="1:8">
      <c r="A34" s="9" t="s">
        <v>63</v>
      </c>
      <c r="B34" s="10" t="s">
        <v>24</v>
      </c>
      <c r="C34" s="11" t="s">
        <v>64</v>
      </c>
      <c r="D34" s="5">
        <v>50316000</v>
      </c>
      <c r="E34" s="5">
        <v>40369276.840000004</v>
      </c>
      <c r="F34" s="54">
        <f t="shared" si="0"/>
        <v>9946723.1599999964</v>
      </c>
      <c r="G34" s="56">
        <f t="shared" si="1"/>
        <v>0.24639339464570889</v>
      </c>
      <c r="H34" s="2"/>
    </row>
    <row r="35" spans="1:8" ht="25.5">
      <c r="A35" s="9" t="s">
        <v>65</v>
      </c>
      <c r="B35" s="10" t="s">
        <v>24</v>
      </c>
      <c r="C35" s="11" t="s">
        <v>66</v>
      </c>
      <c r="D35" s="5">
        <v>37200000</v>
      </c>
      <c r="E35" s="5">
        <v>36529032.520000003</v>
      </c>
      <c r="F35" s="54">
        <f t="shared" si="0"/>
        <v>670967.47999999672</v>
      </c>
      <c r="G35" s="56">
        <f t="shared" si="1"/>
        <v>1.8368060518236706E-2</v>
      </c>
      <c r="H35" s="2"/>
    </row>
    <row r="36" spans="1:8" ht="25.5">
      <c r="A36" s="9" t="s">
        <v>67</v>
      </c>
      <c r="B36" s="10" t="s">
        <v>24</v>
      </c>
      <c r="C36" s="11" t="s">
        <v>68</v>
      </c>
      <c r="D36" s="5">
        <v>27300000</v>
      </c>
      <c r="E36" s="5">
        <v>26066700.699999999</v>
      </c>
      <c r="F36" s="54">
        <f t="shared" si="0"/>
        <v>1233299.3000000007</v>
      </c>
      <c r="G36" s="56">
        <f t="shared" si="1"/>
        <v>4.7313210605130426E-2</v>
      </c>
      <c r="H36" s="2"/>
    </row>
    <row r="37" spans="1:8" ht="25.5">
      <c r="A37" s="9" t="s">
        <v>67</v>
      </c>
      <c r="B37" s="10" t="s">
        <v>24</v>
      </c>
      <c r="C37" s="11" t="s">
        <v>69</v>
      </c>
      <c r="D37" s="5">
        <v>27300000</v>
      </c>
      <c r="E37" s="5">
        <v>26066696.629999999</v>
      </c>
      <c r="F37" s="54">
        <f t="shared" si="0"/>
        <v>1233303.370000001</v>
      </c>
      <c r="G37" s="56">
        <f t="shared" si="1"/>
        <v>4.7313374130445049E-2</v>
      </c>
      <c r="H37" s="2"/>
    </row>
    <row r="38" spans="1:8" ht="38.25">
      <c r="A38" s="9" t="s">
        <v>70</v>
      </c>
      <c r="B38" s="10" t="s">
        <v>24</v>
      </c>
      <c r="C38" s="11" t="s">
        <v>71</v>
      </c>
      <c r="D38" s="5">
        <v>0</v>
      </c>
      <c r="E38" s="5">
        <v>4.07</v>
      </c>
      <c r="F38" s="54">
        <f t="shared" si="0"/>
        <v>-4.07</v>
      </c>
      <c r="G38" s="56">
        <f t="shared" si="1"/>
        <v>-1</v>
      </c>
      <c r="H38" s="2"/>
    </row>
    <row r="39" spans="1:8" ht="38.25">
      <c r="A39" s="9" t="s">
        <v>72</v>
      </c>
      <c r="B39" s="10" t="s">
        <v>24</v>
      </c>
      <c r="C39" s="11" t="s">
        <v>73</v>
      </c>
      <c r="D39" s="5">
        <v>9900000</v>
      </c>
      <c r="E39" s="5">
        <v>10462331.82</v>
      </c>
      <c r="F39" s="54">
        <f t="shared" si="0"/>
        <v>-562331.8200000003</v>
      </c>
      <c r="G39" s="56">
        <f t="shared" si="1"/>
        <v>-5.374823028696487E-2</v>
      </c>
      <c r="H39" s="2"/>
    </row>
    <row r="40" spans="1:8" ht="63.75">
      <c r="A40" s="9" t="s">
        <v>74</v>
      </c>
      <c r="B40" s="10" t="s">
        <v>24</v>
      </c>
      <c r="C40" s="11" t="s">
        <v>75</v>
      </c>
      <c r="D40" s="5">
        <v>9900000</v>
      </c>
      <c r="E40" s="5">
        <v>10462331.82</v>
      </c>
      <c r="F40" s="54">
        <f t="shared" si="0"/>
        <v>-562331.8200000003</v>
      </c>
      <c r="G40" s="56">
        <f t="shared" si="1"/>
        <v>-5.374823028696487E-2</v>
      </c>
      <c r="H40" s="2"/>
    </row>
    <row r="41" spans="1:8" ht="25.5">
      <c r="A41" s="9" t="s">
        <v>76</v>
      </c>
      <c r="B41" s="10" t="s">
        <v>24</v>
      </c>
      <c r="C41" s="11" t="s">
        <v>77</v>
      </c>
      <c r="D41" s="5">
        <v>100000</v>
      </c>
      <c r="E41" s="5">
        <v>60413.71</v>
      </c>
      <c r="F41" s="54">
        <f t="shared" si="0"/>
        <v>39586.29</v>
      </c>
      <c r="G41" s="56">
        <f t="shared" si="1"/>
        <v>0.65525341847074114</v>
      </c>
      <c r="H41" s="2"/>
    </row>
    <row r="42" spans="1:8" ht="25.5">
      <c r="A42" s="9" t="s">
        <v>76</v>
      </c>
      <c r="B42" s="10" t="s">
        <v>24</v>
      </c>
      <c r="C42" s="11" t="s">
        <v>78</v>
      </c>
      <c r="D42" s="5">
        <v>100000</v>
      </c>
      <c r="E42" s="5">
        <v>60380.5</v>
      </c>
      <c r="F42" s="54">
        <f t="shared" si="0"/>
        <v>39619.5</v>
      </c>
      <c r="G42" s="56">
        <f t="shared" si="1"/>
        <v>0.65616382772583859</v>
      </c>
      <c r="H42" s="2"/>
    </row>
    <row r="43" spans="1:8" ht="38.25">
      <c r="A43" s="9" t="s">
        <v>79</v>
      </c>
      <c r="B43" s="10" t="s">
        <v>24</v>
      </c>
      <c r="C43" s="11" t="s">
        <v>80</v>
      </c>
      <c r="D43" s="5">
        <v>0</v>
      </c>
      <c r="E43" s="5">
        <v>33.21</v>
      </c>
      <c r="F43" s="54">
        <f t="shared" si="0"/>
        <v>-33.21</v>
      </c>
      <c r="G43" s="56">
        <f t="shared" si="1"/>
        <v>-1</v>
      </c>
      <c r="H43" s="2"/>
    </row>
    <row r="44" spans="1:8">
      <c r="A44" s="9" t="s">
        <v>81</v>
      </c>
      <c r="B44" s="10" t="s">
        <v>24</v>
      </c>
      <c r="C44" s="11" t="s">
        <v>82</v>
      </c>
      <c r="D44" s="5">
        <v>216000</v>
      </c>
      <c r="E44" s="5">
        <v>113457.14</v>
      </c>
      <c r="F44" s="54">
        <f t="shared" si="0"/>
        <v>102542.86</v>
      </c>
      <c r="G44" s="56">
        <f t="shared" si="1"/>
        <v>0.90380261656516281</v>
      </c>
      <c r="H44" s="2"/>
    </row>
    <row r="45" spans="1:8">
      <c r="A45" s="9" t="s">
        <v>81</v>
      </c>
      <c r="B45" s="10" t="s">
        <v>24</v>
      </c>
      <c r="C45" s="11" t="s">
        <v>83</v>
      </c>
      <c r="D45" s="5">
        <v>216000</v>
      </c>
      <c r="E45" s="5">
        <v>113457.14</v>
      </c>
      <c r="F45" s="54">
        <f t="shared" si="0"/>
        <v>102542.86</v>
      </c>
      <c r="G45" s="56">
        <f t="shared" si="1"/>
        <v>0.90380261656516281</v>
      </c>
      <c r="H45" s="2"/>
    </row>
    <row r="46" spans="1:8" ht="25.5">
      <c r="A46" s="9" t="s">
        <v>84</v>
      </c>
      <c r="B46" s="10" t="s">
        <v>24</v>
      </c>
      <c r="C46" s="11" t="s">
        <v>85</v>
      </c>
      <c r="D46" s="5">
        <v>12800000</v>
      </c>
      <c r="E46" s="5">
        <v>3666373.47</v>
      </c>
      <c r="F46" s="54">
        <f t="shared" si="0"/>
        <v>9133626.5299999993</v>
      </c>
      <c r="G46" s="56">
        <f t="shared" si="1"/>
        <v>2.4911882558434502</v>
      </c>
      <c r="H46" s="2"/>
    </row>
    <row r="47" spans="1:8" ht="38.25">
      <c r="A47" s="9" t="s">
        <v>86</v>
      </c>
      <c r="B47" s="10" t="s">
        <v>24</v>
      </c>
      <c r="C47" s="11" t="s">
        <v>87</v>
      </c>
      <c r="D47" s="5">
        <v>12800000</v>
      </c>
      <c r="E47" s="5">
        <v>3666373.47</v>
      </c>
      <c r="F47" s="54">
        <f t="shared" si="0"/>
        <v>9133626.5299999993</v>
      </c>
      <c r="G47" s="56">
        <f t="shared" si="1"/>
        <v>2.4911882558434502</v>
      </c>
      <c r="H47" s="2"/>
    </row>
    <row r="48" spans="1:8">
      <c r="A48" s="9" t="s">
        <v>88</v>
      </c>
      <c r="B48" s="10" t="s">
        <v>24</v>
      </c>
      <c r="C48" s="11" t="s">
        <v>89</v>
      </c>
      <c r="D48" s="5">
        <v>11144000</v>
      </c>
      <c r="E48" s="5">
        <v>7396452.7599999998</v>
      </c>
      <c r="F48" s="54">
        <f t="shared" si="0"/>
        <v>3747547.24</v>
      </c>
      <c r="G48" s="56">
        <f t="shared" si="1"/>
        <v>0.50666817751702919</v>
      </c>
      <c r="H48" s="2"/>
    </row>
    <row r="49" spans="1:8" ht="38.25">
      <c r="A49" s="9" t="s">
        <v>90</v>
      </c>
      <c r="B49" s="10" t="s">
        <v>24</v>
      </c>
      <c r="C49" s="11" t="s">
        <v>91</v>
      </c>
      <c r="D49" s="5">
        <v>11000000</v>
      </c>
      <c r="E49" s="5">
        <v>7348452.7599999998</v>
      </c>
      <c r="F49" s="54">
        <f t="shared" si="0"/>
        <v>3651547.24</v>
      </c>
      <c r="G49" s="56">
        <f t="shared" si="1"/>
        <v>0.4969137530388098</v>
      </c>
      <c r="H49" s="2"/>
    </row>
    <row r="50" spans="1:8" ht="51">
      <c r="A50" s="9" t="s">
        <v>92</v>
      </c>
      <c r="B50" s="10" t="s">
        <v>24</v>
      </c>
      <c r="C50" s="11" t="s">
        <v>93</v>
      </c>
      <c r="D50" s="5">
        <v>11000000</v>
      </c>
      <c r="E50" s="5">
        <v>7348452.7599999998</v>
      </c>
      <c r="F50" s="54">
        <f t="shared" si="0"/>
        <v>3651547.24</v>
      </c>
      <c r="G50" s="56">
        <f t="shared" si="1"/>
        <v>0.4969137530388098</v>
      </c>
      <c r="H50" s="2"/>
    </row>
    <row r="51" spans="1:8" ht="38.25">
      <c r="A51" s="9" t="s">
        <v>94</v>
      </c>
      <c r="B51" s="10" t="s">
        <v>24</v>
      </c>
      <c r="C51" s="11" t="s">
        <v>95</v>
      </c>
      <c r="D51" s="5">
        <v>144000</v>
      </c>
      <c r="E51" s="5">
        <v>48000</v>
      </c>
      <c r="F51" s="54">
        <f t="shared" si="0"/>
        <v>96000</v>
      </c>
      <c r="G51" s="56">
        <f t="shared" si="1"/>
        <v>2</v>
      </c>
      <c r="H51" s="2"/>
    </row>
    <row r="52" spans="1:8" ht="63.75">
      <c r="A52" s="9" t="s">
        <v>96</v>
      </c>
      <c r="B52" s="10" t="s">
        <v>24</v>
      </c>
      <c r="C52" s="11" t="s">
        <v>97</v>
      </c>
      <c r="D52" s="5">
        <v>144000</v>
      </c>
      <c r="E52" s="5">
        <v>48000</v>
      </c>
      <c r="F52" s="54">
        <f t="shared" si="0"/>
        <v>96000</v>
      </c>
      <c r="G52" s="56">
        <f t="shared" si="1"/>
        <v>2</v>
      </c>
      <c r="H52" s="2"/>
    </row>
    <row r="53" spans="1:8" ht="89.25">
      <c r="A53" s="9" t="s">
        <v>98</v>
      </c>
      <c r="B53" s="10" t="s">
        <v>24</v>
      </c>
      <c r="C53" s="11" t="s">
        <v>99</v>
      </c>
      <c r="D53" s="5">
        <v>144000</v>
      </c>
      <c r="E53" s="5">
        <v>48000</v>
      </c>
      <c r="F53" s="54">
        <f t="shared" si="0"/>
        <v>96000</v>
      </c>
      <c r="G53" s="56">
        <f t="shared" si="1"/>
        <v>2</v>
      </c>
      <c r="H53" s="2"/>
    </row>
    <row r="54" spans="1:8" ht="38.25">
      <c r="A54" s="9" t="s">
        <v>100</v>
      </c>
      <c r="B54" s="10" t="s">
        <v>24</v>
      </c>
      <c r="C54" s="11" t="s">
        <v>101</v>
      </c>
      <c r="D54" s="5">
        <v>33652000</v>
      </c>
      <c r="E54" s="5">
        <v>38968340.030000001</v>
      </c>
      <c r="F54" s="54">
        <f t="shared" si="0"/>
        <v>-5316340.0300000012</v>
      </c>
      <c r="G54" s="56">
        <f t="shared" si="1"/>
        <v>-0.13642716179101255</v>
      </c>
      <c r="H54" s="2"/>
    </row>
    <row r="55" spans="1:8" ht="76.5">
      <c r="A55" s="9" t="s">
        <v>102</v>
      </c>
      <c r="B55" s="10" t="s">
        <v>24</v>
      </c>
      <c r="C55" s="11" t="s">
        <v>103</v>
      </c>
      <c r="D55" s="5">
        <v>300000</v>
      </c>
      <c r="E55" s="5">
        <v>967280.26</v>
      </c>
      <c r="F55" s="54">
        <f t="shared" si="0"/>
        <v>-667280.26</v>
      </c>
      <c r="G55" s="56">
        <f t="shared" si="1"/>
        <v>-0.68985203936654305</v>
      </c>
      <c r="H55" s="2"/>
    </row>
    <row r="56" spans="1:8" ht="51">
      <c r="A56" s="9" t="s">
        <v>104</v>
      </c>
      <c r="B56" s="10" t="s">
        <v>24</v>
      </c>
      <c r="C56" s="11" t="s">
        <v>105</v>
      </c>
      <c r="D56" s="5">
        <v>300000</v>
      </c>
      <c r="E56" s="5">
        <v>967280.26</v>
      </c>
      <c r="F56" s="54">
        <f t="shared" si="0"/>
        <v>-667280.26</v>
      </c>
      <c r="G56" s="56">
        <f t="shared" si="1"/>
        <v>-0.68985203936654305</v>
      </c>
      <c r="H56" s="2"/>
    </row>
    <row r="57" spans="1:8" ht="89.25">
      <c r="A57" s="9" t="s">
        <v>106</v>
      </c>
      <c r="B57" s="10" t="s">
        <v>24</v>
      </c>
      <c r="C57" s="11" t="s">
        <v>107</v>
      </c>
      <c r="D57" s="5">
        <v>29771000</v>
      </c>
      <c r="E57" s="5">
        <v>35086939.020000003</v>
      </c>
      <c r="F57" s="54">
        <f t="shared" si="0"/>
        <v>-5315939.0200000033</v>
      </c>
      <c r="G57" s="56">
        <f t="shared" si="1"/>
        <v>-0.15150763128609909</v>
      </c>
      <c r="H57" s="2"/>
    </row>
    <row r="58" spans="1:8" ht="63.75">
      <c r="A58" s="9" t="s">
        <v>108</v>
      </c>
      <c r="B58" s="10" t="s">
        <v>24</v>
      </c>
      <c r="C58" s="11" t="s">
        <v>109</v>
      </c>
      <c r="D58" s="5">
        <v>9628000</v>
      </c>
      <c r="E58" s="5">
        <v>5344410.68</v>
      </c>
      <c r="F58" s="54">
        <f t="shared" si="0"/>
        <v>4283589.32</v>
      </c>
      <c r="G58" s="56">
        <f t="shared" si="1"/>
        <v>0.80150826283432253</v>
      </c>
      <c r="H58" s="2"/>
    </row>
    <row r="59" spans="1:8" ht="89.25">
      <c r="A59" s="9" t="s">
        <v>110</v>
      </c>
      <c r="B59" s="10" t="s">
        <v>24</v>
      </c>
      <c r="C59" s="11" t="s">
        <v>111</v>
      </c>
      <c r="D59" s="5">
        <v>4365000</v>
      </c>
      <c r="E59" s="5">
        <v>2330629.2000000002</v>
      </c>
      <c r="F59" s="54">
        <f t="shared" si="0"/>
        <v>2034370.7999999998</v>
      </c>
      <c r="G59" s="56">
        <f t="shared" si="1"/>
        <v>0.87288479866295321</v>
      </c>
      <c r="H59" s="2"/>
    </row>
    <row r="60" spans="1:8" ht="76.5">
      <c r="A60" s="9" t="s">
        <v>112</v>
      </c>
      <c r="B60" s="10" t="s">
        <v>24</v>
      </c>
      <c r="C60" s="11" t="s">
        <v>113</v>
      </c>
      <c r="D60" s="5">
        <v>5263000</v>
      </c>
      <c r="E60" s="5">
        <v>3013781.48</v>
      </c>
      <c r="F60" s="54">
        <f t="shared" si="0"/>
        <v>2249218.52</v>
      </c>
      <c r="G60" s="56">
        <f t="shared" si="1"/>
        <v>0.74631108291235504</v>
      </c>
      <c r="H60" s="2"/>
    </row>
    <row r="61" spans="1:8" ht="76.5">
      <c r="A61" s="9" t="s">
        <v>114</v>
      </c>
      <c r="B61" s="10" t="s">
        <v>24</v>
      </c>
      <c r="C61" s="11" t="s">
        <v>115</v>
      </c>
      <c r="D61" s="5">
        <v>243000</v>
      </c>
      <c r="E61" s="5">
        <v>115038.61</v>
      </c>
      <c r="F61" s="54">
        <f t="shared" si="0"/>
        <v>127961.39</v>
      </c>
      <c r="G61" s="56">
        <f t="shared" si="1"/>
        <v>1.1123342849848412</v>
      </c>
      <c r="H61" s="2"/>
    </row>
    <row r="62" spans="1:8" ht="76.5">
      <c r="A62" s="9" t="s">
        <v>116</v>
      </c>
      <c r="B62" s="10" t="s">
        <v>24</v>
      </c>
      <c r="C62" s="11" t="s">
        <v>117</v>
      </c>
      <c r="D62" s="5">
        <v>243000</v>
      </c>
      <c r="E62" s="5">
        <v>115038.61</v>
      </c>
      <c r="F62" s="54">
        <f t="shared" si="0"/>
        <v>127961.39</v>
      </c>
      <c r="G62" s="56">
        <f t="shared" si="1"/>
        <v>1.1123342849848412</v>
      </c>
      <c r="H62" s="2"/>
    </row>
    <row r="63" spans="1:8" ht="76.5">
      <c r="A63" s="9" t="s">
        <v>118</v>
      </c>
      <c r="B63" s="10" t="s">
        <v>24</v>
      </c>
      <c r="C63" s="11" t="s">
        <v>119</v>
      </c>
      <c r="D63" s="5">
        <v>0</v>
      </c>
      <c r="E63" s="5">
        <v>0</v>
      </c>
      <c r="F63" s="54">
        <f t="shared" ref="F63:F112" si="2">D63-E63</f>
        <v>0</v>
      </c>
      <c r="G63" s="56" t="e">
        <f t="shared" ref="G63:G112" si="3">F63/E63</f>
        <v>#DIV/0!</v>
      </c>
      <c r="H63" s="2"/>
    </row>
    <row r="64" spans="1:8" ht="89.25">
      <c r="A64" s="9" t="s">
        <v>120</v>
      </c>
      <c r="B64" s="10" t="s">
        <v>24</v>
      </c>
      <c r="C64" s="11" t="s">
        <v>121</v>
      </c>
      <c r="D64" s="5">
        <v>300000</v>
      </c>
      <c r="E64" s="5">
        <v>2259835.64</v>
      </c>
      <c r="F64" s="54">
        <f t="shared" si="2"/>
        <v>-1959835.6400000001</v>
      </c>
      <c r="G64" s="56">
        <f t="shared" si="3"/>
        <v>-0.86724698261684197</v>
      </c>
      <c r="H64" s="2"/>
    </row>
    <row r="65" spans="1:8" ht="63.75">
      <c r="A65" s="9" t="s">
        <v>122</v>
      </c>
      <c r="B65" s="10" t="s">
        <v>24</v>
      </c>
      <c r="C65" s="11" t="s">
        <v>123</v>
      </c>
      <c r="D65" s="5">
        <v>300000</v>
      </c>
      <c r="E65" s="5">
        <v>2259835.64</v>
      </c>
      <c r="F65" s="54">
        <f t="shared" si="2"/>
        <v>-1959835.6400000001</v>
      </c>
      <c r="G65" s="56">
        <f t="shared" si="3"/>
        <v>-0.86724698261684197</v>
      </c>
      <c r="H65" s="2"/>
    </row>
    <row r="66" spans="1:8" ht="38.25">
      <c r="A66" s="9" t="s">
        <v>124</v>
      </c>
      <c r="B66" s="10" t="s">
        <v>24</v>
      </c>
      <c r="C66" s="11" t="s">
        <v>125</v>
      </c>
      <c r="D66" s="5">
        <v>19600000</v>
      </c>
      <c r="E66" s="5">
        <v>27367654.09</v>
      </c>
      <c r="F66" s="54">
        <f t="shared" si="2"/>
        <v>-7767654.0899999999</v>
      </c>
      <c r="G66" s="56">
        <f t="shared" si="3"/>
        <v>-0.2838260840500122</v>
      </c>
      <c r="H66" s="2"/>
    </row>
    <row r="67" spans="1:8" ht="38.25">
      <c r="A67" s="9" t="s">
        <v>126</v>
      </c>
      <c r="B67" s="10" t="s">
        <v>24</v>
      </c>
      <c r="C67" s="11" t="s">
        <v>127</v>
      </c>
      <c r="D67" s="5">
        <v>19600000</v>
      </c>
      <c r="E67" s="5">
        <v>27367654.09</v>
      </c>
      <c r="F67" s="54">
        <f t="shared" si="2"/>
        <v>-7767654.0899999999</v>
      </c>
      <c r="G67" s="56">
        <f t="shared" si="3"/>
        <v>-0.2838260840500122</v>
      </c>
      <c r="H67" s="2"/>
    </row>
    <row r="68" spans="1:8" ht="25.5">
      <c r="A68" s="9" t="s">
        <v>128</v>
      </c>
      <c r="B68" s="10" t="s">
        <v>24</v>
      </c>
      <c r="C68" s="11" t="s">
        <v>129</v>
      </c>
      <c r="D68" s="5">
        <v>31000</v>
      </c>
      <c r="E68" s="5">
        <v>960850.27</v>
      </c>
      <c r="F68" s="54">
        <f t="shared" si="2"/>
        <v>-929850.27</v>
      </c>
      <c r="G68" s="56">
        <f t="shared" si="3"/>
        <v>-0.9677369086860953</v>
      </c>
      <c r="H68" s="2"/>
    </row>
    <row r="69" spans="1:8" ht="51">
      <c r="A69" s="9" t="s">
        <v>130</v>
      </c>
      <c r="B69" s="10" t="s">
        <v>24</v>
      </c>
      <c r="C69" s="11" t="s">
        <v>131</v>
      </c>
      <c r="D69" s="5">
        <v>31000</v>
      </c>
      <c r="E69" s="5">
        <v>960850.27</v>
      </c>
      <c r="F69" s="54">
        <f t="shared" si="2"/>
        <v>-929850.27</v>
      </c>
      <c r="G69" s="56">
        <f t="shared" si="3"/>
        <v>-0.9677369086860953</v>
      </c>
      <c r="H69" s="2"/>
    </row>
    <row r="70" spans="1:8" ht="51">
      <c r="A70" s="9" t="s">
        <v>132</v>
      </c>
      <c r="B70" s="10" t="s">
        <v>24</v>
      </c>
      <c r="C70" s="11" t="s">
        <v>133</v>
      </c>
      <c r="D70" s="5">
        <v>31000</v>
      </c>
      <c r="E70" s="5">
        <v>960850.27</v>
      </c>
      <c r="F70" s="54">
        <f t="shared" si="2"/>
        <v>-929850.27</v>
      </c>
      <c r="G70" s="56">
        <f t="shared" si="3"/>
        <v>-0.9677369086860953</v>
      </c>
      <c r="H70" s="2"/>
    </row>
    <row r="71" spans="1:8" ht="76.5">
      <c r="A71" s="9" t="s">
        <v>134</v>
      </c>
      <c r="B71" s="10" t="s">
        <v>24</v>
      </c>
      <c r="C71" s="11" t="s">
        <v>135</v>
      </c>
      <c r="D71" s="5">
        <v>3550000</v>
      </c>
      <c r="E71" s="5">
        <v>1953270.48</v>
      </c>
      <c r="F71" s="54">
        <f t="shared" si="2"/>
        <v>1596729.52</v>
      </c>
      <c r="G71" s="56">
        <f t="shared" si="3"/>
        <v>0.81746462476615123</v>
      </c>
      <c r="H71" s="2"/>
    </row>
    <row r="72" spans="1:8" ht="76.5">
      <c r="A72" s="9" t="s">
        <v>136</v>
      </c>
      <c r="B72" s="10" t="s">
        <v>24</v>
      </c>
      <c r="C72" s="11" t="s">
        <v>137</v>
      </c>
      <c r="D72" s="5">
        <v>3550000</v>
      </c>
      <c r="E72" s="5">
        <v>1953270.48</v>
      </c>
      <c r="F72" s="54">
        <f t="shared" si="2"/>
        <v>1596729.52</v>
      </c>
      <c r="G72" s="56">
        <f t="shared" si="3"/>
        <v>0.81746462476615123</v>
      </c>
      <c r="H72" s="2"/>
    </row>
    <row r="73" spans="1:8" ht="76.5">
      <c r="A73" s="9" t="s">
        <v>138</v>
      </c>
      <c r="B73" s="10" t="s">
        <v>24</v>
      </c>
      <c r="C73" s="11" t="s">
        <v>139</v>
      </c>
      <c r="D73" s="5">
        <v>3550000</v>
      </c>
      <c r="E73" s="5">
        <v>1953270.48</v>
      </c>
      <c r="F73" s="54">
        <f t="shared" si="2"/>
        <v>1596729.52</v>
      </c>
      <c r="G73" s="56">
        <f t="shared" si="3"/>
        <v>0.81746462476615123</v>
      </c>
      <c r="H73" s="2"/>
    </row>
    <row r="74" spans="1:8" ht="25.5">
      <c r="A74" s="9" t="s">
        <v>140</v>
      </c>
      <c r="B74" s="10" t="s">
        <v>24</v>
      </c>
      <c r="C74" s="11" t="s">
        <v>141</v>
      </c>
      <c r="D74" s="5">
        <v>3192000</v>
      </c>
      <c r="E74" s="5">
        <v>3962991.81</v>
      </c>
      <c r="F74" s="54">
        <f t="shared" si="2"/>
        <v>-770991.81</v>
      </c>
      <c r="G74" s="56">
        <f t="shared" si="3"/>
        <v>-0.19454791908843233</v>
      </c>
      <c r="H74" s="2"/>
    </row>
    <row r="75" spans="1:8" ht="25.5">
      <c r="A75" s="9" t="s">
        <v>142</v>
      </c>
      <c r="B75" s="10" t="s">
        <v>24</v>
      </c>
      <c r="C75" s="11" t="s">
        <v>143</v>
      </c>
      <c r="D75" s="5">
        <v>3192000</v>
      </c>
      <c r="E75" s="5">
        <v>3962991.81</v>
      </c>
      <c r="F75" s="54">
        <f t="shared" si="2"/>
        <v>-770991.81</v>
      </c>
      <c r="G75" s="56">
        <f t="shared" si="3"/>
        <v>-0.19454791908843233</v>
      </c>
      <c r="H75" s="2"/>
    </row>
    <row r="76" spans="1:8" ht="25.5">
      <c r="A76" s="9" t="s">
        <v>144</v>
      </c>
      <c r="B76" s="10" t="s">
        <v>24</v>
      </c>
      <c r="C76" s="11" t="s">
        <v>145</v>
      </c>
      <c r="D76" s="5">
        <v>2600000</v>
      </c>
      <c r="E76" s="5">
        <v>2999303.24</v>
      </c>
      <c r="F76" s="54">
        <f t="shared" si="2"/>
        <v>-399303.24000000022</v>
      </c>
      <c r="G76" s="56">
        <f t="shared" si="3"/>
        <v>-0.13313200035085487</v>
      </c>
      <c r="H76" s="2"/>
    </row>
    <row r="77" spans="1:8" ht="25.5">
      <c r="A77" s="9" t="s">
        <v>146</v>
      </c>
      <c r="B77" s="10" t="s">
        <v>24</v>
      </c>
      <c r="C77" s="11" t="s">
        <v>147</v>
      </c>
      <c r="D77" s="5">
        <v>340000</v>
      </c>
      <c r="E77" s="5">
        <v>2130.6799999999998</v>
      </c>
      <c r="F77" s="54">
        <f t="shared" si="2"/>
        <v>337869.32</v>
      </c>
      <c r="G77" s="56">
        <f t="shared" si="3"/>
        <v>158.573469502694</v>
      </c>
      <c r="H77" s="2"/>
    </row>
    <row r="78" spans="1:8" ht="25.5">
      <c r="A78" s="9" t="s">
        <v>148</v>
      </c>
      <c r="B78" s="10" t="s">
        <v>24</v>
      </c>
      <c r="C78" s="11" t="s">
        <v>149</v>
      </c>
      <c r="D78" s="5">
        <v>180000</v>
      </c>
      <c r="E78" s="5">
        <v>942818.29</v>
      </c>
      <c r="F78" s="54">
        <f t="shared" si="2"/>
        <v>-762818.29</v>
      </c>
      <c r="G78" s="56">
        <f t="shared" si="3"/>
        <v>-0.80908304186589342</v>
      </c>
      <c r="H78" s="2"/>
    </row>
    <row r="79" spans="1:8">
      <c r="A79" s="9" t="s">
        <v>150</v>
      </c>
      <c r="B79" s="10" t="s">
        <v>24</v>
      </c>
      <c r="C79" s="11" t="s">
        <v>151</v>
      </c>
      <c r="D79" s="5">
        <v>180000</v>
      </c>
      <c r="E79" s="5">
        <v>33536.75</v>
      </c>
      <c r="F79" s="54">
        <f t="shared" si="2"/>
        <v>146463.25</v>
      </c>
      <c r="G79" s="56">
        <f t="shared" si="3"/>
        <v>4.3672463789723217</v>
      </c>
      <c r="H79" s="2"/>
    </row>
    <row r="80" spans="1:8">
      <c r="A80" s="9" t="s">
        <v>152</v>
      </c>
      <c r="B80" s="10" t="s">
        <v>24</v>
      </c>
      <c r="C80" s="11" t="s">
        <v>153</v>
      </c>
      <c r="D80" s="5">
        <v>0</v>
      </c>
      <c r="E80" s="5">
        <v>909281.54</v>
      </c>
      <c r="F80" s="54">
        <f t="shared" si="2"/>
        <v>-909281.54</v>
      </c>
      <c r="G80" s="56">
        <f t="shared" si="3"/>
        <v>-1</v>
      </c>
      <c r="H80" s="2"/>
    </row>
    <row r="81" spans="1:8" ht="38.25">
      <c r="A81" s="9" t="s">
        <v>154</v>
      </c>
      <c r="B81" s="10" t="s">
        <v>24</v>
      </c>
      <c r="C81" s="11" t="s">
        <v>155</v>
      </c>
      <c r="D81" s="5">
        <v>72000</v>
      </c>
      <c r="E81" s="5">
        <v>18739.599999999999</v>
      </c>
      <c r="F81" s="54">
        <f t="shared" si="2"/>
        <v>53260.4</v>
      </c>
      <c r="G81" s="56">
        <f t="shared" si="3"/>
        <v>2.8421311020512716</v>
      </c>
      <c r="H81" s="2"/>
    </row>
    <row r="82" spans="1:8" ht="25.5">
      <c r="A82" s="9" t="s">
        <v>156</v>
      </c>
      <c r="B82" s="10" t="s">
        <v>24</v>
      </c>
      <c r="C82" s="11" t="s">
        <v>157</v>
      </c>
      <c r="D82" s="5">
        <v>9088000</v>
      </c>
      <c r="E82" s="5">
        <v>8983479.5700000003</v>
      </c>
      <c r="F82" s="54">
        <f t="shared" si="2"/>
        <v>104520.4299999997</v>
      </c>
      <c r="G82" s="56">
        <f t="shared" si="3"/>
        <v>1.1634737874736404E-2</v>
      </c>
      <c r="H82" s="2"/>
    </row>
    <row r="83" spans="1:8">
      <c r="A83" s="9" t="s">
        <v>158</v>
      </c>
      <c r="B83" s="10" t="s">
        <v>24</v>
      </c>
      <c r="C83" s="11" t="s">
        <v>159</v>
      </c>
      <c r="D83" s="5">
        <v>0</v>
      </c>
      <c r="E83" s="5">
        <v>71476.45</v>
      </c>
      <c r="F83" s="54">
        <f t="shared" si="2"/>
        <v>-71476.45</v>
      </c>
      <c r="G83" s="56">
        <f t="shared" si="3"/>
        <v>-1</v>
      </c>
      <c r="H83" s="2"/>
    </row>
    <row r="84" spans="1:8">
      <c r="A84" s="9" t="s">
        <v>160</v>
      </c>
      <c r="B84" s="10" t="s">
        <v>24</v>
      </c>
      <c r="C84" s="11" t="s">
        <v>161</v>
      </c>
      <c r="D84" s="5">
        <v>0</v>
      </c>
      <c r="E84" s="5">
        <v>71476.45</v>
      </c>
      <c r="F84" s="54">
        <f t="shared" si="2"/>
        <v>-71476.45</v>
      </c>
      <c r="G84" s="56">
        <f t="shared" si="3"/>
        <v>-1</v>
      </c>
      <c r="H84" s="2"/>
    </row>
    <row r="85" spans="1:8" ht="38.25">
      <c r="A85" s="9" t="s">
        <v>162</v>
      </c>
      <c r="B85" s="10" t="s">
        <v>24</v>
      </c>
      <c r="C85" s="11" t="s">
        <v>163</v>
      </c>
      <c r="D85" s="5">
        <v>0</v>
      </c>
      <c r="E85" s="5">
        <v>71476.45</v>
      </c>
      <c r="F85" s="54">
        <f t="shared" si="2"/>
        <v>-71476.45</v>
      </c>
      <c r="G85" s="56">
        <f t="shared" si="3"/>
        <v>-1</v>
      </c>
      <c r="H85" s="2"/>
    </row>
    <row r="86" spans="1:8">
      <c r="A86" s="9" t="s">
        <v>164</v>
      </c>
      <c r="B86" s="10" t="s">
        <v>24</v>
      </c>
      <c r="C86" s="11" t="s">
        <v>165</v>
      </c>
      <c r="D86" s="5">
        <v>9088000</v>
      </c>
      <c r="E86" s="5">
        <v>8912003.1199999992</v>
      </c>
      <c r="F86" s="54">
        <f t="shared" si="2"/>
        <v>175996.88000000082</v>
      </c>
      <c r="G86" s="56">
        <f t="shared" si="3"/>
        <v>1.9748296497454642E-2</v>
      </c>
      <c r="H86" s="2"/>
    </row>
    <row r="87" spans="1:8" ht="38.25">
      <c r="A87" s="9" t="s">
        <v>166</v>
      </c>
      <c r="B87" s="10" t="s">
        <v>24</v>
      </c>
      <c r="C87" s="11" t="s">
        <v>167</v>
      </c>
      <c r="D87" s="5">
        <v>388000</v>
      </c>
      <c r="E87" s="5">
        <v>209182.52</v>
      </c>
      <c r="F87" s="54">
        <f t="shared" si="2"/>
        <v>178817.48</v>
      </c>
      <c r="G87" s="56">
        <f t="shared" si="3"/>
        <v>0.85483949614910471</v>
      </c>
      <c r="H87" s="2"/>
    </row>
    <row r="88" spans="1:8" ht="38.25">
      <c r="A88" s="9" t="s">
        <v>168</v>
      </c>
      <c r="B88" s="10" t="s">
        <v>24</v>
      </c>
      <c r="C88" s="11" t="s">
        <v>169</v>
      </c>
      <c r="D88" s="5">
        <v>388000</v>
      </c>
      <c r="E88" s="5">
        <v>209182.52</v>
      </c>
      <c r="F88" s="54">
        <f t="shared" si="2"/>
        <v>178817.48</v>
      </c>
      <c r="G88" s="56">
        <f t="shared" si="3"/>
        <v>0.85483949614910471</v>
      </c>
      <c r="H88" s="2"/>
    </row>
    <row r="89" spans="1:8">
      <c r="A89" s="9" t="s">
        <v>170</v>
      </c>
      <c r="B89" s="10" t="s">
        <v>24</v>
      </c>
      <c r="C89" s="11" t="s">
        <v>171</v>
      </c>
      <c r="D89" s="5">
        <v>8700000</v>
      </c>
      <c r="E89" s="5">
        <v>8702820.5999999996</v>
      </c>
      <c r="F89" s="54">
        <f t="shared" si="2"/>
        <v>-2820.5999999996275</v>
      </c>
      <c r="G89" s="56">
        <f t="shared" si="3"/>
        <v>-3.2410182050628822E-4</v>
      </c>
      <c r="H89" s="2"/>
    </row>
    <row r="90" spans="1:8" ht="25.5">
      <c r="A90" s="9" t="s">
        <v>172</v>
      </c>
      <c r="B90" s="10" t="s">
        <v>24</v>
      </c>
      <c r="C90" s="11" t="s">
        <v>173</v>
      </c>
      <c r="D90" s="5">
        <v>8700000</v>
      </c>
      <c r="E90" s="5">
        <v>8702820.5999999996</v>
      </c>
      <c r="F90" s="54">
        <f t="shared" si="2"/>
        <v>-2820.5999999996275</v>
      </c>
      <c r="G90" s="56">
        <f t="shared" si="3"/>
        <v>-3.2410182050628822E-4</v>
      </c>
      <c r="H90" s="2"/>
    </row>
    <row r="91" spans="1:8" ht="25.5">
      <c r="A91" s="9" t="s">
        <v>174</v>
      </c>
      <c r="B91" s="10" t="s">
        <v>24</v>
      </c>
      <c r="C91" s="11" t="s">
        <v>175</v>
      </c>
      <c r="D91" s="5">
        <v>5448000</v>
      </c>
      <c r="E91" s="5">
        <v>4140797.84</v>
      </c>
      <c r="F91" s="54">
        <f t="shared" si="2"/>
        <v>1307202.1600000001</v>
      </c>
      <c r="G91" s="56">
        <f t="shared" si="3"/>
        <v>0.31568847611261319</v>
      </c>
      <c r="H91" s="2"/>
    </row>
    <row r="92" spans="1:8" ht="76.5">
      <c r="A92" s="9" t="s">
        <v>176</v>
      </c>
      <c r="B92" s="10" t="s">
        <v>24</v>
      </c>
      <c r="C92" s="11" t="s">
        <v>177</v>
      </c>
      <c r="D92" s="5">
        <v>4500000</v>
      </c>
      <c r="E92" s="5">
        <v>3378509.07</v>
      </c>
      <c r="F92" s="54">
        <f t="shared" si="2"/>
        <v>1121490.9300000002</v>
      </c>
      <c r="G92" s="56">
        <f t="shared" si="3"/>
        <v>0.331948473946231</v>
      </c>
      <c r="H92" s="2"/>
    </row>
    <row r="93" spans="1:8" ht="89.25">
      <c r="A93" s="9" t="s">
        <v>178</v>
      </c>
      <c r="B93" s="10" t="s">
        <v>24</v>
      </c>
      <c r="C93" s="11" t="s">
        <v>179</v>
      </c>
      <c r="D93" s="5">
        <v>4500000</v>
      </c>
      <c r="E93" s="5">
        <v>3378509.07</v>
      </c>
      <c r="F93" s="54">
        <f t="shared" si="2"/>
        <v>1121490.9300000002</v>
      </c>
      <c r="G93" s="56">
        <f t="shared" si="3"/>
        <v>0.331948473946231</v>
      </c>
      <c r="H93" s="2"/>
    </row>
    <row r="94" spans="1:8" ht="89.25">
      <c r="A94" s="9" t="s">
        <v>180</v>
      </c>
      <c r="B94" s="10" t="s">
        <v>24</v>
      </c>
      <c r="C94" s="11" t="s">
        <v>181</v>
      </c>
      <c r="D94" s="5">
        <v>4500000</v>
      </c>
      <c r="E94" s="5">
        <v>3378509.07</v>
      </c>
      <c r="F94" s="54">
        <f t="shared" si="2"/>
        <v>1121490.9300000002</v>
      </c>
      <c r="G94" s="56">
        <f t="shared" si="3"/>
        <v>0.331948473946231</v>
      </c>
      <c r="H94" s="2"/>
    </row>
    <row r="95" spans="1:8" ht="38.25">
      <c r="A95" s="9" t="s">
        <v>182</v>
      </c>
      <c r="B95" s="10" t="s">
        <v>24</v>
      </c>
      <c r="C95" s="11" t="s">
        <v>183</v>
      </c>
      <c r="D95" s="5">
        <v>883000</v>
      </c>
      <c r="E95" s="5">
        <v>734626.97</v>
      </c>
      <c r="F95" s="54">
        <f t="shared" si="2"/>
        <v>148373.03000000003</v>
      </c>
      <c r="G95" s="56">
        <f t="shared" si="3"/>
        <v>0.20197057290178175</v>
      </c>
      <c r="H95" s="2"/>
    </row>
    <row r="96" spans="1:8" ht="38.25">
      <c r="A96" s="9" t="s">
        <v>184</v>
      </c>
      <c r="B96" s="10" t="s">
        <v>24</v>
      </c>
      <c r="C96" s="11" t="s">
        <v>185</v>
      </c>
      <c r="D96" s="5">
        <v>783000</v>
      </c>
      <c r="E96" s="5">
        <v>633788.32999999996</v>
      </c>
      <c r="F96" s="54">
        <f t="shared" si="2"/>
        <v>149211.67000000004</v>
      </c>
      <c r="G96" s="56">
        <f t="shared" si="3"/>
        <v>0.23542823832051318</v>
      </c>
      <c r="H96" s="2"/>
    </row>
    <row r="97" spans="1:8" ht="63.75">
      <c r="A97" s="9" t="s">
        <v>186</v>
      </c>
      <c r="B97" s="10" t="s">
        <v>24</v>
      </c>
      <c r="C97" s="11" t="s">
        <v>187</v>
      </c>
      <c r="D97" s="5">
        <v>27000</v>
      </c>
      <c r="E97" s="5">
        <v>0</v>
      </c>
      <c r="F97" s="54">
        <f t="shared" si="2"/>
        <v>27000</v>
      </c>
      <c r="G97" s="56">
        <v>0</v>
      </c>
      <c r="H97" s="2"/>
    </row>
    <row r="98" spans="1:8" ht="51">
      <c r="A98" s="9" t="s">
        <v>188</v>
      </c>
      <c r="B98" s="10" t="s">
        <v>24</v>
      </c>
      <c r="C98" s="11" t="s">
        <v>189</v>
      </c>
      <c r="D98" s="5">
        <v>756000</v>
      </c>
      <c r="E98" s="5">
        <v>633788.32999999996</v>
      </c>
      <c r="F98" s="54">
        <f t="shared" si="2"/>
        <v>122211.67000000004</v>
      </c>
      <c r="G98" s="56">
        <f t="shared" si="3"/>
        <v>0.19282726458532307</v>
      </c>
      <c r="H98" s="2"/>
    </row>
    <row r="99" spans="1:8" ht="51">
      <c r="A99" s="9" t="s">
        <v>190</v>
      </c>
      <c r="B99" s="10" t="s">
        <v>24</v>
      </c>
      <c r="C99" s="11" t="s">
        <v>191</v>
      </c>
      <c r="D99" s="5">
        <v>100000</v>
      </c>
      <c r="E99" s="5">
        <v>100838.64</v>
      </c>
      <c r="F99" s="54">
        <f t="shared" si="2"/>
        <v>-838.63999999999942</v>
      </c>
      <c r="G99" s="56">
        <f t="shared" si="3"/>
        <v>-8.3166532194404782E-3</v>
      </c>
      <c r="H99" s="2"/>
    </row>
    <row r="100" spans="1:8" ht="51">
      <c r="A100" s="9" t="s">
        <v>192</v>
      </c>
      <c r="B100" s="10" t="s">
        <v>24</v>
      </c>
      <c r="C100" s="11" t="s">
        <v>193</v>
      </c>
      <c r="D100" s="5">
        <v>100000</v>
      </c>
      <c r="E100" s="5">
        <v>100838.64</v>
      </c>
      <c r="F100" s="54">
        <f t="shared" si="2"/>
        <v>-838.63999999999942</v>
      </c>
      <c r="G100" s="56">
        <f t="shared" si="3"/>
        <v>-8.3166532194404782E-3</v>
      </c>
      <c r="H100" s="2"/>
    </row>
    <row r="101" spans="1:8" ht="63.75">
      <c r="A101" s="9" t="s">
        <v>194</v>
      </c>
      <c r="B101" s="10" t="s">
        <v>24</v>
      </c>
      <c r="C101" s="11" t="s">
        <v>195</v>
      </c>
      <c r="D101" s="5">
        <v>65000</v>
      </c>
      <c r="E101" s="5">
        <v>27661.8</v>
      </c>
      <c r="F101" s="54">
        <f t="shared" si="2"/>
        <v>37338.199999999997</v>
      </c>
      <c r="G101" s="56">
        <f t="shared" si="3"/>
        <v>1.3498109305974304</v>
      </c>
      <c r="H101" s="2"/>
    </row>
    <row r="102" spans="1:8" ht="63.75">
      <c r="A102" s="9" t="s">
        <v>196</v>
      </c>
      <c r="B102" s="10" t="s">
        <v>24</v>
      </c>
      <c r="C102" s="11" t="s">
        <v>197</v>
      </c>
      <c r="D102" s="5">
        <v>65000</v>
      </c>
      <c r="E102" s="5">
        <v>27661.8</v>
      </c>
      <c r="F102" s="54">
        <f t="shared" si="2"/>
        <v>37338.199999999997</v>
      </c>
      <c r="G102" s="56">
        <f t="shared" si="3"/>
        <v>1.3498109305974304</v>
      </c>
      <c r="H102" s="2"/>
    </row>
    <row r="103" spans="1:8" ht="89.25">
      <c r="A103" s="9" t="s">
        <v>198</v>
      </c>
      <c r="B103" s="10" t="s">
        <v>24</v>
      </c>
      <c r="C103" s="11" t="s">
        <v>199</v>
      </c>
      <c r="D103" s="5">
        <v>30000</v>
      </c>
      <c r="E103" s="5">
        <v>27661.8</v>
      </c>
      <c r="F103" s="54">
        <f t="shared" si="2"/>
        <v>2338.2000000000007</v>
      </c>
      <c r="G103" s="56">
        <f t="shared" si="3"/>
        <v>8.4528121814198665E-2</v>
      </c>
      <c r="H103" s="2"/>
    </row>
    <row r="104" spans="1:8" ht="76.5">
      <c r="A104" s="9" t="s">
        <v>200</v>
      </c>
      <c r="B104" s="10" t="s">
        <v>24</v>
      </c>
      <c r="C104" s="11" t="s">
        <v>201</v>
      </c>
      <c r="D104" s="5">
        <v>35000</v>
      </c>
      <c r="E104" s="5">
        <v>0</v>
      </c>
      <c r="F104" s="54">
        <f t="shared" si="2"/>
        <v>35000</v>
      </c>
      <c r="G104" s="56">
        <v>0</v>
      </c>
      <c r="H104" s="2"/>
    </row>
    <row r="105" spans="1:8">
      <c r="A105" s="9" t="s">
        <v>202</v>
      </c>
      <c r="B105" s="10" t="s">
        <v>24</v>
      </c>
      <c r="C105" s="11" t="s">
        <v>203</v>
      </c>
      <c r="D105" s="5">
        <v>29286000</v>
      </c>
      <c r="E105" s="5">
        <v>33987890.619999997</v>
      </c>
      <c r="F105" s="54">
        <f t="shared" si="2"/>
        <v>-4701890.6199999973</v>
      </c>
      <c r="G105" s="56">
        <f t="shared" si="3"/>
        <v>-0.13834017157961531</v>
      </c>
      <c r="H105" s="2"/>
    </row>
    <row r="106" spans="1:8" ht="38.25">
      <c r="A106" s="9" t="s">
        <v>204</v>
      </c>
      <c r="B106" s="10" t="s">
        <v>24</v>
      </c>
      <c r="C106" s="11" t="s">
        <v>205</v>
      </c>
      <c r="D106" s="5">
        <v>2316000</v>
      </c>
      <c r="E106" s="5">
        <v>5777479.0899999999</v>
      </c>
      <c r="F106" s="54">
        <f t="shared" si="2"/>
        <v>-3461479.09</v>
      </c>
      <c r="G106" s="56">
        <f t="shared" si="3"/>
        <v>-0.59913312295518839</v>
      </c>
      <c r="H106" s="2"/>
    </row>
    <row r="107" spans="1:8" ht="51">
      <c r="A107" s="9" t="s">
        <v>206</v>
      </c>
      <c r="B107" s="10" t="s">
        <v>24</v>
      </c>
      <c r="C107" s="11" t="s">
        <v>207</v>
      </c>
      <c r="D107" s="5">
        <v>19000</v>
      </c>
      <c r="E107" s="5">
        <v>47989.7</v>
      </c>
      <c r="F107" s="54">
        <f t="shared" si="2"/>
        <v>-28989.699999999997</v>
      </c>
      <c r="G107" s="56">
        <f t="shared" si="3"/>
        <v>-0.60408170920009918</v>
      </c>
      <c r="H107" s="2"/>
    </row>
    <row r="108" spans="1:8" ht="76.5">
      <c r="A108" s="9" t="s">
        <v>208</v>
      </c>
      <c r="B108" s="10" t="s">
        <v>24</v>
      </c>
      <c r="C108" s="11" t="s">
        <v>209</v>
      </c>
      <c r="D108" s="5">
        <v>19000</v>
      </c>
      <c r="E108" s="5">
        <v>47989.7</v>
      </c>
      <c r="F108" s="54">
        <f t="shared" si="2"/>
        <v>-28989.699999999997</v>
      </c>
      <c r="G108" s="56">
        <f t="shared" si="3"/>
        <v>-0.60408170920009918</v>
      </c>
      <c r="H108" s="2"/>
    </row>
    <row r="109" spans="1:8" ht="76.5">
      <c r="A109" s="9" t="s">
        <v>210</v>
      </c>
      <c r="B109" s="10" t="s">
        <v>24</v>
      </c>
      <c r="C109" s="11" t="s">
        <v>211</v>
      </c>
      <c r="D109" s="5">
        <v>510000</v>
      </c>
      <c r="E109" s="5">
        <v>678594.64</v>
      </c>
      <c r="F109" s="54">
        <f t="shared" si="2"/>
        <v>-168594.64</v>
      </c>
      <c r="G109" s="56">
        <f t="shared" si="3"/>
        <v>-0.24844676049902192</v>
      </c>
      <c r="H109" s="2"/>
    </row>
    <row r="110" spans="1:8" ht="102">
      <c r="A110" s="9" t="s">
        <v>212</v>
      </c>
      <c r="B110" s="10" t="s">
        <v>24</v>
      </c>
      <c r="C110" s="11" t="s">
        <v>213</v>
      </c>
      <c r="D110" s="5">
        <v>510000</v>
      </c>
      <c r="E110" s="5">
        <v>678594.64</v>
      </c>
      <c r="F110" s="54">
        <f t="shared" si="2"/>
        <v>-168594.64</v>
      </c>
      <c r="G110" s="56">
        <f t="shared" si="3"/>
        <v>-0.24844676049902192</v>
      </c>
      <c r="H110" s="2"/>
    </row>
    <row r="111" spans="1:8" ht="51">
      <c r="A111" s="9" t="s">
        <v>214</v>
      </c>
      <c r="B111" s="10" t="s">
        <v>24</v>
      </c>
      <c r="C111" s="11" t="s">
        <v>215</v>
      </c>
      <c r="D111" s="5">
        <v>201000</v>
      </c>
      <c r="E111" s="5">
        <v>217238.42</v>
      </c>
      <c r="F111" s="54">
        <f t="shared" si="2"/>
        <v>-16238.420000000013</v>
      </c>
      <c r="G111" s="56">
        <f t="shared" si="3"/>
        <v>-7.474930079126893E-2</v>
      </c>
      <c r="H111" s="2"/>
    </row>
    <row r="112" spans="1:8" ht="76.5">
      <c r="A112" s="9" t="s">
        <v>216</v>
      </c>
      <c r="B112" s="10" t="s">
        <v>24</v>
      </c>
      <c r="C112" s="11" t="s">
        <v>217</v>
      </c>
      <c r="D112" s="5">
        <v>201000</v>
      </c>
      <c r="E112" s="5">
        <v>217238.42</v>
      </c>
      <c r="F112" s="54">
        <f t="shared" si="2"/>
        <v>-16238.420000000013</v>
      </c>
      <c r="G112" s="56">
        <f t="shared" si="3"/>
        <v>-7.474930079126893E-2</v>
      </c>
      <c r="H112" s="2"/>
    </row>
    <row r="113" spans="1:8" ht="63.75">
      <c r="A113" s="9" t="s">
        <v>218</v>
      </c>
      <c r="B113" s="10" t="s">
        <v>24</v>
      </c>
      <c r="C113" s="11" t="s">
        <v>219</v>
      </c>
      <c r="D113" s="5">
        <v>40000</v>
      </c>
      <c r="E113" s="5">
        <v>18500</v>
      </c>
      <c r="F113" s="54">
        <f t="shared" ref="F113:F165" si="4">D113-E113</f>
        <v>21500</v>
      </c>
      <c r="G113" s="56">
        <f t="shared" ref="G113:G165" si="5">F113/E113</f>
        <v>1.1621621621621621</v>
      </c>
      <c r="H113" s="2"/>
    </row>
    <row r="114" spans="1:8" ht="89.25">
      <c r="A114" s="9" t="s">
        <v>220</v>
      </c>
      <c r="B114" s="10" t="s">
        <v>24</v>
      </c>
      <c r="C114" s="11" t="s">
        <v>221</v>
      </c>
      <c r="D114" s="5">
        <v>40000</v>
      </c>
      <c r="E114" s="5">
        <v>18500</v>
      </c>
      <c r="F114" s="54">
        <f t="shared" si="4"/>
        <v>21500</v>
      </c>
      <c r="G114" s="56">
        <f t="shared" si="5"/>
        <v>1.1621621621621621</v>
      </c>
      <c r="H114" s="2"/>
    </row>
    <row r="115" spans="1:8" ht="63.75">
      <c r="A115" s="9" t="s">
        <v>222</v>
      </c>
      <c r="B115" s="10" t="s">
        <v>24</v>
      </c>
      <c r="C115" s="11" t="s">
        <v>223</v>
      </c>
      <c r="D115" s="5">
        <v>100000</v>
      </c>
      <c r="E115" s="5">
        <v>161100</v>
      </c>
      <c r="F115" s="54">
        <f t="shared" si="4"/>
        <v>-61100</v>
      </c>
      <c r="G115" s="56">
        <f t="shared" si="5"/>
        <v>-0.37926753569211669</v>
      </c>
      <c r="H115" s="2"/>
    </row>
    <row r="116" spans="1:8" ht="89.25">
      <c r="A116" s="9" t="s">
        <v>224</v>
      </c>
      <c r="B116" s="10" t="s">
        <v>24</v>
      </c>
      <c r="C116" s="11" t="s">
        <v>225</v>
      </c>
      <c r="D116" s="5">
        <v>100000</v>
      </c>
      <c r="E116" s="5">
        <v>161100</v>
      </c>
      <c r="F116" s="54">
        <f t="shared" si="4"/>
        <v>-61100</v>
      </c>
      <c r="G116" s="56">
        <f t="shared" si="5"/>
        <v>-0.37926753569211669</v>
      </c>
      <c r="H116" s="2"/>
    </row>
    <row r="117" spans="1:8" ht="63.75">
      <c r="A117" s="9" t="s">
        <v>226</v>
      </c>
      <c r="B117" s="10" t="s">
        <v>24</v>
      </c>
      <c r="C117" s="11" t="s">
        <v>227</v>
      </c>
      <c r="D117" s="5">
        <v>0</v>
      </c>
      <c r="E117" s="5">
        <v>5000</v>
      </c>
      <c r="F117" s="54">
        <f t="shared" si="4"/>
        <v>-5000</v>
      </c>
      <c r="G117" s="56">
        <f t="shared" si="5"/>
        <v>-1</v>
      </c>
      <c r="H117" s="2"/>
    </row>
    <row r="118" spans="1:8" ht="89.25">
      <c r="A118" s="9" t="s">
        <v>228</v>
      </c>
      <c r="B118" s="10" t="s">
        <v>24</v>
      </c>
      <c r="C118" s="11" t="s">
        <v>229</v>
      </c>
      <c r="D118" s="5">
        <v>0</v>
      </c>
      <c r="E118" s="5">
        <v>5000</v>
      </c>
      <c r="F118" s="54">
        <f t="shared" si="4"/>
        <v>-5000</v>
      </c>
      <c r="G118" s="56">
        <f t="shared" si="5"/>
        <v>-1</v>
      </c>
      <c r="H118" s="2"/>
    </row>
    <row r="119" spans="1:8" ht="51">
      <c r="A119" s="9" t="s">
        <v>230</v>
      </c>
      <c r="B119" s="10" t="s">
        <v>24</v>
      </c>
      <c r="C119" s="11" t="s">
        <v>231</v>
      </c>
      <c r="D119" s="5">
        <v>0</v>
      </c>
      <c r="E119" s="5">
        <v>2000</v>
      </c>
      <c r="F119" s="54">
        <f t="shared" si="4"/>
        <v>-2000</v>
      </c>
      <c r="G119" s="56">
        <f t="shared" si="5"/>
        <v>-1</v>
      </c>
      <c r="H119" s="2"/>
    </row>
    <row r="120" spans="1:8" ht="76.5">
      <c r="A120" s="9" t="s">
        <v>232</v>
      </c>
      <c r="B120" s="10" t="s">
        <v>24</v>
      </c>
      <c r="C120" s="11" t="s">
        <v>233</v>
      </c>
      <c r="D120" s="5">
        <v>0</v>
      </c>
      <c r="E120" s="5">
        <v>2000</v>
      </c>
      <c r="F120" s="54">
        <f t="shared" si="4"/>
        <v>-2000</v>
      </c>
      <c r="G120" s="56">
        <f t="shared" si="5"/>
        <v>-1</v>
      </c>
      <c r="H120" s="2"/>
    </row>
    <row r="121" spans="1:8" ht="51">
      <c r="A121" s="9" t="s">
        <v>234</v>
      </c>
      <c r="B121" s="10" t="s">
        <v>24</v>
      </c>
      <c r="C121" s="11" t="s">
        <v>235</v>
      </c>
      <c r="D121" s="5">
        <v>0</v>
      </c>
      <c r="E121" s="5">
        <v>3000</v>
      </c>
      <c r="F121" s="54">
        <f t="shared" si="4"/>
        <v>-3000</v>
      </c>
      <c r="G121" s="56">
        <f t="shared" si="5"/>
        <v>-1</v>
      </c>
      <c r="H121" s="2"/>
    </row>
    <row r="122" spans="1:8" ht="76.5">
      <c r="A122" s="9" t="s">
        <v>236</v>
      </c>
      <c r="B122" s="10" t="s">
        <v>24</v>
      </c>
      <c r="C122" s="11" t="s">
        <v>237</v>
      </c>
      <c r="D122" s="5">
        <v>0</v>
      </c>
      <c r="E122" s="5">
        <v>3000</v>
      </c>
      <c r="F122" s="54">
        <f t="shared" si="4"/>
        <v>-3000</v>
      </c>
      <c r="G122" s="56">
        <f t="shared" si="5"/>
        <v>-1</v>
      </c>
      <c r="H122" s="2"/>
    </row>
    <row r="123" spans="1:8" ht="76.5">
      <c r="A123" s="9" t="s">
        <v>238</v>
      </c>
      <c r="B123" s="10" t="s">
        <v>24</v>
      </c>
      <c r="C123" s="11" t="s">
        <v>239</v>
      </c>
      <c r="D123" s="5">
        <v>100000</v>
      </c>
      <c r="E123" s="5">
        <v>248815.93</v>
      </c>
      <c r="F123" s="54">
        <f t="shared" si="4"/>
        <v>-148815.93</v>
      </c>
      <c r="G123" s="56">
        <f t="shared" si="5"/>
        <v>-0.59809647236010977</v>
      </c>
      <c r="H123" s="2"/>
    </row>
    <row r="124" spans="1:8" ht="102">
      <c r="A124" s="9" t="s">
        <v>240</v>
      </c>
      <c r="B124" s="10" t="s">
        <v>24</v>
      </c>
      <c r="C124" s="11" t="s">
        <v>241</v>
      </c>
      <c r="D124" s="5">
        <v>100000</v>
      </c>
      <c r="E124" s="5">
        <v>248815.93</v>
      </c>
      <c r="F124" s="54">
        <f t="shared" si="4"/>
        <v>-148815.93</v>
      </c>
      <c r="G124" s="56">
        <f t="shared" si="5"/>
        <v>-0.59809647236010977</v>
      </c>
      <c r="H124" s="2"/>
    </row>
    <row r="125" spans="1:8" ht="63.75">
      <c r="A125" s="9" t="s">
        <v>242</v>
      </c>
      <c r="B125" s="10" t="s">
        <v>24</v>
      </c>
      <c r="C125" s="11" t="s">
        <v>243</v>
      </c>
      <c r="D125" s="5">
        <v>20000</v>
      </c>
      <c r="E125" s="5">
        <v>6117.15</v>
      </c>
      <c r="F125" s="54">
        <f t="shared" si="4"/>
        <v>13882.85</v>
      </c>
      <c r="G125" s="56">
        <f t="shared" si="5"/>
        <v>2.2694964158145545</v>
      </c>
      <c r="H125" s="2"/>
    </row>
    <row r="126" spans="1:8" ht="114.75">
      <c r="A126" s="9" t="s">
        <v>244</v>
      </c>
      <c r="B126" s="10" t="s">
        <v>24</v>
      </c>
      <c r="C126" s="11" t="s">
        <v>245</v>
      </c>
      <c r="D126" s="5">
        <v>20000</v>
      </c>
      <c r="E126" s="5">
        <v>6117.15</v>
      </c>
      <c r="F126" s="54">
        <f t="shared" si="4"/>
        <v>13882.85</v>
      </c>
      <c r="G126" s="56">
        <f t="shared" si="5"/>
        <v>2.2694964158145545</v>
      </c>
      <c r="H126" s="2"/>
    </row>
    <row r="127" spans="1:8" ht="63.75">
      <c r="A127" s="9" t="s">
        <v>246</v>
      </c>
      <c r="B127" s="10" t="s">
        <v>24</v>
      </c>
      <c r="C127" s="11" t="s">
        <v>247</v>
      </c>
      <c r="D127" s="5">
        <v>4000</v>
      </c>
      <c r="E127" s="5">
        <v>9467.91</v>
      </c>
      <c r="F127" s="54">
        <f t="shared" si="4"/>
        <v>-5467.91</v>
      </c>
      <c r="G127" s="56">
        <f t="shared" si="5"/>
        <v>-0.57752027638623515</v>
      </c>
      <c r="H127" s="2"/>
    </row>
    <row r="128" spans="1:8" ht="89.25">
      <c r="A128" s="9" t="s">
        <v>248</v>
      </c>
      <c r="B128" s="10" t="s">
        <v>24</v>
      </c>
      <c r="C128" s="11" t="s">
        <v>249</v>
      </c>
      <c r="D128" s="5">
        <v>4000</v>
      </c>
      <c r="E128" s="5">
        <v>9467.91</v>
      </c>
      <c r="F128" s="54">
        <f t="shared" si="4"/>
        <v>-5467.91</v>
      </c>
      <c r="G128" s="56">
        <f t="shared" si="5"/>
        <v>-0.57752027638623515</v>
      </c>
      <c r="H128" s="2"/>
    </row>
    <row r="129" spans="1:8" ht="51">
      <c r="A129" s="9" t="s">
        <v>250</v>
      </c>
      <c r="B129" s="10" t="s">
        <v>24</v>
      </c>
      <c r="C129" s="11" t="s">
        <v>251</v>
      </c>
      <c r="D129" s="5">
        <v>302000</v>
      </c>
      <c r="E129" s="5">
        <v>1638803.02</v>
      </c>
      <c r="F129" s="54">
        <f t="shared" si="4"/>
        <v>-1336803.02</v>
      </c>
      <c r="G129" s="56">
        <f t="shared" si="5"/>
        <v>-0.81571915824270325</v>
      </c>
      <c r="H129" s="2"/>
    </row>
    <row r="130" spans="1:8" ht="76.5">
      <c r="A130" s="9" t="s">
        <v>252</v>
      </c>
      <c r="B130" s="10" t="s">
        <v>24</v>
      </c>
      <c r="C130" s="11" t="s">
        <v>253</v>
      </c>
      <c r="D130" s="5">
        <v>302000</v>
      </c>
      <c r="E130" s="5">
        <v>1638803.02</v>
      </c>
      <c r="F130" s="54">
        <f t="shared" si="4"/>
        <v>-1336803.02</v>
      </c>
      <c r="G130" s="56">
        <f t="shared" si="5"/>
        <v>-0.81571915824270325</v>
      </c>
      <c r="H130" s="2"/>
    </row>
    <row r="131" spans="1:8" ht="63.75">
      <c r="A131" s="9" t="s">
        <v>254</v>
      </c>
      <c r="B131" s="10" t="s">
        <v>24</v>
      </c>
      <c r="C131" s="11" t="s">
        <v>255</v>
      </c>
      <c r="D131" s="5">
        <v>1020000</v>
      </c>
      <c r="E131" s="5">
        <v>2740852.32</v>
      </c>
      <c r="F131" s="54">
        <f t="shared" si="4"/>
        <v>-1720852.3199999998</v>
      </c>
      <c r="G131" s="56">
        <f t="shared" si="5"/>
        <v>-0.62785298844557957</v>
      </c>
      <c r="H131" s="2"/>
    </row>
    <row r="132" spans="1:8" ht="89.25">
      <c r="A132" s="9" t="s">
        <v>256</v>
      </c>
      <c r="B132" s="10" t="s">
        <v>24</v>
      </c>
      <c r="C132" s="11" t="s">
        <v>257</v>
      </c>
      <c r="D132" s="5">
        <v>1020000</v>
      </c>
      <c r="E132" s="5">
        <v>2740852.32</v>
      </c>
      <c r="F132" s="54">
        <f t="shared" si="4"/>
        <v>-1720852.3199999998</v>
      </c>
      <c r="G132" s="56">
        <f t="shared" si="5"/>
        <v>-0.62785298844557957</v>
      </c>
      <c r="H132" s="2"/>
    </row>
    <row r="133" spans="1:8" ht="114.75">
      <c r="A133" s="9" t="s">
        <v>258</v>
      </c>
      <c r="B133" s="10" t="s">
        <v>24</v>
      </c>
      <c r="C133" s="11" t="s">
        <v>259</v>
      </c>
      <c r="D133" s="5">
        <v>0</v>
      </c>
      <c r="E133" s="5">
        <v>64053.89</v>
      </c>
      <c r="F133" s="54">
        <f t="shared" si="4"/>
        <v>-64053.89</v>
      </c>
      <c r="G133" s="56">
        <f t="shared" si="5"/>
        <v>-1</v>
      </c>
      <c r="H133" s="2"/>
    </row>
    <row r="134" spans="1:8" ht="140.25">
      <c r="A134" s="9" t="s">
        <v>260</v>
      </c>
      <c r="B134" s="10" t="s">
        <v>24</v>
      </c>
      <c r="C134" s="11" t="s">
        <v>261</v>
      </c>
      <c r="D134" s="5">
        <v>0</v>
      </c>
      <c r="E134" s="5">
        <v>64053.89</v>
      </c>
      <c r="F134" s="54">
        <f t="shared" si="4"/>
        <v>-64053.89</v>
      </c>
      <c r="G134" s="56">
        <f t="shared" si="5"/>
        <v>-1</v>
      </c>
      <c r="H134" s="2"/>
    </row>
    <row r="135" spans="1:8" ht="25.5">
      <c r="A135" s="9" t="s">
        <v>262</v>
      </c>
      <c r="B135" s="10" t="s">
        <v>24</v>
      </c>
      <c r="C135" s="11" t="s">
        <v>263</v>
      </c>
      <c r="D135" s="5">
        <v>1420000</v>
      </c>
      <c r="E135" s="5">
        <v>1703576.27</v>
      </c>
      <c r="F135" s="54">
        <f t="shared" si="4"/>
        <v>-283576.27</v>
      </c>
      <c r="G135" s="56">
        <f t="shared" si="5"/>
        <v>-0.166459391923791</v>
      </c>
      <c r="H135" s="2"/>
    </row>
    <row r="136" spans="1:8" ht="89.25">
      <c r="A136" s="9" t="s">
        <v>264</v>
      </c>
      <c r="B136" s="10" t="s">
        <v>24</v>
      </c>
      <c r="C136" s="11" t="s">
        <v>265</v>
      </c>
      <c r="D136" s="5">
        <v>0</v>
      </c>
      <c r="E136" s="5">
        <v>739233.39</v>
      </c>
      <c r="F136" s="54">
        <f t="shared" si="4"/>
        <v>-739233.39</v>
      </c>
      <c r="G136" s="56">
        <f t="shared" si="5"/>
        <v>-1</v>
      </c>
      <c r="H136" s="2"/>
    </row>
    <row r="137" spans="1:8" ht="63.75">
      <c r="A137" s="9" t="s">
        <v>266</v>
      </c>
      <c r="B137" s="10" t="s">
        <v>24</v>
      </c>
      <c r="C137" s="11" t="s">
        <v>267</v>
      </c>
      <c r="D137" s="5">
        <v>0</v>
      </c>
      <c r="E137" s="5">
        <v>739233.39</v>
      </c>
      <c r="F137" s="54">
        <f t="shared" si="4"/>
        <v>-739233.39</v>
      </c>
      <c r="G137" s="56">
        <f t="shared" si="5"/>
        <v>-1</v>
      </c>
      <c r="H137" s="2"/>
    </row>
    <row r="138" spans="1:8" ht="76.5">
      <c r="A138" s="9" t="s">
        <v>268</v>
      </c>
      <c r="B138" s="10" t="s">
        <v>24</v>
      </c>
      <c r="C138" s="11" t="s">
        <v>269</v>
      </c>
      <c r="D138" s="5">
        <v>1420000</v>
      </c>
      <c r="E138" s="5">
        <v>964342.88</v>
      </c>
      <c r="F138" s="54">
        <f t="shared" si="4"/>
        <v>455657.12</v>
      </c>
      <c r="G138" s="56">
        <f t="shared" si="5"/>
        <v>0.47250529811554165</v>
      </c>
      <c r="H138" s="2"/>
    </row>
    <row r="139" spans="1:8" ht="63.75">
      <c r="A139" s="9" t="s">
        <v>270</v>
      </c>
      <c r="B139" s="10" t="s">
        <v>24</v>
      </c>
      <c r="C139" s="11" t="s">
        <v>271</v>
      </c>
      <c r="D139" s="5">
        <v>1420000</v>
      </c>
      <c r="E139" s="5">
        <v>962462.51</v>
      </c>
      <c r="F139" s="54">
        <f t="shared" si="4"/>
        <v>457537.49</v>
      </c>
      <c r="G139" s="56">
        <f t="shared" si="5"/>
        <v>0.47538214241716281</v>
      </c>
      <c r="H139" s="2"/>
    </row>
    <row r="140" spans="1:8" ht="76.5">
      <c r="A140" s="9" t="s">
        <v>272</v>
      </c>
      <c r="B140" s="10" t="s">
        <v>24</v>
      </c>
      <c r="C140" s="11" t="s">
        <v>273</v>
      </c>
      <c r="D140" s="5">
        <v>0</v>
      </c>
      <c r="E140" s="5">
        <v>1880.37</v>
      </c>
      <c r="F140" s="54">
        <f t="shared" si="4"/>
        <v>-1880.37</v>
      </c>
      <c r="G140" s="56">
        <f t="shared" si="5"/>
        <v>-1</v>
      </c>
      <c r="H140" s="2"/>
    </row>
    <row r="141" spans="1:8">
      <c r="A141" s="9" t="s">
        <v>274</v>
      </c>
      <c r="B141" s="10" t="s">
        <v>24</v>
      </c>
      <c r="C141" s="11" t="s">
        <v>275</v>
      </c>
      <c r="D141" s="5">
        <v>25550000</v>
      </c>
      <c r="E141" s="5">
        <v>26442781.370000001</v>
      </c>
      <c r="F141" s="54">
        <f t="shared" si="4"/>
        <v>-892781.37000000104</v>
      </c>
      <c r="G141" s="56">
        <f t="shared" si="5"/>
        <v>-3.3762763360925561E-2</v>
      </c>
      <c r="H141" s="2"/>
    </row>
    <row r="142" spans="1:8" ht="102">
      <c r="A142" s="9" t="s">
        <v>276</v>
      </c>
      <c r="B142" s="10" t="s">
        <v>24</v>
      </c>
      <c r="C142" s="11" t="s">
        <v>277</v>
      </c>
      <c r="D142" s="5">
        <v>25550000</v>
      </c>
      <c r="E142" s="5">
        <v>26442781.370000001</v>
      </c>
      <c r="F142" s="54">
        <f t="shared" si="4"/>
        <v>-892781.37000000104</v>
      </c>
      <c r="G142" s="56">
        <f t="shared" si="5"/>
        <v>-3.3762763360925561E-2</v>
      </c>
      <c r="H142" s="2"/>
    </row>
    <row r="143" spans="1:8">
      <c r="A143" s="9" t="s">
        <v>278</v>
      </c>
      <c r="B143" s="10" t="s">
        <v>24</v>
      </c>
      <c r="C143" s="11" t="s">
        <v>279</v>
      </c>
      <c r="D143" s="5">
        <v>5684570</v>
      </c>
      <c r="E143" s="5">
        <v>5697106.0999999996</v>
      </c>
      <c r="F143" s="54">
        <f t="shared" si="4"/>
        <v>-12536.099999999627</v>
      </c>
      <c r="G143" s="56">
        <f t="shared" si="5"/>
        <v>-2.2004329531443391E-3</v>
      </c>
      <c r="H143" s="2"/>
    </row>
    <row r="144" spans="1:8">
      <c r="A144" s="9" t="s">
        <v>280</v>
      </c>
      <c r="B144" s="10" t="s">
        <v>24</v>
      </c>
      <c r="C144" s="11" t="s">
        <v>281</v>
      </c>
      <c r="D144" s="5">
        <v>0</v>
      </c>
      <c r="E144" s="5">
        <v>12035.35</v>
      </c>
      <c r="F144" s="54">
        <f t="shared" si="4"/>
        <v>-12035.35</v>
      </c>
      <c r="G144" s="56">
        <f t="shared" si="5"/>
        <v>-1</v>
      </c>
      <c r="H144" s="2"/>
    </row>
    <row r="145" spans="1:8" ht="25.5">
      <c r="A145" s="9" t="s">
        <v>282</v>
      </c>
      <c r="B145" s="10" t="s">
        <v>24</v>
      </c>
      <c r="C145" s="11" t="s">
        <v>283</v>
      </c>
      <c r="D145" s="5">
        <v>0</v>
      </c>
      <c r="E145" s="5">
        <v>12035.35</v>
      </c>
      <c r="F145" s="54">
        <f t="shared" si="4"/>
        <v>-12035.35</v>
      </c>
      <c r="G145" s="56">
        <f t="shared" si="5"/>
        <v>-1</v>
      </c>
      <c r="H145" s="2"/>
    </row>
    <row r="146" spans="1:8">
      <c r="A146" s="9" t="s">
        <v>284</v>
      </c>
      <c r="B146" s="10" t="s">
        <v>24</v>
      </c>
      <c r="C146" s="11" t="s">
        <v>285</v>
      </c>
      <c r="D146" s="5">
        <v>5325000</v>
      </c>
      <c r="E146" s="5">
        <v>5325498.75</v>
      </c>
      <c r="F146" s="54">
        <f t="shared" si="4"/>
        <v>-498.75</v>
      </c>
      <c r="G146" s="56">
        <f t="shared" si="5"/>
        <v>-9.365320008759743E-5</v>
      </c>
      <c r="H146" s="2"/>
    </row>
    <row r="147" spans="1:8" ht="25.5">
      <c r="A147" s="9" t="s">
        <v>286</v>
      </c>
      <c r="B147" s="10" t="s">
        <v>24</v>
      </c>
      <c r="C147" s="11" t="s">
        <v>287</v>
      </c>
      <c r="D147" s="5">
        <v>5325000</v>
      </c>
      <c r="E147" s="5">
        <v>5325498.75</v>
      </c>
      <c r="F147" s="54">
        <f t="shared" si="4"/>
        <v>-498.75</v>
      </c>
      <c r="G147" s="56">
        <f t="shared" si="5"/>
        <v>-9.365320008759743E-5</v>
      </c>
      <c r="H147" s="2"/>
    </row>
    <row r="148" spans="1:8">
      <c r="A148" s="9" t="s">
        <v>288</v>
      </c>
      <c r="B148" s="10" t="s">
        <v>24</v>
      </c>
      <c r="C148" s="11" t="s">
        <v>289</v>
      </c>
      <c r="D148" s="5">
        <v>359570</v>
      </c>
      <c r="E148" s="5">
        <v>359572</v>
      </c>
      <c r="F148" s="54">
        <f t="shared" si="4"/>
        <v>-2</v>
      </c>
      <c r="G148" s="56">
        <f t="shared" si="5"/>
        <v>-5.562168355711791E-6</v>
      </c>
      <c r="H148" s="2"/>
    </row>
    <row r="149" spans="1:8" ht="25.5">
      <c r="A149" s="9" t="s">
        <v>290</v>
      </c>
      <c r="B149" s="10" t="s">
        <v>24</v>
      </c>
      <c r="C149" s="11" t="s">
        <v>291</v>
      </c>
      <c r="D149" s="5">
        <v>359570</v>
      </c>
      <c r="E149" s="5">
        <v>359572</v>
      </c>
      <c r="F149" s="54">
        <f t="shared" si="4"/>
        <v>-2</v>
      </c>
      <c r="G149" s="56">
        <f t="shared" si="5"/>
        <v>-5.562168355711791E-6</v>
      </c>
      <c r="H149" s="2"/>
    </row>
    <row r="150" spans="1:8">
      <c r="A150" s="9" t="s">
        <v>292</v>
      </c>
      <c r="B150" s="10" t="s">
        <v>24</v>
      </c>
      <c r="C150" s="11" t="s">
        <v>293</v>
      </c>
      <c r="D150" s="5">
        <v>1467519772.5599999</v>
      </c>
      <c r="E150" s="5">
        <v>897999232.92999995</v>
      </c>
      <c r="F150" s="54">
        <f t="shared" si="4"/>
        <v>569520539.63</v>
      </c>
      <c r="G150" s="56">
        <f t="shared" si="5"/>
        <v>0.63421049678601982</v>
      </c>
      <c r="H150" s="2"/>
    </row>
    <row r="151" spans="1:8" ht="38.25">
      <c r="A151" s="9" t="s">
        <v>294</v>
      </c>
      <c r="B151" s="10" t="s">
        <v>24</v>
      </c>
      <c r="C151" s="11" t="s">
        <v>295</v>
      </c>
      <c r="D151" s="5">
        <v>1468159457.99</v>
      </c>
      <c r="E151" s="5">
        <v>898638918.36000001</v>
      </c>
      <c r="F151" s="54">
        <f t="shared" si="4"/>
        <v>569520539.63</v>
      </c>
      <c r="G151" s="56">
        <f t="shared" si="5"/>
        <v>0.63375904158409346</v>
      </c>
      <c r="H151" s="2"/>
    </row>
    <row r="152" spans="1:8" ht="25.5">
      <c r="A152" s="9" t="s">
        <v>296</v>
      </c>
      <c r="B152" s="10" t="s">
        <v>24</v>
      </c>
      <c r="C152" s="11" t="s">
        <v>297</v>
      </c>
      <c r="D152" s="5">
        <v>73328140</v>
      </c>
      <c r="E152" s="5">
        <v>44046723.310000002</v>
      </c>
      <c r="F152" s="54">
        <f t="shared" si="4"/>
        <v>29281416.689999998</v>
      </c>
      <c r="G152" s="56">
        <f t="shared" si="5"/>
        <v>0.66478081658692167</v>
      </c>
      <c r="H152" s="2"/>
    </row>
    <row r="153" spans="1:8">
      <c r="A153" s="9" t="s">
        <v>298</v>
      </c>
      <c r="B153" s="10" t="s">
        <v>24</v>
      </c>
      <c r="C153" s="11" t="s">
        <v>299</v>
      </c>
      <c r="D153" s="5">
        <v>40226500</v>
      </c>
      <c r="E153" s="5">
        <v>23465458.309999999</v>
      </c>
      <c r="F153" s="54">
        <f t="shared" si="4"/>
        <v>16761041.690000001</v>
      </c>
      <c r="G153" s="56">
        <f t="shared" si="5"/>
        <v>0.71428571599034762</v>
      </c>
      <c r="H153" s="2"/>
    </row>
    <row r="154" spans="1:8" ht="38.25">
      <c r="A154" s="9" t="s">
        <v>301</v>
      </c>
      <c r="B154" s="10" t="s">
        <v>24</v>
      </c>
      <c r="C154" s="11" t="s">
        <v>302</v>
      </c>
      <c r="D154" s="5">
        <v>40226500</v>
      </c>
      <c r="E154" s="5">
        <v>23465458.309999999</v>
      </c>
      <c r="F154" s="54">
        <f t="shared" si="4"/>
        <v>16761041.690000001</v>
      </c>
      <c r="G154" s="56">
        <f t="shared" si="5"/>
        <v>0.71428571599034762</v>
      </c>
      <c r="H154" s="2"/>
    </row>
    <row r="155" spans="1:8" ht="25.5">
      <c r="A155" s="9" t="s">
        <v>303</v>
      </c>
      <c r="B155" s="10" t="s">
        <v>24</v>
      </c>
      <c r="C155" s="11" t="s">
        <v>304</v>
      </c>
      <c r="D155" s="5">
        <v>30048900</v>
      </c>
      <c r="E155" s="5">
        <v>17528525</v>
      </c>
      <c r="F155" s="54">
        <f t="shared" si="4"/>
        <v>12520375</v>
      </c>
      <c r="G155" s="56">
        <f t="shared" si="5"/>
        <v>0.7142857142857143</v>
      </c>
      <c r="H155" s="2"/>
    </row>
    <row r="156" spans="1:8" ht="38.25">
      <c r="A156" s="9" t="s">
        <v>305</v>
      </c>
      <c r="B156" s="10" t="s">
        <v>24</v>
      </c>
      <c r="C156" s="11" t="s">
        <v>306</v>
      </c>
      <c r="D156" s="5">
        <v>30048900</v>
      </c>
      <c r="E156" s="5">
        <v>17528525</v>
      </c>
      <c r="F156" s="54">
        <f t="shared" si="4"/>
        <v>12520375</v>
      </c>
      <c r="G156" s="56">
        <f t="shared" si="5"/>
        <v>0.7142857142857143</v>
      </c>
      <c r="H156" s="2"/>
    </row>
    <row r="157" spans="1:8">
      <c r="A157" s="9" t="s">
        <v>307</v>
      </c>
      <c r="B157" s="10" t="s">
        <v>24</v>
      </c>
      <c r="C157" s="11" t="s">
        <v>308</v>
      </c>
      <c r="D157" s="5">
        <v>3052740</v>
      </c>
      <c r="E157" s="5">
        <v>3052740</v>
      </c>
      <c r="F157" s="54">
        <f t="shared" si="4"/>
        <v>0</v>
      </c>
      <c r="G157" s="56">
        <f t="shared" si="5"/>
        <v>0</v>
      </c>
      <c r="H157" s="2"/>
    </row>
    <row r="158" spans="1:8">
      <c r="A158" s="9" t="s">
        <v>309</v>
      </c>
      <c r="B158" s="10" t="s">
        <v>24</v>
      </c>
      <c r="C158" s="11" t="s">
        <v>310</v>
      </c>
      <c r="D158" s="5">
        <v>3052740</v>
      </c>
      <c r="E158" s="5">
        <v>3052740</v>
      </c>
      <c r="F158" s="54">
        <f t="shared" si="4"/>
        <v>0</v>
      </c>
      <c r="G158" s="56">
        <f t="shared" si="5"/>
        <v>0</v>
      </c>
      <c r="H158" s="2"/>
    </row>
    <row r="159" spans="1:8" ht="25.5">
      <c r="A159" s="9" t="s">
        <v>311</v>
      </c>
      <c r="B159" s="10" t="s">
        <v>24</v>
      </c>
      <c r="C159" s="11" t="s">
        <v>312</v>
      </c>
      <c r="D159" s="5">
        <v>319074320.45999998</v>
      </c>
      <c r="E159" s="5">
        <v>112664396.63</v>
      </c>
      <c r="F159" s="54">
        <f t="shared" si="4"/>
        <v>206409923.82999998</v>
      </c>
      <c r="G159" s="56">
        <f t="shared" si="5"/>
        <v>1.8320776572200419</v>
      </c>
      <c r="H159" s="2"/>
    </row>
    <row r="160" spans="1:8" ht="38.25">
      <c r="A160" s="9" t="s">
        <v>313</v>
      </c>
      <c r="B160" s="10" t="s">
        <v>24</v>
      </c>
      <c r="C160" s="11" t="s">
        <v>314</v>
      </c>
      <c r="D160" s="5">
        <v>15476540.039999999</v>
      </c>
      <c r="E160" s="5">
        <v>0</v>
      </c>
      <c r="F160" s="54">
        <f t="shared" si="4"/>
        <v>15476540.039999999</v>
      </c>
      <c r="G160" s="56">
        <v>0</v>
      </c>
      <c r="H160" s="2"/>
    </row>
    <row r="161" spans="1:8" ht="38.25">
      <c r="A161" s="9" t="s">
        <v>315</v>
      </c>
      <c r="B161" s="10" t="s">
        <v>24</v>
      </c>
      <c r="C161" s="11" t="s">
        <v>316</v>
      </c>
      <c r="D161" s="5">
        <v>15476540.039999999</v>
      </c>
      <c r="E161" s="5">
        <v>0</v>
      </c>
      <c r="F161" s="54">
        <f t="shared" si="4"/>
        <v>15476540.039999999</v>
      </c>
      <c r="G161" s="56">
        <v>0</v>
      </c>
      <c r="H161" s="2"/>
    </row>
    <row r="162" spans="1:8" ht="114.75">
      <c r="A162" s="9" t="s">
        <v>317</v>
      </c>
      <c r="B162" s="10" t="s">
        <v>24</v>
      </c>
      <c r="C162" s="11" t="s">
        <v>318</v>
      </c>
      <c r="D162" s="5">
        <v>37067927.979999997</v>
      </c>
      <c r="E162" s="5">
        <v>0</v>
      </c>
      <c r="F162" s="54">
        <f t="shared" si="4"/>
        <v>37067927.979999997</v>
      </c>
      <c r="G162" s="56">
        <v>0</v>
      </c>
      <c r="H162" s="2"/>
    </row>
    <row r="163" spans="1:8" ht="114.75">
      <c r="A163" s="9" t="s">
        <v>319</v>
      </c>
      <c r="B163" s="10" t="s">
        <v>24</v>
      </c>
      <c r="C163" s="11" t="s">
        <v>320</v>
      </c>
      <c r="D163" s="5">
        <v>37067927.979999997</v>
      </c>
      <c r="E163" s="5">
        <v>0</v>
      </c>
      <c r="F163" s="54">
        <f t="shared" si="4"/>
        <v>37067927.979999997</v>
      </c>
      <c r="G163" s="56">
        <v>0</v>
      </c>
      <c r="H163" s="2"/>
    </row>
    <row r="164" spans="1:8" ht="51">
      <c r="A164" s="9" t="s">
        <v>321</v>
      </c>
      <c r="B164" s="10" t="s">
        <v>24</v>
      </c>
      <c r="C164" s="11" t="s">
        <v>322</v>
      </c>
      <c r="D164" s="5">
        <v>419038.46</v>
      </c>
      <c r="E164" s="5">
        <v>419038.46</v>
      </c>
      <c r="F164" s="54">
        <f t="shared" si="4"/>
        <v>0</v>
      </c>
      <c r="G164" s="56">
        <f t="shared" si="5"/>
        <v>0</v>
      </c>
      <c r="H164" s="2"/>
    </row>
    <row r="165" spans="1:8" ht="51">
      <c r="A165" s="9" t="s">
        <v>323</v>
      </c>
      <c r="B165" s="10" t="s">
        <v>24</v>
      </c>
      <c r="C165" s="11" t="s">
        <v>324</v>
      </c>
      <c r="D165" s="5">
        <v>419038.46</v>
      </c>
      <c r="E165" s="5">
        <v>419038.46</v>
      </c>
      <c r="F165" s="54">
        <f t="shared" si="4"/>
        <v>0</v>
      </c>
      <c r="G165" s="56">
        <f t="shared" si="5"/>
        <v>0</v>
      </c>
      <c r="H165" s="2"/>
    </row>
    <row r="166" spans="1:8" ht="51">
      <c r="A166" s="9" t="s">
        <v>325</v>
      </c>
      <c r="B166" s="10" t="s">
        <v>24</v>
      </c>
      <c r="C166" s="11" t="s">
        <v>326</v>
      </c>
      <c r="D166" s="5">
        <v>29360200</v>
      </c>
      <c r="E166" s="5">
        <v>15960200</v>
      </c>
      <c r="F166" s="54">
        <f t="shared" ref="F166:F198" si="6">D166-E166</f>
        <v>13400000</v>
      </c>
      <c r="G166" s="56">
        <f t="shared" ref="G166:G198" si="7">F166/E166</f>
        <v>0.83958847633488298</v>
      </c>
      <c r="H166" s="2"/>
    </row>
    <row r="167" spans="1:8" ht="63.75">
      <c r="A167" s="9" t="s">
        <v>327</v>
      </c>
      <c r="B167" s="10" t="s">
        <v>24</v>
      </c>
      <c r="C167" s="11" t="s">
        <v>328</v>
      </c>
      <c r="D167" s="5">
        <v>29360200</v>
      </c>
      <c r="E167" s="5">
        <v>15960200</v>
      </c>
      <c r="F167" s="54">
        <f t="shared" si="6"/>
        <v>13400000</v>
      </c>
      <c r="G167" s="56">
        <f t="shared" si="7"/>
        <v>0.83958847633488298</v>
      </c>
      <c r="H167" s="2"/>
    </row>
    <row r="168" spans="1:8" ht="25.5">
      <c r="A168" s="9" t="s">
        <v>329</v>
      </c>
      <c r="B168" s="10" t="s">
        <v>24</v>
      </c>
      <c r="C168" s="11" t="s">
        <v>330</v>
      </c>
      <c r="D168" s="5">
        <v>1355485.21</v>
      </c>
      <c r="E168" s="5">
        <v>1355485.21</v>
      </c>
      <c r="F168" s="54">
        <f t="shared" si="6"/>
        <v>0</v>
      </c>
      <c r="G168" s="56">
        <f t="shared" si="7"/>
        <v>0</v>
      </c>
      <c r="H168" s="2"/>
    </row>
    <row r="169" spans="1:8" ht="38.25">
      <c r="A169" s="9" t="s">
        <v>331</v>
      </c>
      <c r="B169" s="10" t="s">
        <v>24</v>
      </c>
      <c r="C169" s="11" t="s">
        <v>332</v>
      </c>
      <c r="D169" s="5">
        <v>1355485.21</v>
      </c>
      <c r="E169" s="5">
        <v>1355485.21</v>
      </c>
      <c r="F169" s="54">
        <f t="shared" si="6"/>
        <v>0</v>
      </c>
      <c r="G169" s="56">
        <f t="shared" si="7"/>
        <v>0</v>
      </c>
      <c r="H169" s="2"/>
    </row>
    <row r="170" spans="1:8">
      <c r="A170" s="9" t="s">
        <v>333</v>
      </c>
      <c r="B170" s="10" t="s">
        <v>24</v>
      </c>
      <c r="C170" s="11" t="s">
        <v>334</v>
      </c>
      <c r="D170" s="5">
        <v>387160</v>
      </c>
      <c r="E170" s="5">
        <v>387160</v>
      </c>
      <c r="F170" s="54">
        <f t="shared" si="6"/>
        <v>0</v>
      </c>
      <c r="G170" s="56">
        <f t="shared" si="7"/>
        <v>0</v>
      </c>
      <c r="H170" s="2"/>
    </row>
    <row r="171" spans="1:8" ht="25.5">
      <c r="A171" s="9" t="s">
        <v>335</v>
      </c>
      <c r="B171" s="10" t="s">
        <v>24</v>
      </c>
      <c r="C171" s="11" t="s">
        <v>336</v>
      </c>
      <c r="D171" s="5">
        <v>387160</v>
      </c>
      <c r="E171" s="5">
        <v>387160</v>
      </c>
      <c r="F171" s="54">
        <f t="shared" si="6"/>
        <v>0</v>
      </c>
      <c r="G171" s="56">
        <f t="shared" si="7"/>
        <v>0</v>
      </c>
      <c r="H171" s="2"/>
    </row>
    <row r="172" spans="1:8">
      <c r="A172" s="9" t="s">
        <v>337</v>
      </c>
      <c r="B172" s="10" t="s">
        <v>24</v>
      </c>
      <c r="C172" s="11" t="s">
        <v>338</v>
      </c>
      <c r="D172" s="5">
        <v>235007968.77000001</v>
      </c>
      <c r="E172" s="5">
        <v>94542512.959999993</v>
      </c>
      <c r="F172" s="54">
        <f t="shared" si="6"/>
        <v>140465455.81</v>
      </c>
      <c r="G172" s="56">
        <f t="shared" si="7"/>
        <v>1.4857385467364248</v>
      </c>
      <c r="H172" s="2"/>
    </row>
    <row r="173" spans="1:8">
      <c r="A173" s="9" t="s">
        <v>339</v>
      </c>
      <c r="B173" s="10" t="s">
        <v>24</v>
      </c>
      <c r="C173" s="11" t="s">
        <v>340</v>
      </c>
      <c r="D173" s="5">
        <v>235007968.77000001</v>
      </c>
      <c r="E173" s="5">
        <v>94542512.959999993</v>
      </c>
      <c r="F173" s="54">
        <f t="shared" si="6"/>
        <v>140465455.81</v>
      </c>
      <c r="G173" s="56">
        <f t="shared" si="7"/>
        <v>1.4857385467364248</v>
      </c>
      <c r="H173" s="2"/>
    </row>
    <row r="174" spans="1:8" ht="25.5">
      <c r="A174" s="9" t="s">
        <v>341</v>
      </c>
      <c r="B174" s="10" t="s">
        <v>24</v>
      </c>
      <c r="C174" s="11" t="s">
        <v>342</v>
      </c>
      <c r="D174" s="5">
        <v>1032657724.53</v>
      </c>
      <c r="E174" s="5">
        <v>712934565.03999996</v>
      </c>
      <c r="F174" s="54">
        <f t="shared" si="6"/>
        <v>319723159.49000001</v>
      </c>
      <c r="G174" s="56">
        <f t="shared" si="7"/>
        <v>0.44846073562454025</v>
      </c>
      <c r="H174" s="2"/>
    </row>
    <row r="175" spans="1:8" ht="38.25">
      <c r="A175" s="9" t="s">
        <v>343</v>
      </c>
      <c r="B175" s="10" t="s">
        <v>24</v>
      </c>
      <c r="C175" s="11" t="s">
        <v>344</v>
      </c>
      <c r="D175" s="5">
        <v>35747328.159999996</v>
      </c>
      <c r="E175" s="5">
        <v>11945226.67</v>
      </c>
      <c r="F175" s="54">
        <f t="shared" si="6"/>
        <v>23802101.489999995</v>
      </c>
      <c r="G175" s="56">
        <f t="shared" si="7"/>
        <v>1.9926035853114534</v>
      </c>
      <c r="H175" s="2"/>
    </row>
    <row r="176" spans="1:8" ht="38.25">
      <c r="A176" s="9" t="s">
        <v>345</v>
      </c>
      <c r="B176" s="10" t="s">
        <v>24</v>
      </c>
      <c r="C176" s="11" t="s">
        <v>346</v>
      </c>
      <c r="D176" s="5">
        <v>35747328.159999996</v>
      </c>
      <c r="E176" s="5">
        <v>11945226.67</v>
      </c>
      <c r="F176" s="54">
        <f t="shared" si="6"/>
        <v>23802101.489999995</v>
      </c>
      <c r="G176" s="56">
        <f t="shared" si="7"/>
        <v>1.9926035853114534</v>
      </c>
      <c r="H176" s="2"/>
    </row>
    <row r="177" spans="1:8" ht="63.75">
      <c r="A177" s="9" t="s">
        <v>347</v>
      </c>
      <c r="B177" s="10" t="s">
        <v>24</v>
      </c>
      <c r="C177" s="11" t="s">
        <v>348</v>
      </c>
      <c r="D177" s="5">
        <v>14115000</v>
      </c>
      <c r="E177" s="5">
        <v>7615000</v>
      </c>
      <c r="F177" s="54">
        <f t="shared" si="6"/>
        <v>6500000</v>
      </c>
      <c r="G177" s="56">
        <f t="shared" si="7"/>
        <v>0.85357846355876554</v>
      </c>
      <c r="H177" s="2"/>
    </row>
    <row r="178" spans="1:8" ht="76.5">
      <c r="A178" s="9" t="s">
        <v>349</v>
      </c>
      <c r="B178" s="10" t="s">
        <v>24</v>
      </c>
      <c r="C178" s="11" t="s">
        <v>350</v>
      </c>
      <c r="D178" s="5">
        <v>14115000</v>
      </c>
      <c r="E178" s="5">
        <v>7615000</v>
      </c>
      <c r="F178" s="54">
        <f t="shared" si="6"/>
        <v>6500000</v>
      </c>
      <c r="G178" s="56">
        <f t="shared" si="7"/>
        <v>0.85357846355876554</v>
      </c>
      <c r="H178" s="2"/>
    </row>
    <row r="179" spans="1:8" ht="63.75">
      <c r="A179" s="9" t="s">
        <v>351</v>
      </c>
      <c r="B179" s="10" t="s">
        <v>24</v>
      </c>
      <c r="C179" s="11" t="s">
        <v>352</v>
      </c>
      <c r="D179" s="5">
        <v>6204878.3700000001</v>
      </c>
      <c r="E179" s="5">
        <v>6204878.3700000001</v>
      </c>
      <c r="F179" s="54">
        <f t="shared" si="6"/>
        <v>0</v>
      </c>
      <c r="G179" s="56">
        <f t="shared" si="7"/>
        <v>0</v>
      </c>
      <c r="H179" s="2"/>
    </row>
    <row r="180" spans="1:8" ht="63.75">
      <c r="A180" s="9" t="s">
        <v>353</v>
      </c>
      <c r="B180" s="10" t="s">
        <v>24</v>
      </c>
      <c r="C180" s="11" t="s">
        <v>354</v>
      </c>
      <c r="D180" s="5">
        <v>6204878.3700000001</v>
      </c>
      <c r="E180" s="5">
        <v>6204878.3700000001</v>
      </c>
      <c r="F180" s="54">
        <f t="shared" si="6"/>
        <v>0</v>
      </c>
      <c r="G180" s="56">
        <f t="shared" si="7"/>
        <v>0</v>
      </c>
      <c r="H180" s="2"/>
    </row>
    <row r="181" spans="1:8" ht="51">
      <c r="A181" s="9" t="s">
        <v>355</v>
      </c>
      <c r="B181" s="10" t="s">
        <v>24</v>
      </c>
      <c r="C181" s="11" t="s">
        <v>356</v>
      </c>
      <c r="D181" s="5">
        <v>463758</v>
      </c>
      <c r="E181" s="5">
        <v>340000</v>
      </c>
      <c r="F181" s="54">
        <f t="shared" si="6"/>
        <v>123758</v>
      </c>
      <c r="G181" s="56">
        <f t="shared" si="7"/>
        <v>0.3639941176470588</v>
      </c>
      <c r="H181" s="2"/>
    </row>
    <row r="182" spans="1:8" ht="63.75">
      <c r="A182" s="9" t="s">
        <v>357</v>
      </c>
      <c r="B182" s="10" t="s">
        <v>24</v>
      </c>
      <c r="C182" s="11" t="s">
        <v>358</v>
      </c>
      <c r="D182" s="5">
        <v>463758</v>
      </c>
      <c r="E182" s="5">
        <v>340000</v>
      </c>
      <c r="F182" s="54">
        <f t="shared" si="6"/>
        <v>123758</v>
      </c>
      <c r="G182" s="56">
        <f t="shared" si="7"/>
        <v>0.3639941176470588</v>
      </c>
      <c r="H182" s="2"/>
    </row>
    <row r="183" spans="1:8" ht="63.75">
      <c r="A183" s="9" t="s">
        <v>359</v>
      </c>
      <c r="B183" s="10" t="s">
        <v>24</v>
      </c>
      <c r="C183" s="11" t="s">
        <v>360</v>
      </c>
      <c r="D183" s="5">
        <v>1085760</v>
      </c>
      <c r="E183" s="5">
        <v>1085760</v>
      </c>
      <c r="F183" s="54">
        <f t="shared" si="6"/>
        <v>0</v>
      </c>
      <c r="G183" s="56">
        <f t="shared" si="7"/>
        <v>0</v>
      </c>
      <c r="H183" s="2"/>
    </row>
    <row r="184" spans="1:8" ht="76.5">
      <c r="A184" s="9" t="s">
        <v>361</v>
      </c>
      <c r="B184" s="10" t="s">
        <v>24</v>
      </c>
      <c r="C184" s="11" t="s">
        <v>362</v>
      </c>
      <c r="D184" s="5">
        <v>1085760</v>
      </c>
      <c r="E184" s="5">
        <v>1085760</v>
      </c>
      <c r="F184" s="54">
        <f t="shared" si="6"/>
        <v>0</v>
      </c>
      <c r="G184" s="56">
        <f t="shared" si="7"/>
        <v>0</v>
      </c>
      <c r="H184" s="2"/>
    </row>
    <row r="185" spans="1:8">
      <c r="A185" s="9" t="s">
        <v>363</v>
      </c>
      <c r="B185" s="10" t="s">
        <v>24</v>
      </c>
      <c r="C185" s="11" t="s">
        <v>364</v>
      </c>
      <c r="D185" s="5">
        <v>975041000</v>
      </c>
      <c r="E185" s="5">
        <v>685743700</v>
      </c>
      <c r="F185" s="54">
        <f t="shared" si="6"/>
        <v>289297300</v>
      </c>
      <c r="G185" s="56">
        <f t="shared" si="7"/>
        <v>0.42187379920515494</v>
      </c>
      <c r="H185" s="2"/>
    </row>
    <row r="186" spans="1:8">
      <c r="A186" s="9" t="s">
        <v>365</v>
      </c>
      <c r="B186" s="10" t="s">
        <v>24</v>
      </c>
      <c r="C186" s="11" t="s">
        <v>366</v>
      </c>
      <c r="D186" s="5">
        <v>975041000</v>
      </c>
      <c r="E186" s="5">
        <v>685743700</v>
      </c>
      <c r="F186" s="54">
        <f t="shared" si="6"/>
        <v>289297300</v>
      </c>
      <c r="G186" s="56">
        <f t="shared" si="7"/>
        <v>0.42187379920515494</v>
      </c>
      <c r="H186" s="2"/>
    </row>
    <row r="187" spans="1:8">
      <c r="A187" s="9" t="s">
        <v>367</v>
      </c>
      <c r="B187" s="10" t="s">
        <v>24</v>
      </c>
      <c r="C187" s="11" t="s">
        <v>368</v>
      </c>
      <c r="D187" s="5">
        <v>43099273</v>
      </c>
      <c r="E187" s="5">
        <v>28993233.379999999</v>
      </c>
      <c r="F187" s="54">
        <f t="shared" si="6"/>
        <v>14106039.620000001</v>
      </c>
      <c r="G187" s="56">
        <f t="shared" si="7"/>
        <v>0.48652868188653203</v>
      </c>
      <c r="H187" s="2"/>
    </row>
    <row r="188" spans="1:8" ht="63.75">
      <c r="A188" s="9" t="s">
        <v>370</v>
      </c>
      <c r="B188" s="10" t="s">
        <v>24</v>
      </c>
      <c r="C188" s="11" t="s">
        <v>371</v>
      </c>
      <c r="D188" s="5">
        <v>344673</v>
      </c>
      <c r="E188" s="5">
        <v>163133.38</v>
      </c>
      <c r="F188" s="54">
        <f t="shared" si="6"/>
        <v>181539.62</v>
      </c>
      <c r="G188" s="56">
        <f t="shared" si="7"/>
        <v>1.1128293915077343</v>
      </c>
      <c r="H188" s="2"/>
    </row>
    <row r="189" spans="1:8" ht="63.75">
      <c r="A189" s="9" t="s">
        <v>372</v>
      </c>
      <c r="B189" s="10" t="s">
        <v>24</v>
      </c>
      <c r="C189" s="11" t="s">
        <v>373</v>
      </c>
      <c r="D189" s="5">
        <v>344673</v>
      </c>
      <c r="E189" s="5">
        <v>163133.38</v>
      </c>
      <c r="F189" s="54">
        <f t="shared" si="6"/>
        <v>181539.62</v>
      </c>
      <c r="G189" s="56">
        <f t="shared" si="7"/>
        <v>1.1128293915077343</v>
      </c>
      <c r="H189" s="2"/>
    </row>
    <row r="190" spans="1:8" ht="63.75">
      <c r="A190" s="9" t="s">
        <v>374</v>
      </c>
      <c r="B190" s="10" t="s">
        <v>24</v>
      </c>
      <c r="C190" s="11" t="s">
        <v>375</v>
      </c>
      <c r="D190" s="5">
        <v>42754600</v>
      </c>
      <c r="E190" s="5">
        <v>28830100</v>
      </c>
      <c r="F190" s="54">
        <f t="shared" si="6"/>
        <v>13924500</v>
      </c>
      <c r="G190" s="56">
        <f t="shared" si="7"/>
        <v>0.48298479713910114</v>
      </c>
      <c r="H190" s="2"/>
    </row>
    <row r="191" spans="1:8" ht="63.75">
      <c r="A191" s="9" t="s">
        <v>376</v>
      </c>
      <c r="B191" s="10" t="s">
        <v>24</v>
      </c>
      <c r="C191" s="11" t="s">
        <v>377</v>
      </c>
      <c r="D191" s="5">
        <v>42754600</v>
      </c>
      <c r="E191" s="5">
        <v>28830100</v>
      </c>
      <c r="F191" s="54">
        <f t="shared" si="6"/>
        <v>13924500</v>
      </c>
      <c r="G191" s="56">
        <f t="shared" si="7"/>
        <v>0.48298479713910114</v>
      </c>
      <c r="H191" s="2"/>
    </row>
    <row r="192" spans="1:8" ht="63.75">
      <c r="A192" s="9" t="s">
        <v>378</v>
      </c>
      <c r="B192" s="10" t="s">
        <v>24</v>
      </c>
      <c r="C192" s="11" t="s">
        <v>379</v>
      </c>
      <c r="D192" s="5">
        <v>1100982.3</v>
      </c>
      <c r="E192" s="5">
        <v>1100982.3</v>
      </c>
      <c r="F192" s="54">
        <f t="shared" si="6"/>
        <v>0</v>
      </c>
      <c r="G192" s="56">
        <f t="shared" si="7"/>
        <v>0</v>
      </c>
      <c r="H192" s="2"/>
    </row>
    <row r="193" spans="1:8" ht="89.25">
      <c r="A193" s="9" t="s">
        <v>380</v>
      </c>
      <c r="B193" s="10" t="s">
        <v>24</v>
      </c>
      <c r="C193" s="11" t="s">
        <v>381</v>
      </c>
      <c r="D193" s="5">
        <v>1100982.3</v>
      </c>
      <c r="E193" s="5">
        <v>1100982.3</v>
      </c>
      <c r="F193" s="54">
        <f t="shared" si="6"/>
        <v>0</v>
      </c>
      <c r="G193" s="56">
        <f t="shared" si="7"/>
        <v>0</v>
      </c>
      <c r="H193" s="2"/>
    </row>
    <row r="194" spans="1:8" ht="76.5">
      <c r="A194" s="9" t="s">
        <v>382</v>
      </c>
      <c r="B194" s="10" t="s">
        <v>24</v>
      </c>
      <c r="C194" s="11" t="s">
        <v>383</v>
      </c>
      <c r="D194" s="5">
        <v>1100982.3</v>
      </c>
      <c r="E194" s="5">
        <v>1100982.3</v>
      </c>
      <c r="F194" s="54">
        <f t="shared" si="6"/>
        <v>0</v>
      </c>
      <c r="G194" s="56">
        <f t="shared" si="7"/>
        <v>0</v>
      </c>
      <c r="H194" s="2"/>
    </row>
    <row r="195" spans="1:8" ht="51">
      <c r="A195" s="9" t="s">
        <v>384</v>
      </c>
      <c r="B195" s="10" t="s">
        <v>24</v>
      </c>
      <c r="C195" s="11" t="s">
        <v>385</v>
      </c>
      <c r="D195" s="5">
        <v>1100982.3</v>
      </c>
      <c r="E195" s="5">
        <v>1100982.3</v>
      </c>
      <c r="F195" s="54">
        <f t="shared" si="6"/>
        <v>0</v>
      </c>
      <c r="G195" s="56">
        <f t="shared" si="7"/>
        <v>0</v>
      </c>
      <c r="H195" s="2"/>
    </row>
    <row r="196" spans="1:8" ht="38.25">
      <c r="A196" s="9" t="s">
        <v>386</v>
      </c>
      <c r="B196" s="10" t="s">
        <v>24</v>
      </c>
      <c r="C196" s="11" t="s">
        <v>387</v>
      </c>
      <c r="D196" s="5">
        <v>-1740667.73</v>
      </c>
      <c r="E196" s="5">
        <v>-1740667.73</v>
      </c>
      <c r="F196" s="54">
        <f t="shared" si="6"/>
        <v>0</v>
      </c>
      <c r="G196" s="56">
        <f t="shared" si="7"/>
        <v>0</v>
      </c>
      <c r="H196" s="2"/>
    </row>
    <row r="197" spans="1:8" ht="51">
      <c r="A197" s="9" t="s">
        <v>388</v>
      </c>
      <c r="B197" s="10" t="s">
        <v>24</v>
      </c>
      <c r="C197" s="11" t="s">
        <v>389</v>
      </c>
      <c r="D197" s="5">
        <v>-1740667.73</v>
      </c>
      <c r="E197" s="5">
        <v>-1740667.73</v>
      </c>
      <c r="F197" s="54">
        <f t="shared" si="6"/>
        <v>0</v>
      </c>
      <c r="G197" s="56">
        <f t="shared" si="7"/>
        <v>0</v>
      </c>
      <c r="H197" s="2"/>
    </row>
    <row r="198" spans="1:8" ht="51.75" thickBot="1">
      <c r="A198" s="9" t="s">
        <v>390</v>
      </c>
      <c r="B198" s="10" t="s">
        <v>24</v>
      </c>
      <c r="C198" s="11" t="s">
        <v>391</v>
      </c>
      <c r="D198" s="5">
        <v>-1740667.73</v>
      </c>
      <c r="E198" s="5">
        <v>-1740667.73</v>
      </c>
      <c r="F198" s="54">
        <f t="shared" si="6"/>
        <v>0</v>
      </c>
      <c r="G198" s="56">
        <f t="shared" si="7"/>
        <v>0</v>
      </c>
      <c r="H198" s="2"/>
    </row>
    <row r="199" spans="1:8" ht="12.95" customHeight="1">
      <c r="A199" s="4"/>
      <c r="B199" s="12"/>
      <c r="C199" s="12"/>
      <c r="D199" s="12"/>
      <c r="E199" s="12"/>
      <c r="F199" s="12"/>
      <c r="G199" s="12"/>
      <c r="H199" s="2"/>
    </row>
    <row r="200" spans="1:8" ht="12.95" customHeight="1">
      <c r="A200" s="4"/>
      <c r="B200" s="4"/>
      <c r="C200" s="4"/>
      <c r="D200" s="13"/>
      <c r="E200" s="13"/>
      <c r="F200" s="1"/>
      <c r="G200" s="2"/>
      <c r="H200" s="2"/>
    </row>
  </sheetData>
  <mergeCells count="3">
    <mergeCell ref="A2:G3"/>
    <mergeCell ref="B7:D7"/>
    <mergeCell ref="B8:D8"/>
  </mergeCells>
  <pageMargins left="0.59055118110236227" right="0" top="0" bottom="0" header="0" footer="0"/>
  <pageSetup paperSize="9" scale="59" fitToWidth="2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7"/>
  <sheetViews>
    <sheetView zoomScaleNormal="100" zoomScaleSheetLayoutView="100" workbookViewId="0">
      <selection activeCell="A324" sqref="A324:XFD327"/>
    </sheetView>
  </sheetViews>
  <sheetFormatPr defaultRowHeight="12.75"/>
  <cols>
    <col min="1" max="1" width="53.85546875" style="3" customWidth="1"/>
    <col min="2" max="2" width="5" style="3" customWidth="1"/>
    <col min="3" max="3" width="25" style="3" customWidth="1"/>
    <col min="4" max="4" width="17.7109375" style="3" customWidth="1"/>
    <col min="5" max="5" width="16.140625" style="3" customWidth="1"/>
    <col min="6" max="6" width="16.28515625" style="3" customWidth="1"/>
    <col min="7" max="7" width="11.42578125" style="3" customWidth="1"/>
    <col min="8" max="8" width="9.140625" style="3" customWidth="1"/>
    <col min="9" max="16384" width="9.140625" style="3"/>
  </cols>
  <sheetData>
    <row r="1" spans="1:8">
      <c r="A1" s="65"/>
      <c r="B1" s="66"/>
      <c r="C1" s="67"/>
      <c r="D1" s="67"/>
      <c r="E1" s="1"/>
      <c r="F1" s="1"/>
      <c r="G1" s="2"/>
      <c r="H1" s="2"/>
    </row>
    <row r="2" spans="1:8">
      <c r="A2" s="68" t="s">
        <v>392</v>
      </c>
      <c r="B2" s="68"/>
      <c r="C2" s="68"/>
      <c r="D2" s="4"/>
      <c r="E2" s="1"/>
      <c r="F2" s="69" t="s">
        <v>393</v>
      </c>
      <c r="G2" s="70"/>
      <c r="H2" s="2"/>
    </row>
    <row r="3" spans="1:8">
      <c r="A3" s="71"/>
      <c r="B3" s="71"/>
      <c r="C3" s="71"/>
      <c r="D3" s="72"/>
      <c r="E3" s="1"/>
      <c r="F3" s="1"/>
      <c r="G3" s="2"/>
      <c r="H3" s="2"/>
    </row>
    <row r="4" spans="1:8" s="62" customFormat="1" ht="38.25">
      <c r="A4" s="73"/>
      <c r="B4" s="73"/>
      <c r="C4" s="73"/>
      <c r="D4" s="45" t="s">
        <v>13</v>
      </c>
      <c r="E4" s="46" t="s">
        <v>14</v>
      </c>
      <c r="F4" s="45" t="s">
        <v>868</v>
      </c>
      <c r="G4" s="45" t="s">
        <v>869</v>
      </c>
      <c r="H4" s="2"/>
    </row>
    <row r="5" spans="1:8" s="62" customFormat="1" ht="13.5" thickBot="1">
      <c r="A5" s="63" t="s">
        <v>16</v>
      </c>
      <c r="B5" s="63" t="s">
        <v>17</v>
      </c>
      <c r="C5" s="63" t="s">
        <v>18</v>
      </c>
      <c r="D5" s="64" t="s">
        <v>19</v>
      </c>
      <c r="E5" s="64" t="s">
        <v>20</v>
      </c>
      <c r="F5" s="64" t="s">
        <v>21</v>
      </c>
      <c r="G5" s="64" t="s">
        <v>22</v>
      </c>
      <c r="H5" s="2"/>
    </row>
    <row r="6" spans="1:8">
      <c r="A6" s="83" t="s">
        <v>394</v>
      </c>
      <c r="B6" s="53" t="s">
        <v>395</v>
      </c>
      <c r="C6" s="84" t="s">
        <v>25</v>
      </c>
      <c r="D6" s="85">
        <v>2309107793.3600001</v>
      </c>
      <c r="E6" s="85">
        <v>1399236783.53</v>
      </c>
      <c r="F6" s="57">
        <f>D6-E6</f>
        <v>909871009.83000016</v>
      </c>
      <c r="G6" s="58">
        <f>E6/D6</f>
        <v>0.60596425491854589</v>
      </c>
      <c r="H6" s="2"/>
    </row>
    <row r="7" spans="1:8">
      <c r="A7" s="6" t="s">
        <v>26</v>
      </c>
      <c r="B7" s="75"/>
      <c r="C7" s="11"/>
      <c r="D7" s="11"/>
      <c r="E7" s="11"/>
      <c r="F7" s="55"/>
      <c r="G7" s="56"/>
      <c r="H7" s="2"/>
    </row>
    <row r="8" spans="1:8" ht="38.25">
      <c r="A8" s="9" t="s">
        <v>396</v>
      </c>
      <c r="B8" s="10" t="s">
        <v>395</v>
      </c>
      <c r="C8" s="11" t="s">
        <v>397</v>
      </c>
      <c r="D8" s="5">
        <v>250747770.69999999</v>
      </c>
      <c r="E8" s="5">
        <v>150534167.56</v>
      </c>
      <c r="F8" s="54">
        <f>D8-E8</f>
        <v>100213603.13999999</v>
      </c>
      <c r="G8" s="56">
        <f>E8/D8</f>
        <v>0.60034100059897366</v>
      </c>
      <c r="H8" s="2"/>
    </row>
    <row r="9" spans="1:8" ht="51">
      <c r="A9" s="9" t="s">
        <v>398</v>
      </c>
      <c r="B9" s="10" t="s">
        <v>395</v>
      </c>
      <c r="C9" s="11" t="s">
        <v>399</v>
      </c>
      <c r="D9" s="5">
        <v>5187390</v>
      </c>
      <c r="E9" s="5">
        <v>2676597.85</v>
      </c>
      <c r="F9" s="54">
        <f t="shared" ref="F9:F10" si="0">D9-E9</f>
        <v>2510792.15</v>
      </c>
      <c r="G9" s="56">
        <f t="shared" ref="G9:G10" si="1">E9/D9</f>
        <v>0.51598161117633334</v>
      </c>
      <c r="H9" s="2"/>
    </row>
    <row r="10" spans="1:8" ht="76.5">
      <c r="A10" s="9" t="s">
        <v>400</v>
      </c>
      <c r="B10" s="10" t="s">
        <v>395</v>
      </c>
      <c r="C10" s="11" t="s">
        <v>401</v>
      </c>
      <c r="D10" s="5">
        <v>5187390</v>
      </c>
      <c r="E10" s="5">
        <v>2676597.85</v>
      </c>
      <c r="F10" s="54">
        <f t="shared" si="0"/>
        <v>2510792.15</v>
      </c>
      <c r="G10" s="56">
        <f t="shared" si="1"/>
        <v>0.51598161117633334</v>
      </c>
      <c r="H10" s="2"/>
    </row>
    <row r="11" spans="1:8" ht="51">
      <c r="A11" s="9" t="s">
        <v>402</v>
      </c>
      <c r="B11" s="10" t="s">
        <v>395</v>
      </c>
      <c r="C11" s="11" t="s">
        <v>403</v>
      </c>
      <c r="D11" s="5">
        <v>5187390</v>
      </c>
      <c r="E11" s="5">
        <v>2676597.85</v>
      </c>
      <c r="F11" s="54">
        <f t="shared" ref="F11:F70" si="2">D11-E11</f>
        <v>2510792.15</v>
      </c>
      <c r="G11" s="56">
        <f t="shared" ref="G11:G70" si="3">E11/D11</f>
        <v>0.51598161117633334</v>
      </c>
      <c r="H11" s="2"/>
    </row>
    <row r="12" spans="1:8" ht="51">
      <c r="A12" s="9" t="s">
        <v>404</v>
      </c>
      <c r="B12" s="10" t="s">
        <v>395</v>
      </c>
      <c r="C12" s="11" t="s">
        <v>405</v>
      </c>
      <c r="D12" s="5">
        <v>3996670</v>
      </c>
      <c r="E12" s="5">
        <v>2101929.96</v>
      </c>
      <c r="F12" s="54">
        <f t="shared" si="2"/>
        <v>1894740.04</v>
      </c>
      <c r="G12" s="56">
        <f t="shared" si="3"/>
        <v>0.52592031866528888</v>
      </c>
      <c r="H12" s="2"/>
    </row>
    <row r="13" spans="1:8" ht="63.75">
      <c r="A13" s="9" t="s">
        <v>406</v>
      </c>
      <c r="B13" s="10" t="s">
        <v>395</v>
      </c>
      <c r="C13" s="11" t="s">
        <v>407</v>
      </c>
      <c r="D13" s="5">
        <v>330000</v>
      </c>
      <c r="E13" s="5">
        <v>64344.9</v>
      </c>
      <c r="F13" s="54">
        <f t="shared" si="2"/>
        <v>265655.09999999998</v>
      </c>
      <c r="G13" s="56">
        <f t="shared" si="3"/>
        <v>0.19498454545454547</v>
      </c>
      <c r="H13" s="2"/>
    </row>
    <row r="14" spans="1:8" ht="63.75">
      <c r="A14" s="9" t="s">
        <v>408</v>
      </c>
      <c r="B14" s="10" t="s">
        <v>395</v>
      </c>
      <c r="C14" s="11" t="s">
        <v>409</v>
      </c>
      <c r="D14" s="5">
        <v>860720</v>
      </c>
      <c r="E14" s="5">
        <v>510322.99</v>
      </c>
      <c r="F14" s="54">
        <f t="shared" si="2"/>
        <v>350397.01</v>
      </c>
      <c r="G14" s="56">
        <f t="shared" si="3"/>
        <v>0.59290244214146293</v>
      </c>
      <c r="H14" s="2"/>
    </row>
    <row r="15" spans="1:8" ht="63.75">
      <c r="A15" s="9" t="s">
        <v>410</v>
      </c>
      <c r="B15" s="10" t="s">
        <v>395</v>
      </c>
      <c r="C15" s="11" t="s">
        <v>411</v>
      </c>
      <c r="D15" s="5">
        <v>451000</v>
      </c>
      <c r="E15" s="5">
        <v>328136.49</v>
      </c>
      <c r="F15" s="54">
        <f t="shared" si="2"/>
        <v>122863.51000000001</v>
      </c>
      <c r="G15" s="56">
        <f t="shared" si="3"/>
        <v>0.72757536585365856</v>
      </c>
      <c r="H15" s="2"/>
    </row>
    <row r="16" spans="1:8" ht="76.5">
      <c r="A16" s="9" t="s">
        <v>400</v>
      </c>
      <c r="B16" s="10" t="s">
        <v>395</v>
      </c>
      <c r="C16" s="11" t="s">
        <v>412</v>
      </c>
      <c r="D16" s="5">
        <v>33000</v>
      </c>
      <c r="E16" s="5">
        <v>0</v>
      </c>
      <c r="F16" s="54">
        <f t="shared" si="2"/>
        <v>33000</v>
      </c>
      <c r="G16" s="56">
        <f t="shared" si="3"/>
        <v>0</v>
      </c>
      <c r="H16" s="2"/>
    </row>
    <row r="17" spans="1:8" ht="38.25">
      <c r="A17" s="9" t="s">
        <v>413</v>
      </c>
      <c r="B17" s="10" t="s">
        <v>395</v>
      </c>
      <c r="C17" s="11" t="s">
        <v>414</v>
      </c>
      <c r="D17" s="5">
        <v>33000</v>
      </c>
      <c r="E17" s="5">
        <v>0</v>
      </c>
      <c r="F17" s="54">
        <f t="shared" si="2"/>
        <v>33000</v>
      </c>
      <c r="G17" s="56">
        <f t="shared" si="3"/>
        <v>0</v>
      </c>
      <c r="H17" s="2"/>
    </row>
    <row r="18" spans="1:8" ht="51">
      <c r="A18" s="9" t="s">
        <v>415</v>
      </c>
      <c r="B18" s="10" t="s">
        <v>395</v>
      </c>
      <c r="C18" s="11" t="s">
        <v>416</v>
      </c>
      <c r="D18" s="5">
        <v>33000</v>
      </c>
      <c r="E18" s="5">
        <v>0</v>
      </c>
      <c r="F18" s="54">
        <f t="shared" si="2"/>
        <v>33000</v>
      </c>
      <c r="G18" s="56">
        <f t="shared" si="3"/>
        <v>0</v>
      </c>
      <c r="H18" s="2"/>
    </row>
    <row r="19" spans="1:8" ht="51">
      <c r="A19" s="9" t="s">
        <v>417</v>
      </c>
      <c r="B19" s="10" t="s">
        <v>395</v>
      </c>
      <c r="C19" s="11" t="s">
        <v>418</v>
      </c>
      <c r="D19" s="5">
        <v>418000</v>
      </c>
      <c r="E19" s="5">
        <v>328136.49</v>
      </c>
      <c r="F19" s="54">
        <f t="shared" si="2"/>
        <v>89863.510000000009</v>
      </c>
      <c r="G19" s="56">
        <f t="shared" si="3"/>
        <v>0.78501552631578941</v>
      </c>
      <c r="H19" s="2"/>
    </row>
    <row r="20" spans="1:8" ht="51">
      <c r="A20" s="9" t="s">
        <v>419</v>
      </c>
      <c r="B20" s="10" t="s">
        <v>395</v>
      </c>
      <c r="C20" s="11" t="s">
        <v>420</v>
      </c>
      <c r="D20" s="5">
        <v>418000</v>
      </c>
      <c r="E20" s="5">
        <v>328136.49</v>
      </c>
      <c r="F20" s="54">
        <f t="shared" si="2"/>
        <v>89863.510000000009</v>
      </c>
      <c r="G20" s="56">
        <f t="shared" si="3"/>
        <v>0.78501552631578941</v>
      </c>
      <c r="H20" s="2"/>
    </row>
    <row r="21" spans="1:8" ht="38.25">
      <c r="A21" s="9" t="s">
        <v>421</v>
      </c>
      <c r="B21" s="10" t="s">
        <v>395</v>
      </c>
      <c r="C21" s="11" t="s">
        <v>422</v>
      </c>
      <c r="D21" s="5">
        <v>418000</v>
      </c>
      <c r="E21" s="5">
        <v>328136.49</v>
      </c>
      <c r="F21" s="54">
        <f t="shared" si="2"/>
        <v>89863.510000000009</v>
      </c>
      <c r="G21" s="56">
        <f t="shared" si="3"/>
        <v>0.78501552631578941</v>
      </c>
      <c r="H21" s="2"/>
    </row>
    <row r="22" spans="1:8" ht="76.5">
      <c r="A22" s="9" t="s">
        <v>423</v>
      </c>
      <c r="B22" s="10" t="s">
        <v>395</v>
      </c>
      <c r="C22" s="11" t="s">
        <v>424</v>
      </c>
      <c r="D22" s="5">
        <v>104933301.36</v>
      </c>
      <c r="E22" s="5">
        <v>51406244.189999998</v>
      </c>
      <c r="F22" s="54">
        <f t="shared" si="2"/>
        <v>53527057.170000002</v>
      </c>
      <c r="G22" s="56">
        <f t="shared" si="3"/>
        <v>0.48989447128550723</v>
      </c>
      <c r="H22" s="2"/>
    </row>
    <row r="23" spans="1:8" ht="76.5">
      <c r="A23" s="9" t="s">
        <v>400</v>
      </c>
      <c r="B23" s="10" t="s">
        <v>395</v>
      </c>
      <c r="C23" s="11" t="s">
        <v>425</v>
      </c>
      <c r="D23" s="5">
        <v>92014301.099999994</v>
      </c>
      <c r="E23" s="5">
        <v>45737882.780000001</v>
      </c>
      <c r="F23" s="54">
        <f t="shared" si="2"/>
        <v>46276418.319999993</v>
      </c>
      <c r="G23" s="56">
        <f t="shared" si="3"/>
        <v>0.49707363130751425</v>
      </c>
      <c r="H23" s="2"/>
    </row>
    <row r="24" spans="1:8" ht="51">
      <c r="A24" s="9" t="s">
        <v>402</v>
      </c>
      <c r="B24" s="10" t="s">
        <v>395</v>
      </c>
      <c r="C24" s="11" t="s">
        <v>426</v>
      </c>
      <c r="D24" s="5">
        <v>92014301.099999994</v>
      </c>
      <c r="E24" s="5">
        <v>45737882.780000001</v>
      </c>
      <c r="F24" s="54">
        <f t="shared" si="2"/>
        <v>46276418.319999993</v>
      </c>
      <c r="G24" s="56">
        <f t="shared" si="3"/>
        <v>0.49707363130751425</v>
      </c>
      <c r="H24" s="2"/>
    </row>
    <row r="25" spans="1:8" ht="51">
      <c r="A25" s="9" t="s">
        <v>404</v>
      </c>
      <c r="B25" s="10" t="s">
        <v>395</v>
      </c>
      <c r="C25" s="11" t="s">
        <v>427</v>
      </c>
      <c r="D25" s="5">
        <v>70521119</v>
      </c>
      <c r="E25" s="5">
        <v>35238939.939999998</v>
      </c>
      <c r="F25" s="54">
        <f t="shared" si="2"/>
        <v>35282179.060000002</v>
      </c>
      <c r="G25" s="56">
        <f t="shared" si="3"/>
        <v>0.49969343141024175</v>
      </c>
      <c r="H25" s="2"/>
    </row>
    <row r="26" spans="1:8" ht="63.75">
      <c r="A26" s="9" t="s">
        <v>406</v>
      </c>
      <c r="B26" s="10" t="s">
        <v>395</v>
      </c>
      <c r="C26" s="11" t="s">
        <v>428</v>
      </c>
      <c r="D26" s="5">
        <v>1822405.36</v>
      </c>
      <c r="E26" s="5">
        <v>883818.04</v>
      </c>
      <c r="F26" s="54">
        <f t="shared" si="2"/>
        <v>938587.32000000007</v>
      </c>
      <c r="G26" s="56">
        <f t="shared" si="3"/>
        <v>0.4849733541170006</v>
      </c>
      <c r="H26" s="2"/>
    </row>
    <row r="27" spans="1:8" ht="63.75">
      <c r="A27" s="9" t="s">
        <v>408</v>
      </c>
      <c r="B27" s="10" t="s">
        <v>395</v>
      </c>
      <c r="C27" s="11" t="s">
        <v>429</v>
      </c>
      <c r="D27" s="5">
        <v>19670776.739999998</v>
      </c>
      <c r="E27" s="5">
        <v>9615124.8000000007</v>
      </c>
      <c r="F27" s="54">
        <f t="shared" si="2"/>
        <v>10055651.939999998</v>
      </c>
      <c r="G27" s="56">
        <f t="shared" si="3"/>
        <v>0.48880249758759658</v>
      </c>
      <c r="H27" s="2"/>
    </row>
    <row r="28" spans="1:8" ht="51">
      <c r="A28" s="9" t="s">
        <v>417</v>
      </c>
      <c r="B28" s="10" t="s">
        <v>395</v>
      </c>
      <c r="C28" s="11" t="s">
        <v>430</v>
      </c>
      <c r="D28" s="5">
        <v>12564000.26</v>
      </c>
      <c r="E28" s="5">
        <v>5528489.4400000004</v>
      </c>
      <c r="F28" s="54">
        <f t="shared" si="2"/>
        <v>7035510.8199999994</v>
      </c>
      <c r="G28" s="56">
        <f t="shared" si="3"/>
        <v>0.44002621184281959</v>
      </c>
      <c r="H28" s="2"/>
    </row>
    <row r="29" spans="1:8" ht="51">
      <c r="A29" s="9" t="s">
        <v>419</v>
      </c>
      <c r="B29" s="10" t="s">
        <v>395</v>
      </c>
      <c r="C29" s="11" t="s">
        <v>431</v>
      </c>
      <c r="D29" s="5">
        <v>12564000.26</v>
      </c>
      <c r="E29" s="5">
        <v>5528489.4400000004</v>
      </c>
      <c r="F29" s="54">
        <f t="shared" si="2"/>
        <v>7035510.8199999994</v>
      </c>
      <c r="G29" s="56">
        <f t="shared" si="3"/>
        <v>0.44002621184281959</v>
      </c>
      <c r="H29" s="2"/>
    </row>
    <row r="30" spans="1:8" ht="38.25">
      <c r="A30" s="9" t="s">
        <v>421</v>
      </c>
      <c r="B30" s="10" t="s">
        <v>395</v>
      </c>
      <c r="C30" s="11" t="s">
        <v>432</v>
      </c>
      <c r="D30" s="5">
        <v>10235523.27</v>
      </c>
      <c r="E30" s="5">
        <v>4375093.54</v>
      </c>
      <c r="F30" s="54">
        <f t="shared" si="2"/>
        <v>5860429.7299999995</v>
      </c>
      <c r="G30" s="56">
        <f t="shared" si="3"/>
        <v>0.42744209793584886</v>
      </c>
      <c r="H30" s="2"/>
    </row>
    <row r="31" spans="1:8" ht="38.25">
      <c r="A31" s="9" t="s">
        <v>433</v>
      </c>
      <c r="B31" s="10" t="s">
        <v>395</v>
      </c>
      <c r="C31" s="11" t="s">
        <v>434</v>
      </c>
      <c r="D31" s="5">
        <v>2328476.9900000002</v>
      </c>
      <c r="E31" s="5">
        <v>1153395.8999999999</v>
      </c>
      <c r="F31" s="54">
        <f t="shared" si="2"/>
        <v>1175081.0900000003</v>
      </c>
      <c r="G31" s="56">
        <f t="shared" si="3"/>
        <v>0.49534348200709505</v>
      </c>
      <c r="H31" s="2"/>
    </row>
    <row r="32" spans="1:8" ht="38.25">
      <c r="A32" s="9" t="s">
        <v>436</v>
      </c>
      <c r="B32" s="10" t="s">
        <v>395</v>
      </c>
      <c r="C32" s="11" t="s">
        <v>437</v>
      </c>
      <c r="D32" s="5">
        <v>355000</v>
      </c>
      <c r="E32" s="5">
        <v>139871.97</v>
      </c>
      <c r="F32" s="54">
        <f t="shared" si="2"/>
        <v>215128.03</v>
      </c>
      <c r="G32" s="56">
        <f t="shared" si="3"/>
        <v>0.39400554929577464</v>
      </c>
      <c r="H32" s="2"/>
    </row>
    <row r="33" spans="1:8" ht="38.25">
      <c r="A33" s="9" t="s">
        <v>438</v>
      </c>
      <c r="B33" s="10" t="s">
        <v>395</v>
      </c>
      <c r="C33" s="11" t="s">
        <v>439</v>
      </c>
      <c r="D33" s="5">
        <v>355000</v>
      </c>
      <c r="E33" s="5">
        <v>139871.97</v>
      </c>
      <c r="F33" s="54">
        <f t="shared" si="2"/>
        <v>215128.03</v>
      </c>
      <c r="G33" s="56">
        <f t="shared" si="3"/>
        <v>0.39400554929577464</v>
      </c>
      <c r="H33" s="2"/>
    </row>
    <row r="34" spans="1:8" ht="51">
      <c r="A34" s="9" t="s">
        <v>440</v>
      </c>
      <c r="B34" s="10" t="s">
        <v>395</v>
      </c>
      <c r="C34" s="11" t="s">
        <v>441</v>
      </c>
      <c r="D34" s="5">
        <v>200000</v>
      </c>
      <c r="E34" s="5">
        <v>67520.850000000006</v>
      </c>
      <c r="F34" s="54">
        <f t="shared" si="2"/>
        <v>132479.15</v>
      </c>
      <c r="G34" s="56">
        <f t="shared" si="3"/>
        <v>0.33760425000000005</v>
      </c>
      <c r="H34" s="2"/>
    </row>
    <row r="35" spans="1:8" ht="38.25">
      <c r="A35" s="9" t="s">
        <v>442</v>
      </c>
      <c r="B35" s="10" t="s">
        <v>395</v>
      </c>
      <c r="C35" s="11" t="s">
        <v>443</v>
      </c>
      <c r="D35" s="5">
        <v>155000</v>
      </c>
      <c r="E35" s="5">
        <v>72351.12</v>
      </c>
      <c r="F35" s="54">
        <f t="shared" si="2"/>
        <v>82648.88</v>
      </c>
      <c r="G35" s="56">
        <f t="shared" si="3"/>
        <v>0.46678141935483869</v>
      </c>
      <c r="H35" s="2"/>
    </row>
    <row r="36" spans="1:8" ht="63.75">
      <c r="A36" s="9" t="s">
        <v>444</v>
      </c>
      <c r="B36" s="10" t="s">
        <v>395</v>
      </c>
      <c r="C36" s="11" t="s">
        <v>445</v>
      </c>
      <c r="D36" s="5">
        <v>30245941</v>
      </c>
      <c r="E36" s="5">
        <v>14514082.51</v>
      </c>
      <c r="F36" s="54">
        <f t="shared" si="2"/>
        <v>15731858.49</v>
      </c>
      <c r="G36" s="56">
        <f t="shared" si="3"/>
        <v>0.47986877015993651</v>
      </c>
      <c r="H36" s="2"/>
    </row>
    <row r="37" spans="1:8" ht="76.5">
      <c r="A37" s="9" t="s">
        <v>400</v>
      </c>
      <c r="B37" s="10" t="s">
        <v>395</v>
      </c>
      <c r="C37" s="11" t="s">
        <v>446</v>
      </c>
      <c r="D37" s="5">
        <v>27971940</v>
      </c>
      <c r="E37" s="5">
        <v>13636750.82</v>
      </c>
      <c r="F37" s="54">
        <f t="shared" si="2"/>
        <v>14335189.18</v>
      </c>
      <c r="G37" s="56">
        <f t="shared" si="3"/>
        <v>0.48751537505085457</v>
      </c>
      <c r="H37" s="2"/>
    </row>
    <row r="38" spans="1:8" ht="51">
      <c r="A38" s="9" t="s">
        <v>402</v>
      </c>
      <c r="B38" s="10" t="s">
        <v>395</v>
      </c>
      <c r="C38" s="11" t="s">
        <v>447</v>
      </c>
      <c r="D38" s="5">
        <v>27971940</v>
      </c>
      <c r="E38" s="5">
        <v>13636750.82</v>
      </c>
      <c r="F38" s="54">
        <f t="shared" si="2"/>
        <v>14335189.18</v>
      </c>
      <c r="G38" s="56">
        <f t="shared" si="3"/>
        <v>0.48751537505085457</v>
      </c>
      <c r="H38" s="2"/>
    </row>
    <row r="39" spans="1:8" ht="51">
      <c r="A39" s="9" t="s">
        <v>404</v>
      </c>
      <c r="B39" s="10" t="s">
        <v>395</v>
      </c>
      <c r="C39" s="11" t="s">
        <v>448</v>
      </c>
      <c r="D39" s="5">
        <v>21027120</v>
      </c>
      <c r="E39" s="5">
        <v>10662253.300000001</v>
      </c>
      <c r="F39" s="54">
        <f t="shared" si="2"/>
        <v>10364866.699999999</v>
      </c>
      <c r="G39" s="56">
        <f t="shared" si="3"/>
        <v>0.50707150099490561</v>
      </c>
      <c r="H39" s="2"/>
    </row>
    <row r="40" spans="1:8" ht="63.75">
      <c r="A40" s="9" t="s">
        <v>406</v>
      </c>
      <c r="B40" s="10" t="s">
        <v>395</v>
      </c>
      <c r="C40" s="11" t="s">
        <v>449</v>
      </c>
      <c r="D40" s="5">
        <v>612500</v>
      </c>
      <c r="E40" s="5">
        <v>222260.2</v>
      </c>
      <c r="F40" s="54">
        <f t="shared" si="2"/>
        <v>390239.8</v>
      </c>
      <c r="G40" s="56">
        <f t="shared" si="3"/>
        <v>0.36287379591836738</v>
      </c>
      <c r="H40" s="2"/>
    </row>
    <row r="41" spans="1:8" ht="63.75">
      <c r="A41" s="9" t="s">
        <v>408</v>
      </c>
      <c r="B41" s="10" t="s">
        <v>395</v>
      </c>
      <c r="C41" s="11" t="s">
        <v>450</v>
      </c>
      <c r="D41" s="5">
        <v>6332320</v>
      </c>
      <c r="E41" s="5">
        <v>2752237.32</v>
      </c>
      <c r="F41" s="54">
        <f t="shared" si="2"/>
        <v>3580082.68</v>
      </c>
      <c r="G41" s="56">
        <f t="shared" si="3"/>
        <v>0.43463332870101318</v>
      </c>
      <c r="H41" s="2"/>
    </row>
    <row r="42" spans="1:8" ht="51">
      <c r="A42" s="9" t="s">
        <v>417</v>
      </c>
      <c r="B42" s="10" t="s">
        <v>395</v>
      </c>
      <c r="C42" s="11" t="s">
        <v>451</v>
      </c>
      <c r="D42" s="5">
        <v>1623851</v>
      </c>
      <c r="E42" s="5">
        <v>611487.46</v>
      </c>
      <c r="F42" s="54">
        <f t="shared" si="2"/>
        <v>1012363.54</v>
      </c>
      <c r="G42" s="56">
        <f t="shared" si="3"/>
        <v>0.37656623668058214</v>
      </c>
      <c r="H42" s="2"/>
    </row>
    <row r="43" spans="1:8" ht="51">
      <c r="A43" s="9" t="s">
        <v>419</v>
      </c>
      <c r="B43" s="10" t="s">
        <v>395</v>
      </c>
      <c r="C43" s="11" t="s">
        <v>452</v>
      </c>
      <c r="D43" s="5">
        <v>1623851</v>
      </c>
      <c r="E43" s="5">
        <v>611487.46</v>
      </c>
      <c r="F43" s="54">
        <f t="shared" si="2"/>
        <v>1012363.54</v>
      </c>
      <c r="G43" s="56">
        <f t="shared" si="3"/>
        <v>0.37656623668058214</v>
      </c>
      <c r="H43" s="2"/>
    </row>
    <row r="44" spans="1:8" ht="38.25">
      <c r="A44" s="9" t="s">
        <v>421</v>
      </c>
      <c r="B44" s="10" t="s">
        <v>395</v>
      </c>
      <c r="C44" s="11" t="s">
        <v>453</v>
      </c>
      <c r="D44" s="5">
        <v>1418137.88</v>
      </c>
      <c r="E44" s="5">
        <v>510607.83</v>
      </c>
      <c r="F44" s="54">
        <f t="shared" si="2"/>
        <v>907530.04999999981</v>
      </c>
      <c r="G44" s="56">
        <f t="shared" si="3"/>
        <v>0.36005513793905575</v>
      </c>
      <c r="H44" s="2"/>
    </row>
    <row r="45" spans="1:8" ht="38.25">
      <c r="A45" s="9" t="s">
        <v>433</v>
      </c>
      <c r="B45" s="10" t="s">
        <v>395</v>
      </c>
      <c r="C45" s="11" t="s">
        <v>454</v>
      </c>
      <c r="D45" s="5">
        <v>205713.12</v>
      </c>
      <c r="E45" s="5">
        <v>100879.63</v>
      </c>
      <c r="F45" s="54">
        <f t="shared" si="2"/>
        <v>104833.48999999999</v>
      </c>
      <c r="G45" s="56">
        <f t="shared" si="3"/>
        <v>0.49038986915370303</v>
      </c>
      <c r="H45" s="2"/>
    </row>
    <row r="46" spans="1:8" ht="38.25">
      <c r="A46" s="9" t="s">
        <v>455</v>
      </c>
      <c r="B46" s="10" t="s">
        <v>395</v>
      </c>
      <c r="C46" s="11" t="s">
        <v>456</v>
      </c>
      <c r="D46" s="5">
        <v>626500</v>
      </c>
      <c r="E46" s="5">
        <v>248254.23</v>
      </c>
      <c r="F46" s="54">
        <f t="shared" si="2"/>
        <v>378245.77</v>
      </c>
      <c r="G46" s="56">
        <f t="shared" si="3"/>
        <v>0.39625575418994413</v>
      </c>
      <c r="H46" s="2"/>
    </row>
    <row r="47" spans="1:8" ht="51">
      <c r="A47" s="9" t="s">
        <v>457</v>
      </c>
      <c r="B47" s="10" t="s">
        <v>395</v>
      </c>
      <c r="C47" s="11" t="s">
        <v>458</v>
      </c>
      <c r="D47" s="5">
        <v>626500</v>
      </c>
      <c r="E47" s="5">
        <v>248254.23</v>
      </c>
      <c r="F47" s="54">
        <f t="shared" si="2"/>
        <v>378245.77</v>
      </c>
      <c r="G47" s="56">
        <f t="shared" si="3"/>
        <v>0.39625575418994413</v>
      </c>
      <c r="H47" s="2"/>
    </row>
    <row r="48" spans="1:8" ht="51">
      <c r="A48" s="9" t="s">
        <v>459</v>
      </c>
      <c r="B48" s="10" t="s">
        <v>395</v>
      </c>
      <c r="C48" s="11" t="s">
        <v>460</v>
      </c>
      <c r="D48" s="5">
        <v>626500</v>
      </c>
      <c r="E48" s="5">
        <v>248254.23</v>
      </c>
      <c r="F48" s="54">
        <f t="shared" si="2"/>
        <v>378245.77</v>
      </c>
      <c r="G48" s="56">
        <f t="shared" si="3"/>
        <v>0.39625575418994413</v>
      </c>
      <c r="H48" s="2"/>
    </row>
    <row r="49" spans="1:8" ht="38.25">
      <c r="A49" s="9" t="s">
        <v>436</v>
      </c>
      <c r="B49" s="10" t="s">
        <v>395</v>
      </c>
      <c r="C49" s="11" t="s">
        <v>461</v>
      </c>
      <c r="D49" s="5">
        <v>23650</v>
      </c>
      <c r="E49" s="5">
        <v>17590</v>
      </c>
      <c r="F49" s="54">
        <f t="shared" si="2"/>
        <v>6060</v>
      </c>
      <c r="G49" s="56">
        <f t="shared" si="3"/>
        <v>0.74376321353065544</v>
      </c>
      <c r="H49" s="2"/>
    </row>
    <row r="50" spans="1:8" ht="38.25">
      <c r="A50" s="9" t="s">
        <v>438</v>
      </c>
      <c r="B50" s="10" t="s">
        <v>395</v>
      </c>
      <c r="C50" s="11" t="s">
        <v>462</v>
      </c>
      <c r="D50" s="5">
        <v>23650</v>
      </c>
      <c r="E50" s="5">
        <v>17590</v>
      </c>
      <c r="F50" s="54">
        <f t="shared" si="2"/>
        <v>6060</v>
      </c>
      <c r="G50" s="56">
        <f t="shared" si="3"/>
        <v>0.74376321353065544</v>
      </c>
      <c r="H50" s="2"/>
    </row>
    <row r="51" spans="1:8" ht="51">
      <c r="A51" s="9" t="s">
        <v>440</v>
      </c>
      <c r="B51" s="10" t="s">
        <v>395</v>
      </c>
      <c r="C51" s="11" t="s">
        <v>463</v>
      </c>
      <c r="D51" s="5">
        <v>19750</v>
      </c>
      <c r="E51" s="5">
        <v>14710</v>
      </c>
      <c r="F51" s="54">
        <f t="shared" si="2"/>
        <v>5040</v>
      </c>
      <c r="G51" s="56">
        <f t="shared" si="3"/>
        <v>0.74481012658227852</v>
      </c>
      <c r="H51" s="2"/>
    </row>
    <row r="52" spans="1:8" ht="38.25">
      <c r="A52" s="9" t="s">
        <v>442</v>
      </c>
      <c r="B52" s="10" t="s">
        <v>395</v>
      </c>
      <c r="C52" s="11" t="s">
        <v>464</v>
      </c>
      <c r="D52" s="5">
        <v>3900</v>
      </c>
      <c r="E52" s="5">
        <v>2880</v>
      </c>
      <c r="F52" s="54">
        <f t="shared" si="2"/>
        <v>1020</v>
      </c>
      <c r="G52" s="56">
        <f t="shared" si="3"/>
        <v>0.7384615384615385</v>
      </c>
      <c r="H52" s="2"/>
    </row>
    <row r="53" spans="1:8" ht="38.25">
      <c r="A53" s="9" t="s">
        <v>465</v>
      </c>
      <c r="B53" s="10" t="s">
        <v>395</v>
      </c>
      <c r="C53" s="11" t="s">
        <v>466</v>
      </c>
      <c r="D53" s="5">
        <v>975200</v>
      </c>
      <c r="E53" s="5">
        <v>975200</v>
      </c>
      <c r="F53" s="54">
        <f t="shared" si="2"/>
        <v>0</v>
      </c>
      <c r="G53" s="56">
        <f t="shared" si="3"/>
        <v>1</v>
      </c>
      <c r="H53" s="2"/>
    </row>
    <row r="54" spans="1:8" ht="38.25">
      <c r="A54" s="9" t="s">
        <v>436</v>
      </c>
      <c r="B54" s="10" t="s">
        <v>395</v>
      </c>
      <c r="C54" s="11" t="s">
        <v>467</v>
      </c>
      <c r="D54" s="5">
        <v>975200</v>
      </c>
      <c r="E54" s="5">
        <v>975200</v>
      </c>
      <c r="F54" s="54">
        <f t="shared" si="2"/>
        <v>0</v>
      </c>
      <c r="G54" s="56">
        <f t="shared" si="3"/>
        <v>1</v>
      </c>
      <c r="H54" s="2"/>
    </row>
    <row r="55" spans="1:8" ht="38.25">
      <c r="A55" s="9" t="s">
        <v>468</v>
      </c>
      <c r="B55" s="10" t="s">
        <v>395</v>
      </c>
      <c r="C55" s="11" t="s">
        <v>469</v>
      </c>
      <c r="D55" s="5">
        <v>975200</v>
      </c>
      <c r="E55" s="5">
        <v>975200</v>
      </c>
      <c r="F55" s="54">
        <f t="shared" si="2"/>
        <v>0</v>
      </c>
      <c r="G55" s="56">
        <f t="shared" si="3"/>
        <v>1</v>
      </c>
      <c r="H55" s="2"/>
    </row>
    <row r="56" spans="1:8" ht="38.25">
      <c r="A56" s="9" t="s">
        <v>470</v>
      </c>
      <c r="B56" s="10" t="s">
        <v>395</v>
      </c>
      <c r="C56" s="11" t="s">
        <v>471</v>
      </c>
      <c r="D56" s="5">
        <v>500000</v>
      </c>
      <c r="E56" s="5">
        <v>0</v>
      </c>
      <c r="F56" s="54">
        <f t="shared" si="2"/>
        <v>500000</v>
      </c>
      <c r="G56" s="56">
        <f t="shared" si="3"/>
        <v>0</v>
      </c>
      <c r="H56" s="2"/>
    </row>
    <row r="57" spans="1:8" ht="38.25">
      <c r="A57" s="9" t="s">
        <v>436</v>
      </c>
      <c r="B57" s="10" t="s">
        <v>395</v>
      </c>
      <c r="C57" s="11" t="s">
        <v>472</v>
      </c>
      <c r="D57" s="5">
        <v>500000</v>
      </c>
      <c r="E57" s="5">
        <v>0</v>
      </c>
      <c r="F57" s="54">
        <f t="shared" si="2"/>
        <v>500000</v>
      </c>
      <c r="G57" s="56">
        <f t="shared" si="3"/>
        <v>0</v>
      </c>
      <c r="H57" s="2"/>
    </row>
    <row r="58" spans="1:8" ht="38.25">
      <c r="A58" s="9" t="s">
        <v>473</v>
      </c>
      <c r="B58" s="10" t="s">
        <v>395</v>
      </c>
      <c r="C58" s="11" t="s">
        <v>474</v>
      </c>
      <c r="D58" s="5">
        <v>500000</v>
      </c>
      <c r="E58" s="5">
        <v>0</v>
      </c>
      <c r="F58" s="54">
        <f t="shared" si="2"/>
        <v>500000</v>
      </c>
      <c r="G58" s="56">
        <f t="shared" si="3"/>
        <v>0</v>
      </c>
      <c r="H58" s="2"/>
    </row>
    <row r="59" spans="1:8" ht="38.25">
      <c r="A59" s="9" t="s">
        <v>475</v>
      </c>
      <c r="B59" s="10" t="s">
        <v>395</v>
      </c>
      <c r="C59" s="11" t="s">
        <v>476</v>
      </c>
      <c r="D59" s="5">
        <v>108454938.34</v>
      </c>
      <c r="E59" s="5">
        <v>80633906.519999996</v>
      </c>
      <c r="F59" s="54">
        <f t="shared" si="2"/>
        <v>27821031.820000008</v>
      </c>
      <c r="G59" s="56">
        <f t="shared" si="3"/>
        <v>0.74347842296694067</v>
      </c>
      <c r="H59" s="2"/>
    </row>
    <row r="60" spans="1:8" ht="76.5">
      <c r="A60" s="9" t="s">
        <v>400</v>
      </c>
      <c r="B60" s="10" t="s">
        <v>395</v>
      </c>
      <c r="C60" s="11" t="s">
        <v>477</v>
      </c>
      <c r="D60" s="5">
        <v>29509035</v>
      </c>
      <c r="E60" s="5">
        <v>15003727.52</v>
      </c>
      <c r="F60" s="54">
        <f t="shared" si="2"/>
        <v>14505307.48</v>
      </c>
      <c r="G60" s="56">
        <f t="shared" si="3"/>
        <v>0.50844521076341531</v>
      </c>
      <c r="H60" s="2"/>
    </row>
    <row r="61" spans="1:8" ht="51">
      <c r="A61" s="9" t="s">
        <v>402</v>
      </c>
      <c r="B61" s="10" t="s">
        <v>395</v>
      </c>
      <c r="C61" s="11" t="s">
        <v>478</v>
      </c>
      <c r="D61" s="5">
        <v>29509035</v>
      </c>
      <c r="E61" s="5">
        <v>15003727.52</v>
      </c>
      <c r="F61" s="54">
        <f t="shared" si="2"/>
        <v>14505307.48</v>
      </c>
      <c r="G61" s="56">
        <f t="shared" si="3"/>
        <v>0.50844521076341531</v>
      </c>
      <c r="H61" s="2"/>
    </row>
    <row r="62" spans="1:8" ht="51">
      <c r="A62" s="9" t="s">
        <v>404</v>
      </c>
      <c r="B62" s="10" t="s">
        <v>395</v>
      </c>
      <c r="C62" s="11" t="s">
        <v>479</v>
      </c>
      <c r="D62" s="5">
        <v>22384225</v>
      </c>
      <c r="E62" s="5">
        <v>11717436.43</v>
      </c>
      <c r="F62" s="54">
        <f t="shared" si="2"/>
        <v>10666788.57</v>
      </c>
      <c r="G62" s="56">
        <f t="shared" si="3"/>
        <v>0.52346848863429485</v>
      </c>
      <c r="H62" s="2"/>
    </row>
    <row r="63" spans="1:8" ht="63.75">
      <c r="A63" s="9" t="s">
        <v>406</v>
      </c>
      <c r="B63" s="10" t="s">
        <v>395</v>
      </c>
      <c r="C63" s="11" t="s">
        <v>480</v>
      </c>
      <c r="D63" s="5">
        <v>368800</v>
      </c>
      <c r="E63" s="5">
        <v>285148.2</v>
      </c>
      <c r="F63" s="54">
        <f t="shared" si="2"/>
        <v>83651.799999999988</v>
      </c>
      <c r="G63" s="56">
        <f t="shared" si="3"/>
        <v>0.77317841648590024</v>
      </c>
      <c r="H63" s="2"/>
    </row>
    <row r="64" spans="1:8" ht="63.75">
      <c r="A64" s="9" t="s">
        <v>408</v>
      </c>
      <c r="B64" s="10" t="s">
        <v>395</v>
      </c>
      <c r="C64" s="11" t="s">
        <v>481</v>
      </c>
      <c r="D64" s="5">
        <v>6756010</v>
      </c>
      <c r="E64" s="5">
        <v>3001142.89</v>
      </c>
      <c r="F64" s="54">
        <f t="shared" si="2"/>
        <v>3754867.11</v>
      </c>
      <c r="G64" s="56">
        <f t="shared" si="3"/>
        <v>0.44421824272018545</v>
      </c>
      <c r="H64" s="2"/>
    </row>
    <row r="65" spans="1:8" ht="51">
      <c r="A65" s="9" t="s">
        <v>417</v>
      </c>
      <c r="B65" s="10" t="s">
        <v>395</v>
      </c>
      <c r="C65" s="11" t="s">
        <v>482</v>
      </c>
      <c r="D65" s="5">
        <v>15145822.779999999</v>
      </c>
      <c r="E65" s="5">
        <v>6725665.71</v>
      </c>
      <c r="F65" s="54">
        <f t="shared" si="2"/>
        <v>8420157.0700000003</v>
      </c>
      <c r="G65" s="56">
        <f t="shared" si="3"/>
        <v>0.4440607689455614</v>
      </c>
      <c r="H65" s="2"/>
    </row>
    <row r="66" spans="1:8" ht="51">
      <c r="A66" s="9" t="s">
        <v>419</v>
      </c>
      <c r="B66" s="10" t="s">
        <v>395</v>
      </c>
      <c r="C66" s="11" t="s">
        <v>483</v>
      </c>
      <c r="D66" s="5">
        <v>15145822.779999999</v>
      </c>
      <c r="E66" s="5">
        <v>6725665.71</v>
      </c>
      <c r="F66" s="54">
        <f t="shared" si="2"/>
        <v>8420157.0700000003</v>
      </c>
      <c r="G66" s="56">
        <f t="shared" si="3"/>
        <v>0.4440607689455614</v>
      </c>
      <c r="H66" s="2"/>
    </row>
    <row r="67" spans="1:8" ht="38.25">
      <c r="A67" s="9" t="s">
        <v>421</v>
      </c>
      <c r="B67" s="10" t="s">
        <v>395</v>
      </c>
      <c r="C67" s="11" t="s">
        <v>484</v>
      </c>
      <c r="D67" s="5">
        <v>11804232.119999999</v>
      </c>
      <c r="E67" s="5">
        <v>5029274.87</v>
      </c>
      <c r="F67" s="54">
        <f t="shared" si="2"/>
        <v>6774957.2499999991</v>
      </c>
      <c r="G67" s="56">
        <f t="shared" si="3"/>
        <v>0.42605692762334468</v>
      </c>
      <c r="H67" s="2"/>
    </row>
    <row r="68" spans="1:8" ht="38.25">
      <c r="A68" s="9" t="s">
        <v>433</v>
      </c>
      <c r="B68" s="10" t="s">
        <v>395</v>
      </c>
      <c r="C68" s="11" t="s">
        <v>485</v>
      </c>
      <c r="D68" s="5">
        <v>3341590.66</v>
      </c>
      <c r="E68" s="5">
        <v>1696390.84</v>
      </c>
      <c r="F68" s="54">
        <f t="shared" si="2"/>
        <v>1645199.82</v>
      </c>
      <c r="G68" s="56">
        <f t="shared" si="3"/>
        <v>0.50765967845983861</v>
      </c>
      <c r="H68" s="2"/>
    </row>
    <row r="69" spans="1:8" ht="38.25">
      <c r="A69" s="9" t="s">
        <v>455</v>
      </c>
      <c r="B69" s="10" t="s">
        <v>395</v>
      </c>
      <c r="C69" s="11" t="s">
        <v>486</v>
      </c>
      <c r="D69" s="5">
        <v>50000</v>
      </c>
      <c r="E69" s="5">
        <v>2100</v>
      </c>
      <c r="F69" s="54">
        <f t="shared" si="2"/>
        <v>47900</v>
      </c>
      <c r="G69" s="56">
        <f t="shared" si="3"/>
        <v>4.2000000000000003E-2</v>
      </c>
      <c r="H69" s="2"/>
    </row>
    <row r="70" spans="1:8" ht="38.25">
      <c r="A70" s="9" t="s">
        <v>487</v>
      </c>
      <c r="B70" s="10" t="s">
        <v>395</v>
      </c>
      <c r="C70" s="11" t="s">
        <v>488</v>
      </c>
      <c r="D70" s="5">
        <v>50000</v>
      </c>
      <c r="E70" s="5">
        <v>2100</v>
      </c>
      <c r="F70" s="54">
        <f t="shared" si="2"/>
        <v>47900</v>
      </c>
      <c r="G70" s="56">
        <f t="shared" si="3"/>
        <v>4.2000000000000003E-2</v>
      </c>
      <c r="H70" s="2"/>
    </row>
    <row r="71" spans="1:8" ht="51">
      <c r="A71" s="9" t="s">
        <v>489</v>
      </c>
      <c r="B71" s="10" t="s">
        <v>395</v>
      </c>
      <c r="C71" s="11" t="s">
        <v>490</v>
      </c>
      <c r="D71" s="5">
        <v>19864270.489999998</v>
      </c>
      <c r="E71" s="5">
        <v>19864270.489999998</v>
      </c>
      <c r="F71" s="54">
        <f t="shared" ref="F71:F131" si="4">D71-E71</f>
        <v>0</v>
      </c>
      <c r="G71" s="56">
        <f t="shared" ref="G71:G131" si="5">E71/D71</f>
        <v>1</v>
      </c>
      <c r="H71" s="2"/>
    </row>
    <row r="72" spans="1:8" ht="38.25">
      <c r="A72" s="9" t="s">
        <v>491</v>
      </c>
      <c r="B72" s="10" t="s">
        <v>395</v>
      </c>
      <c r="C72" s="11" t="s">
        <v>492</v>
      </c>
      <c r="D72" s="5">
        <v>19864270.489999998</v>
      </c>
      <c r="E72" s="5">
        <v>19864270.489999998</v>
      </c>
      <c r="F72" s="54">
        <f t="shared" si="4"/>
        <v>0</v>
      </c>
      <c r="G72" s="56">
        <f t="shared" si="5"/>
        <v>1</v>
      </c>
      <c r="H72" s="2"/>
    </row>
    <row r="73" spans="1:8" ht="63.75">
      <c r="A73" s="9" t="s">
        <v>493</v>
      </c>
      <c r="B73" s="10" t="s">
        <v>395</v>
      </c>
      <c r="C73" s="11" t="s">
        <v>494</v>
      </c>
      <c r="D73" s="5">
        <v>19864270.489999998</v>
      </c>
      <c r="E73" s="5">
        <v>19864270.489999998</v>
      </c>
      <c r="F73" s="54">
        <f t="shared" si="4"/>
        <v>0</v>
      </c>
      <c r="G73" s="56">
        <f t="shared" si="5"/>
        <v>1</v>
      </c>
      <c r="H73" s="2"/>
    </row>
    <row r="74" spans="1:8" ht="38.25">
      <c r="A74" s="9" t="s">
        <v>435</v>
      </c>
      <c r="B74" s="10" t="s">
        <v>395</v>
      </c>
      <c r="C74" s="11" t="s">
        <v>495</v>
      </c>
      <c r="D74" s="5">
        <v>16629650</v>
      </c>
      <c r="E74" s="5">
        <v>12569650</v>
      </c>
      <c r="F74" s="54">
        <f t="shared" si="4"/>
        <v>4060000</v>
      </c>
      <c r="G74" s="56">
        <f t="shared" si="5"/>
        <v>0.75585776008514916</v>
      </c>
      <c r="H74" s="2"/>
    </row>
    <row r="75" spans="1:8" ht="38.25">
      <c r="A75" s="9" t="s">
        <v>496</v>
      </c>
      <c r="B75" s="10" t="s">
        <v>395</v>
      </c>
      <c r="C75" s="11" t="s">
        <v>497</v>
      </c>
      <c r="D75" s="5">
        <v>155600</v>
      </c>
      <c r="E75" s="5">
        <v>155600</v>
      </c>
      <c r="F75" s="54">
        <f t="shared" si="4"/>
        <v>0</v>
      </c>
      <c r="G75" s="56">
        <f t="shared" si="5"/>
        <v>1</v>
      </c>
      <c r="H75" s="2"/>
    </row>
    <row r="76" spans="1:8" ht="38.25">
      <c r="A76" s="9" t="s">
        <v>369</v>
      </c>
      <c r="B76" s="10" t="s">
        <v>395</v>
      </c>
      <c r="C76" s="11" t="s">
        <v>498</v>
      </c>
      <c r="D76" s="5">
        <v>16474050</v>
      </c>
      <c r="E76" s="5">
        <v>12414050</v>
      </c>
      <c r="F76" s="54">
        <f t="shared" si="4"/>
        <v>4060000</v>
      </c>
      <c r="G76" s="56">
        <f t="shared" si="5"/>
        <v>0.75355179813099993</v>
      </c>
      <c r="H76" s="2"/>
    </row>
    <row r="77" spans="1:8" ht="51">
      <c r="A77" s="9" t="s">
        <v>499</v>
      </c>
      <c r="B77" s="10" t="s">
        <v>395</v>
      </c>
      <c r="C77" s="11" t="s">
        <v>500</v>
      </c>
      <c r="D77" s="5">
        <v>284700</v>
      </c>
      <c r="E77" s="5">
        <v>184700</v>
      </c>
      <c r="F77" s="54">
        <f t="shared" si="4"/>
        <v>100000</v>
      </c>
      <c r="G77" s="56">
        <f t="shared" si="5"/>
        <v>0.64875307341060762</v>
      </c>
      <c r="H77" s="2"/>
    </row>
    <row r="78" spans="1:8" ht="76.5">
      <c r="A78" s="9" t="s">
        <v>501</v>
      </c>
      <c r="B78" s="10" t="s">
        <v>395</v>
      </c>
      <c r="C78" s="11" t="s">
        <v>502</v>
      </c>
      <c r="D78" s="5">
        <v>284700</v>
      </c>
      <c r="E78" s="5">
        <v>184700</v>
      </c>
      <c r="F78" s="54">
        <f t="shared" si="4"/>
        <v>100000</v>
      </c>
      <c r="G78" s="56">
        <f t="shared" si="5"/>
        <v>0.64875307341060762</v>
      </c>
      <c r="H78" s="2"/>
    </row>
    <row r="79" spans="1:8" ht="51">
      <c r="A79" s="9" t="s">
        <v>503</v>
      </c>
      <c r="B79" s="10" t="s">
        <v>395</v>
      </c>
      <c r="C79" s="11" t="s">
        <v>504</v>
      </c>
      <c r="D79" s="5">
        <v>284700</v>
      </c>
      <c r="E79" s="5">
        <v>184700</v>
      </c>
      <c r="F79" s="54">
        <f t="shared" si="4"/>
        <v>100000</v>
      </c>
      <c r="G79" s="56">
        <f t="shared" si="5"/>
        <v>0.64875307341060762</v>
      </c>
      <c r="H79" s="2"/>
    </row>
    <row r="80" spans="1:8" ht="38.25">
      <c r="A80" s="9" t="s">
        <v>436</v>
      </c>
      <c r="B80" s="10" t="s">
        <v>395</v>
      </c>
      <c r="C80" s="11" t="s">
        <v>505</v>
      </c>
      <c r="D80" s="5">
        <v>26971460.07</v>
      </c>
      <c r="E80" s="5">
        <v>26283792.800000001</v>
      </c>
      <c r="F80" s="54">
        <f t="shared" si="4"/>
        <v>687667.26999999955</v>
      </c>
      <c r="G80" s="56">
        <f t="shared" si="5"/>
        <v>0.97450389158706008</v>
      </c>
      <c r="H80" s="2"/>
    </row>
    <row r="81" spans="1:8" ht="38.25">
      <c r="A81" s="9" t="s">
        <v>506</v>
      </c>
      <c r="B81" s="10" t="s">
        <v>395</v>
      </c>
      <c r="C81" s="11" t="s">
        <v>507</v>
      </c>
      <c r="D81" s="5">
        <v>23955739.329999998</v>
      </c>
      <c r="E81" s="5">
        <v>23666379.73</v>
      </c>
      <c r="F81" s="54">
        <f t="shared" si="4"/>
        <v>289359.59999999776</v>
      </c>
      <c r="G81" s="56">
        <f t="shared" si="5"/>
        <v>0.98792107411030183</v>
      </c>
      <c r="H81" s="2"/>
    </row>
    <row r="82" spans="1:8" ht="51">
      <c r="A82" s="9" t="s">
        <v>508</v>
      </c>
      <c r="B82" s="10" t="s">
        <v>395</v>
      </c>
      <c r="C82" s="11" t="s">
        <v>509</v>
      </c>
      <c r="D82" s="5">
        <v>23955739.329999998</v>
      </c>
      <c r="E82" s="5">
        <v>23666379.73</v>
      </c>
      <c r="F82" s="54">
        <f t="shared" si="4"/>
        <v>289359.59999999776</v>
      </c>
      <c r="G82" s="56">
        <f t="shared" si="5"/>
        <v>0.98792107411030183</v>
      </c>
      <c r="H82" s="2"/>
    </row>
    <row r="83" spans="1:8" ht="38.25">
      <c r="A83" s="9" t="s">
        <v>438</v>
      </c>
      <c r="B83" s="10" t="s">
        <v>395</v>
      </c>
      <c r="C83" s="11" t="s">
        <v>510</v>
      </c>
      <c r="D83" s="5">
        <v>3015720.74</v>
      </c>
      <c r="E83" s="5">
        <v>2617413.0699999998</v>
      </c>
      <c r="F83" s="54">
        <f t="shared" si="4"/>
        <v>398307.67000000039</v>
      </c>
      <c r="G83" s="56">
        <f t="shared" si="5"/>
        <v>0.86792289328487349</v>
      </c>
      <c r="H83" s="2"/>
    </row>
    <row r="84" spans="1:8" ht="51">
      <c r="A84" s="9" t="s">
        <v>440</v>
      </c>
      <c r="B84" s="10" t="s">
        <v>395</v>
      </c>
      <c r="C84" s="11" t="s">
        <v>511</v>
      </c>
      <c r="D84" s="5">
        <v>15000</v>
      </c>
      <c r="E84" s="5">
        <v>2033</v>
      </c>
      <c r="F84" s="54">
        <f t="shared" si="4"/>
        <v>12967</v>
      </c>
      <c r="G84" s="56">
        <f t="shared" si="5"/>
        <v>0.13553333333333334</v>
      </c>
      <c r="H84" s="2"/>
    </row>
    <row r="85" spans="1:8" ht="38.25">
      <c r="A85" s="9" t="s">
        <v>442</v>
      </c>
      <c r="B85" s="10" t="s">
        <v>395</v>
      </c>
      <c r="C85" s="11" t="s">
        <v>512</v>
      </c>
      <c r="D85" s="5">
        <v>722994.74</v>
      </c>
      <c r="E85" s="5">
        <v>347654.07</v>
      </c>
      <c r="F85" s="54">
        <f t="shared" si="4"/>
        <v>375340.67</v>
      </c>
      <c r="G85" s="56">
        <f t="shared" si="5"/>
        <v>0.48085283442034449</v>
      </c>
      <c r="H85" s="2"/>
    </row>
    <row r="86" spans="1:8" ht="38.25">
      <c r="A86" s="9" t="s">
        <v>513</v>
      </c>
      <c r="B86" s="10" t="s">
        <v>395</v>
      </c>
      <c r="C86" s="11" t="s">
        <v>514</v>
      </c>
      <c r="D86" s="5">
        <v>2277726</v>
      </c>
      <c r="E86" s="5">
        <v>2267726</v>
      </c>
      <c r="F86" s="54">
        <f t="shared" si="4"/>
        <v>10000</v>
      </c>
      <c r="G86" s="56">
        <f t="shared" si="5"/>
        <v>0.99560965629755294</v>
      </c>
      <c r="H86" s="2"/>
    </row>
    <row r="87" spans="1:8" ht="51">
      <c r="A87" s="9" t="s">
        <v>515</v>
      </c>
      <c r="B87" s="10" t="s">
        <v>395</v>
      </c>
      <c r="C87" s="11" t="s">
        <v>516</v>
      </c>
      <c r="D87" s="5">
        <v>22441342</v>
      </c>
      <c r="E87" s="5">
        <v>11976929.65</v>
      </c>
      <c r="F87" s="54">
        <f t="shared" si="4"/>
        <v>10464412.35</v>
      </c>
      <c r="G87" s="56">
        <f t="shared" si="5"/>
        <v>0.53369935051121276</v>
      </c>
      <c r="H87" s="2"/>
    </row>
    <row r="88" spans="1:8" ht="63.75">
      <c r="A88" s="9" t="s">
        <v>517</v>
      </c>
      <c r="B88" s="10" t="s">
        <v>395</v>
      </c>
      <c r="C88" s="11" t="s">
        <v>518</v>
      </c>
      <c r="D88" s="5">
        <v>21717708</v>
      </c>
      <c r="E88" s="5">
        <v>11873184.4</v>
      </c>
      <c r="F88" s="54">
        <f t="shared" si="4"/>
        <v>9844523.5999999996</v>
      </c>
      <c r="G88" s="56">
        <f t="shared" si="5"/>
        <v>0.5467052232215297</v>
      </c>
      <c r="H88" s="2"/>
    </row>
    <row r="89" spans="1:8" ht="76.5">
      <c r="A89" s="9" t="s">
        <v>400</v>
      </c>
      <c r="B89" s="10" t="s">
        <v>395</v>
      </c>
      <c r="C89" s="11" t="s">
        <v>519</v>
      </c>
      <c r="D89" s="5">
        <v>19033430</v>
      </c>
      <c r="E89" s="5">
        <v>10177364.960000001</v>
      </c>
      <c r="F89" s="54">
        <f t="shared" si="4"/>
        <v>8856065.0399999991</v>
      </c>
      <c r="G89" s="56">
        <f t="shared" si="5"/>
        <v>0.53470997923127894</v>
      </c>
      <c r="H89" s="2"/>
    </row>
    <row r="90" spans="1:8" ht="38.25">
      <c r="A90" s="9" t="s">
        <v>413</v>
      </c>
      <c r="B90" s="10" t="s">
        <v>395</v>
      </c>
      <c r="C90" s="11" t="s">
        <v>520</v>
      </c>
      <c r="D90" s="5">
        <v>19033430</v>
      </c>
      <c r="E90" s="5">
        <v>10177364.960000001</v>
      </c>
      <c r="F90" s="54">
        <f t="shared" si="4"/>
        <v>8856065.0399999991</v>
      </c>
      <c r="G90" s="56">
        <f t="shared" si="5"/>
        <v>0.53470997923127894</v>
      </c>
      <c r="H90" s="2"/>
    </row>
    <row r="91" spans="1:8" ht="38.25">
      <c r="A91" s="9" t="s">
        <v>521</v>
      </c>
      <c r="B91" s="10" t="s">
        <v>395</v>
      </c>
      <c r="C91" s="11" t="s">
        <v>522</v>
      </c>
      <c r="D91" s="5">
        <v>14252846</v>
      </c>
      <c r="E91" s="5">
        <v>7887700.6399999997</v>
      </c>
      <c r="F91" s="54">
        <f t="shared" si="4"/>
        <v>6365145.3600000003</v>
      </c>
      <c r="G91" s="56">
        <f t="shared" si="5"/>
        <v>0.55341232480867331</v>
      </c>
      <c r="H91" s="2"/>
    </row>
    <row r="92" spans="1:8" ht="51">
      <c r="A92" s="9" t="s">
        <v>415</v>
      </c>
      <c r="B92" s="10" t="s">
        <v>395</v>
      </c>
      <c r="C92" s="11" t="s">
        <v>523</v>
      </c>
      <c r="D92" s="5">
        <v>476225</v>
      </c>
      <c r="E92" s="5">
        <v>99869.94</v>
      </c>
      <c r="F92" s="54">
        <f t="shared" si="4"/>
        <v>376355.06</v>
      </c>
      <c r="G92" s="56">
        <f t="shared" si="5"/>
        <v>0.20971166990393197</v>
      </c>
      <c r="H92" s="2"/>
    </row>
    <row r="93" spans="1:8" ht="63.75">
      <c r="A93" s="9" t="s">
        <v>524</v>
      </c>
      <c r="B93" s="10" t="s">
        <v>395</v>
      </c>
      <c r="C93" s="11" t="s">
        <v>525</v>
      </c>
      <c r="D93" s="5">
        <v>4304359</v>
      </c>
      <c r="E93" s="5">
        <v>2189794.38</v>
      </c>
      <c r="F93" s="54">
        <f t="shared" si="4"/>
        <v>2114564.62</v>
      </c>
      <c r="G93" s="56">
        <f t="shared" si="5"/>
        <v>0.50873878781951043</v>
      </c>
      <c r="H93" s="2"/>
    </row>
    <row r="94" spans="1:8" ht="51">
      <c r="A94" s="9" t="s">
        <v>417</v>
      </c>
      <c r="B94" s="10" t="s">
        <v>395</v>
      </c>
      <c r="C94" s="11" t="s">
        <v>526</v>
      </c>
      <c r="D94" s="5">
        <v>1269686</v>
      </c>
      <c r="E94" s="5">
        <v>541289.43999999994</v>
      </c>
      <c r="F94" s="54">
        <f t="shared" si="4"/>
        <v>728396.56</v>
      </c>
      <c r="G94" s="56">
        <f t="shared" si="5"/>
        <v>0.42631756197989107</v>
      </c>
      <c r="H94" s="2"/>
    </row>
    <row r="95" spans="1:8" ht="51">
      <c r="A95" s="9" t="s">
        <v>419</v>
      </c>
      <c r="B95" s="10" t="s">
        <v>395</v>
      </c>
      <c r="C95" s="11" t="s">
        <v>527</v>
      </c>
      <c r="D95" s="5">
        <v>1269686</v>
      </c>
      <c r="E95" s="5">
        <v>541289.43999999994</v>
      </c>
      <c r="F95" s="54">
        <f t="shared" si="4"/>
        <v>728396.56</v>
      </c>
      <c r="G95" s="56">
        <f t="shared" si="5"/>
        <v>0.42631756197989107</v>
      </c>
      <c r="H95" s="2"/>
    </row>
    <row r="96" spans="1:8" ht="38.25">
      <c r="A96" s="9" t="s">
        <v>421</v>
      </c>
      <c r="B96" s="10" t="s">
        <v>395</v>
      </c>
      <c r="C96" s="11" t="s">
        <v>528</v>
      </c>
      <c r="D96" s="5">
        <v>1096086</v>
      </c>
      <c r="E96" s="5">
        <v>478511.03</v>
      </c>
      <c r="F96" s="54">
        <f t="shared" si="4"/>
        <v>617574.97</v>
      </c>
      <c r="G96" s="56">
        <f t="shared" si="5"/>
        <v>0.43656339922232384</v>
      </c>
      <c r="H96" s="2"/>
    </row>
    <row r="97" spans="1:8" ht="38.25">
      <c r="A97" s="9" t="s">
        <v>433</v>
      </c>
      <c r="B97" s="10" t="s">
        <v>395</v>
      </c>
      <c r="C97" s="11" t="s">
        <v>529</v>
      </c>
      <c r="D97" s="5">
        <v>173600</v>
      </c>
      <c r="E97" s="5">
        <v>62778.41</v>
      </c>
      <c r="F97" s="54">
        <f t="shared" si="4"/>
        <v>110821.59</v>
      </c>
      <c r="G97" s="56">
        <f t="shared" si="5"/>
        <v>0.36162678571428575</v>
      </c>
      <c r="H97" s="2"/>
    </row>
    <row r="98" spans="1:8" ht="38.25">
      <c r="A98" s="9" t="s">
        <v>435</v>
      </c>
      <c r="B98" s="10" t="s">
        <v>395</v>
      </c>
      <c r="C98" s="11" t="s">
        <v>530</v>
      </c>
      <c r="D98" s="5">
        <v>1378700</v>
      </c>
      <c r="E98" s="5">
        <v>1118700</v>
      </c>
      <c r="F98" s="54">
        <f t="shared" si="4"/>
        <v>260000</v>
      </c>
      <c r="G98" s="56">
        <f t="shared" si="5"/>
        <v>0.81141655182418215</v>
      </c>
      <c r="H98" s="2"/>
    </row>
    <row r="99" spans="1:8" ht="38.25">
      <c r="A99" s="9" t="s">
        <v>369</v>
      </c>
      <c r="B99" s="10" t="s">
        <v>395</v>
      </c>
      <c r="C99" s="11" t="s">
        <v>531</v>
      </c>
      <c r="D99" s="5">
        <v>1378700</v>
      </c>
      <c r="E99" s="5">
        <v>1118700</v>
      </c>
      <c r="F99" s="54">
        <f t="shared" si="4"/>
        <v>260000</v>
      </c>
      <c r="G99" s="56">
        <f t="shared" si="5"/>
        <v>0.81141655182418215</v>
      </c>
      <c r="H99" s="2"/>
    </row>
    <row r="100" spans="1:8" ht="38.25">
      <c r="A100" s="9" t="s">
        <v>436</v>
      </c>
      <c r="B100" s="10" t="s">
        <v>395</v>
      </c>
      <c r="C100" s="11" t="s">
        <v>532</v>
      </c>
      <c r="D100" s="5">
        <v>35892</v>
      </c>
      <c r="E100" s="5">
        <v>35830</v>
      </c>
      <c r="F100" s="54">
        <f t="shared" si="4"/>
        <v>62</v>
      </c>
      <c r="G100" s="56">
        <f t="shared" si="5"/>
        <v>0.99827259556447123</v>
      </c>
      <c r="H100" s="2"/>
    </row>
    <row r="101" spans="1:8" ht="38.25">
      <c r="A101" s="9" t="s">
        <v>438</v>
      </c>
      <c r="B101" s="10" t="s">
        <v>395</v>
      </c>
      <c r="C101" s="11" t="s">
        <v>533</v>
      </c>
      <c r="D101" s="5">
        <v>35892</v>
      </c>
      <c r="E101" s="5">
        <v>35830</v>
      </c>
      <c r="F101" s="54">
        <f t="shared" si="4"/>
        <v>62</v>
      </c>
      <c r="G101" s="56">
        <f t="shared" si="5"/>
        <v>0.99827259556447123</v>
      </c>
      <c r="H101" s="2"/>
    </row>
    <row r="102" spans="1:8" ht="51">
      <c r="A102" s="9" t="s">
        <v>440</v>
      </c>
      <c r="B102" s="10" t="s">
        <v>395</v>
      </c>
      <c r="C102" s="11" t="s">
        <v>534</v>
      </c>
      <c r="D102" s="5">
        <v>2454</v>
      </c>
      <c r="E102" s="5">
        <v>2392</v>
      </c>
      <c r="F102" s="54">
        <f t="shared" si="4"/>
        <v>62</v>
      </c>
      <c r="G102" s="56">
        <f t="shared" si="5"/>
        <v>0.97473512632436843</v>
      </c>
      <c r="H102" s="2"/>
    </row>
    <row r="103" spans="1:8" ht="38.25">
      <c r="A103" s="9" t="s">
        <v>442</v>
      </c>
      <c r="B103" s="10" t="s">
        <v>395</v>
      </c>
      <c r="C103" s="11" t="s">
        <v>535</v>
      </c>
      <c r="D103" s="5">
        <v>33438</v>
      </c>
      <c r="E103" s="5">
        <v>33438</v>
      </c>
      <c r="F103" s="54">
        <f t="shared" si="4"/>
        <v>0</v>
      </c>
      <c r="G103" s="56">
        <f t="shared" si="5"/>
        <v>1</v>
      </c>
      <c r="H103" s="2"/>
    </row>
    <row r="104" spans="1:8" ht="51">
      <c r="A104" s="9" t="s">
        <v>536</v>
      </c>
      <c r="B104" s="10" t="s">
        <v>395</v>
      </c>
      <c r="C104" s="11" t="s">
        <v>537</v>
      </c>
      <c r="D104" s="5">
        <v>723634</v>
      </c>
      <c r="E104" s="5">
        <v>103745.25</v>
      </c>
      <c r="F104" s="54">
        <f t="shared" si="4"/>
        <v>619888.75</v>
      </c>
      <c r="G104" s="56">
        <f t="shared" si="5"/>
        <v>0.14336701979177319</v>
      </c>
      <c r="H104" s="2"/>
    </row>
    <row r="105" spans="1:8" ht="51">
      <c r="A105" s="9" t="s">
        <v>417</v>
      </c>
      <c r="B105" s="10" t="s">
        <v>395</v>
      </c>
      <c r="C105" s="11" t="s">
        <v>538</v>
      </c>
      <c r="D105" s="5">
        <v>723634</v>
      </c>
      <c r="E105" s="5">
        <v>103745.25</v>
      </c>
      <c r="F105" s="54">
        <f t="shared" si="4"/>
        <v>619888.75</v>
      </c>
      <c r="G105" s="56">
        <f t="shared" si="5"/>
        <v>0.14336701979177319</v>
      </c>
      <c r="H105" s="2"/>
    </row>
    <row r="106" spans="1:8" ht="51">
      <c r="A106" s="9" t="s">
        <v>419</v>
      </c>
      <c r="B106" s="10" t="s">
        <v>395</v>
      </c>
      <c r="C106" s="11" t="s">
        <v>539</v>
      </c>
      <c r="D106" s="5">
        <v>723634</v>
      </c>
      <c r="E106" s="5">
        <v>103745.25</v>
      </c>
      <c r="F106" s="54">
        <f t="shared" si="4"/>
        <v>619888.75</v>
      </c>
      <c r="G106" s="56">
        <f t="shared" si="5"/>
        <v>0.14336701979177319</v>
      </c>
      <c r="H106" s="2"/>
    </row>
    <row r="107" spans="1:8" ht="38.25">
      <c r="A107" s="9" t="s">
        <v>421</v>
      </c>
      <c r="B107" s="10" t="s">
        <v>395</v>
      </c>
      <c r="C107" s="11" t="s">
        <v>540</v>
      </c>
      <c r="D107" s="5">
        <v>723634</v>
      </c>
      <c r="E107" s="5">
        <v>103745.25</v>
      </c>
      <c r="F107" s="54">
        <f t="shared" si="4"/>
        <v>619888.75</v>
      </c>
      <c r="G107" s="56">
        <f t="shared" si="5"/>
        <v>0.14336701979177319</v>
      </c>
      <c r="H107" s="2"/>
    </row>
    <row r="108" spans="1:8" ht="38.25">
      <c r="A108" s="9" t="s">
        <v>541</v>
      </c>
      <c r="B108" s="10" t="s">
        <v>395</v>
      </c>
      <c r="C108" s="11" t="s">
        <v>542</v>
      </c>
      <c r="D108" s="5">
        <v>156068223.88</v>
      </c>
      <c r="E108" s="5">
        <v>22561243.800000001</v>
      </c>
      <c r="F108" s="54">
        <f t="shared" si="4"/>
        <v>133506980.08</v>
      </c>
      <c r="G108" s="56">
        <f t="shared" si="5"/>
        <v>0.14456013683699775</v>
      </c>
      <c r="H108" s="2"/>
    </row>
    <row r="109" spans="1:8" ht="38.25">
      <c r="A109" s="9" t="s">
        <v>543</v>
      </c>
      <c r="B109" s="10" t="s">
        <v>395</v>
      </c>
      <c r="C109" s="11" t="s">
        <v>544</v>
      </c>
      <c r="D109" s="5">
        <v>120000</v>
      </c>
      <c r="E109" s="5">
        <v>0</v>
      </c>
      <c r="F109" s="54">
        <f t="shared" si="4"/>
        <v>120000</v>
      </c>
      <c r="G109" s="56">
        <f t="shared" si="5"/>
        <v>0</v>
      </c>
      <c r="H109" s="2"/>
    </row>
    <row r="110" spans="1:8" ht="51">
      <c r="A110" s="9" t="s">
        <v>417</v>
      </c>
      <c r="B110" s="10" t="s">
        <v>395</v>
      </c>
      <c r="C110" s="11" t="s">
        <v>545</v>
      </c>
      <c r="D110" s="5">
        <v>120000</v>
      </c>
      <c r="E110" s="5">
        <v>0</v>
      </c>
      <c r="F110" s="54">
        <f t="shared" si="4"/>
        <v>120000</v>
      </c>
      <c r="G110" s="56">
        <f t="shared" si="5"/>
        <v>0</v>
      </c>
      <c r="H110" s="2"/>
    </row>
    <row r="111" spans="1:8" ht="51">
      <c r="A111" s="9" t="s">
        <v>419</v>
      </c>
      <c r="B111" s="10" t="s">
        <v>395</v>
      </c>
      <c r="C111" s="11" t="s">
        <v>546</v>
      </c>
      <c r="D111" s="5">
        <v>120000</v>
      </c>
      <c r="E111" s="5">
        <v>0</v>
      </c>
      <c r="F111" s="54">
        <f t="shared" si="4"/>
        <v>120000</v>
      </c>
      <c r="G111" s="56">
        <f t="shared" si="5"/>
        <v>0</v>
      </c>
      <c r="H111" s="2"/>
    </row>
    <row r="112" spans="1:8" ht="38.25">
      <c r="A112" s="9" t="s">
        <v>421</v>
      </c>
      <c r="B112" s="10" t="s">
        <v>395</v>
      </c>
      <c r="C112" s="11" t="s">
        <v>547</v>
      </c>
      <c r="D112" s="5">
        <v>120000</v>
      </c>
      <c r="E112" s="5">
        <v>0</v>
      </c>
      <c r="F112" s="54">
        <f t="shared" si="4"/>
        <v>120000</v>
      </c>
      <c r="G112" s="56">
        <f t="shared" si="5"/>
        <v>0</v>
      </c>
      <c r="H112" s="2"/>
    </row>
    <row r="113" spans="1:8" ht="38.25">
      <c r="A113" s="9" t="s">
        <v>548</v>
      </c>
      <c r="B113" s="10" t="s">
        <v>395</v>
      </c>
      <c r="C113" s="11" t="s">
        <v>549</v>
      </c>
      <c r="D113" s="5">
        <v>7201362.9199999999</v>
      </c>
      <c r="E113" s="5">
        <v>1429094.56</v>
      </c>
      <c r="F113" s="54">
        <f t="shared" si="4"/>
        <v>5772268.3599999994</v>
      </c>
      <c r="G113" s="56">
        <f t="shared" si="5"/>
        <v>0.19844779049130329</v>
      </c>
      <c r="H113" s="2"/>
    </row>
    <row r="114" spans="1:8" ht="51">
      <c r="A114" s="9" t="s">
        <v>417</v>
      </c>
      <c r="B114" s="10" t="s">
        <v>395</v>
      </c>
      <c r="C114" s="11" t="s">
        <v>550</v>
      </c>
      <c r="D114" s="5">
        <v>3839141.24</v>
      </c>
      <c r="E114" s="5">
        <v>339652.54</v>
      </c>
      <c r="F114" s="54">
        <f t="shared" si="4"/>
        <v>3499488.7</v>
      </c>
      <c r="G114" s="56">
        <f t="shared" si="5"/>
        <v>8.8470967533353886E-2</v>
      </c>
      <c r="H114" s="2"/>
    </row>
    <row r="115" spans="1:8" ht="51">
      <c r="A115" s="9" t="s">
        <v>419</v>
      </c>
      <c r="B115" s="10" t="s">
        <v>395</v>
      </c>
      <c r="C115" s="11" t="s">
        <v>551</v>
      </c>
      <c r="D115" s="5">
        <v>3839141.24</v>
      </c>
      <c r="E115" s="5">
        <v>339652.54</v>
      </c>
      <c r="F115" s="54">
        <f t="shared" si="4"/>
        <v>3499488.7</v>
      </c>
      <c r="G115" s="56">
        <f t="shared" si="5"/>
        <v>8.8470967533353886E-2</v>
      </c>
      <c r="H115" s="2"/>
    </row>
    <row r="116" spans="1:8" ht="38.25">
      <c r="A116" s="9" t="s">
        <v>421</v>
      </c>
      <c r="B116" s="10" t="s">
        <v>395</v>
      </c>
      <c r="C116" s="11" t="s">
        <v>552</v>
      </c>
      <c r="D116" s="5">
        <v>3839141.24</v>
      </c>
      <c r="E116" s="5">
        <v>339652.54</v>
      </c>
      <c r="F116" s="54">
        <f t="shared" si="4"/>
        <v>3499488.7</v>
      </c>
      <c r="G116" s="56">
        <f t="shared" si="5"/>
        <v>8.8470967533353886E-2</v>
      </c>
      <c r="H116" s="2"/>
    </row>
    <row r="117" spans="1:8" ht="38.25">
      <c r="A117" s="9" t="s">
        <v>435</v>
      </c>
      <c r="B117" s="10" t="s">
        <v>395</v>
      </c>
      <c r="C117" s="11" t="s">
        <v>553</v>
      </c>
      <c r="D117" s="5">
        <v>60013</v>
      </c>
      <c r="E117" s="5">
        <v>0</v>
      </c>
      <c r="F117" s="54">
        <f t="shared" si="4"/>
        <v>60013</v>
      </c>
      <c r="G117" s="56">
        <f t="shared" si="5"/>
        <v>0</v>
      </c>
      <c r="H117" s="2"/>
    </row>
    <row r="118" spans="1:8" ht="38.25">
      <c r="A118" s="9" t="s">
        <v>369</v>
      </c>
      <c r="B118" s="10" t="s">
        <v>395</v>
      </c>
      <c r="C118" s="11" t="s">
        <v>554</v>
      </c>
      <c r="D118" s="5">
        <v>60013</v>
      </c>
      <c r="E118" s="5">
        <v>0</v>
      </c>
      <c r="F118" s="54">
        <f t="shared" si="4"/>
        <v>60013</v>
      </c>
      <c r="G118" s="56">
        <f t="shared" si="5"/>
        <v>0</v>
      </c>
      <c r="H118" s="2"/>
    </row>
    <row r="119" spans="1:8" ht="38.25">
      <c r="A119" s="9" t="s">
        <v>436</v>
      </c>
      <c r="B119" s="10" t="s">
        <v>395</v>
      </c>
      <c r="C119" s="11" t="s">
        <v>555</v>
      </c>
      <c r="D119" s="5">
        <v>3302208.68</v>
      </c>
      <c r="E119" s="5">
        <v>1089442.02</v>
      </c>
      <c r="F119" s="54">
        <f t="shared" si="4"/>
        <v>2212766.66</v>
      </c>
      <c r="G119" s="56">
        <f t="shared" si="5"/>
        <v>0.32991313559263008</v>
      </c>
      <c r="H119" s="2"/>
    </row>
    <row r="120" spans="1:8" ht="63.75">
      <c r="A120" s="9" t="s">
        <v>556</v>
      </c>
      <c r="B120" s="10" t="s">
        <v>395</v>
      </c>
      <c r="C120" s="11" t="s">
        <v>557</v>
      </c>
      <c r="D120" s="5">
        <v>3302208.68</v>
      </c>
      <c r="E120" s="5">
        <v>1089442.02</v>
      </c>
      <c r="F120" s="54">
        <f t="shared" si="4"/>
        <v>2212766.66</v>
      </c>
      <c r="G120" s="56">
        <f t="shared" si="5"/>
        <v>0.32991313559263008</v>
      </c>
      <c r="H120" s="2"/>
    </row>
    <row r="121" spans="1:8" ht="76.5">
      <c r="A121" s="9" t="s">
        <v>558</v>
      </c>
      <c r="B121" s="10" t="s">
        <v>395</v>
      </c>
      <c r="C121" s="11" t="s">
        <v>559</v>
      </c>
      <c r="D121" s="5">
        <v>3302208.68</v>
      </c>
      <c r="E121" s="5">
        <v>1089442.02</v>
      </c>
      <c r="F121" s="54">
        <f t="shared" si="4"/>
        <v>2212766.66</v>
      </c>
      <c r="G121" s="56">
        <f t="shared" si="5"/>
        <v>0.32991313559263008</v>
      </c>
      <c r="H121" s="2"/>
    </row>
    <row r="122" spans="1:8" ht="38.25">
      <c r="A122" s="9" t="s">
        <v>560</v>
      </c>
      <c r="B122" s="10" t="s">
        <v>395</v>
      </c>
      <c r="C122" s="11" t="s">
        <v>561</v>
      </c>
      <c r="D122" s="5">
        <v>125358681.8</v>
      </c>
      <c r="E122" s="5">
        <v>13078619.67</v>
      </c>
      <c r="F122" s="54">
        <f t="shared" si="4"/>
        <v>112280062.13</v>
      </c>
      <c r="G122" s="56">
        <f t="shared" si="5"/>
        <v>0.10432958836361983</v>
      </c>
      <c r="H122" s="2"/>
    </row>
    <row r="123" spans="1:8" ht="51">
      <c r="A123" s="9" t="s">
        <v>417</v>
      </c>
      <c r="B123" s="10" t="s">
        <v>395</v>
      </c>
      <c r="C123" s="11" t="s">
        <v>562</v>
      </c>
      <c r="D123" s="5">
        <v>124474072.45999999</v>
      </c>
      <c r="E123" s="5">
        <v>13078619.67</v>
      </c>
      <c r="F123" s="54">
        <f t="shared" si="4"/>
        <v>111395452.78999999</v>
      </c>
      <c r="G123" s="56">
        <f t="shared" si="5"/>
        <v>0.10507103536925605</v>
      </c>
      <c r="H123" s="2"/>
    </row>
    <row r="124" spans="1:8" ht="51">
      <c r="A124" s="9" t="s">
        <v>419</v>
      </c>
      <c r="B124" s="10" t="s">
        <v>395</v>
      </c>
      <c r="C124" s="11" t="s">
        <v>563</v>
      </c>
      <c r="D124" s="5">
        <v>124474072.45999999</v>
      </c>
      <c r="E124" s="5">
        <v>13078619.67</v>
      </c>
      <c r="F124" s="54">
        <f t="shared" si="4"/>
        <v>111395452.78999999</v>
      </c>
      <c r="G124" s="56">
        <f t="shared" si="5"/>
        <v>0.10507103536925605</v>
      </c>
      <c r="H124" s="2"/>
    </row>
    <row r="125" spans="1:8" ht="38.25">
      <c r="A125" s="9" t="s">
        <v>421</v>
      </c>
      <c r="B125" s="10" t="s">
        <v>395</v>
      </c>
      <c r="C125" s="11" t="s">
        <v>564</v>
      </c>
      <c r="D125" s="5">
        <v>124474072.45999999</v>
      </c>
      <c r="E125" s="5">
        <v>13078619.67</v>
      </c>
      <c r="F125" s="54">
        <f t="shared" si="4"/>
        <v>111395452.78999999</v>
      </c>
      <c r="G125" s="56">
        <f t="shared" si="5"/>
        <v>0.10507103536925605</v>
      </c>
      <c r="H125" s="2"/>
    </row>
    <row r="126" spans="1:8" ht="51">
      <c r="A126" s="9" t="s">
        <v>489</v>
      </c>
      <c r="B126" s="10" t="s">
        <v>395</v>
      </c>
      <c r="C126" s="11" t="s">
        <v>565</v>
      </c>
      <c r="D126" s="5">
        <v>884609.34</v>
      </c>
      <c r="E126" s="5">
        <v>0</v>
      </c>
      <c r="F126" s="54">
        <f t="shared" si="4"/>
        <v>884609.34</v>
      </c>
      <c r="G126" s="56">
        <f t="shared" si="5"/>
        <v>0</v>
      </c>
      <c r="H126" s="2"/>
    </row>
    <row r="127" spans="1:8" ht="38.25">
      <c r="A127" s="9" t="s">
        <v>491</v>
      </c>
      <c r="B127" s="10" t="s">
        <v>395</v>
      </c>
      <c r="C127" s="11" t="s">
        <v>566</v>
      </c>
      <c r="D127" s="5">
        <v>884609.34</v>
      </c>
      <c r="E127" s="5">
        <v>0</v>
      </c>
      <c r="F127" s="54">
        <f t="shared" si="4"/>
        <v>884609.34</v>
      </c>
      <c r="G127" s="56">
        <f t="shared" si="5"/>
        <v>0</v>
      </c>
      <c r="H127" s="2"/>
    </row>
    <row r="128" spans="1:8" ht="63.75">
      <c r="A128" s="9" t="s">
        <v>493</v>
      </c>
      <c r="B128" s="10" t="s">
        <v>395</v>
      </c>
      <c r="C128" s="11" t="s">
        <v>567</v>
      </c>
      <c r="D128" s="5">
        <v>884609.34</v>
      </c>
      <c r="E128" s="5">
        <v>0</v>
      </c>
      <c r="F128" s="54">
        <f t="shared" si="4"/>
        <v>884609.34</v>
      </c>
      <c r="G128" s="56">
        <f t="shared" si="5"/>
        <v>0</v>
      </c>
      <c r="H128" s="2"/>
    </row>
    <row r="129" spans="1:8" ht="38.25">
      <c r="A129" s="9" t="s">
        <v>568</v>
      </c>
      <c r="B129" s="10" t="s">
        <v>395</v>
      </c>
      <c r="C129" s="11" t="s">
        <v>569</v>
      </c>
      <c r="D129" s="5">
        <v>183342.24</v>
      </c>
      <c r="E129" s="5">
        <v>0</v>
      </c>
      <c r="F129" s="54">
        <f t="shared" si="4"/>
        <v>183342.24</v>
      </c>
      <c r="G129" s="56">
        <f t="shared" si="5"/>
        <v>0</v>
      </c>
      <c r="H129" s="2"/>
    </row>
    <row r="130" spans="1:8" ht="51">
      <c r="A130" s="9" t="s">
        <v>417</v>
      </c>
      <c r="B130" s="10" t="s">
        <v>395</v>
      </c>
      <c r="C130" s="11" t="s">
        <v>570</v>
      </c>
      <c r="D130" s="5">
        <v>183342.24</v>
      </c>
      <c r="E130" s="5">
        <v>0</v>
      </c>
      <c r="F130" s="54">
        <f t="shared" si="4"/>
        <v>183342.24</v>
      </c>
      <c r="G130" s="56">
        <f t="shared" si="5"/>
        <v>0</v>
      </c>
      <c r="H130" s="2"/>
    </row>
    <row r="131" spans="1:8" ht="51">
      <c r="A131" s="9" t="s">
        <v>419</v>
      </c>
      <c r="B131" s="10" t="s">
        <v>395</v>
      </c>
      <c r="C131" s="11" t="s">
        <v>571</v>
      </c>
      <c r="D131" s="5">
        <v>183342.24</v>
      </c>
      <c r="E131" s="5">
        <v>0</v>
      </c>
      <c r="F131" s="54">
        <f t="shared" si="4"/>
        <v>183342.24</v>
      </c>
      <c r="G131" s="56">
        <f t="shared" si="5"/>
        <v>0</v>
      </c>
      <c r="H131" s="2"/>
    </row>
    <row r="132" spans="1:8" ht="38.25">
      <c r="A132" s="9" t="s">
        <v>421</v>
      </c>
      <c r="B132" s="10" t="s">
        <v>395</v>
      </c>
      <c r="C132" s="11" t="s">
        <v>572</v>
      </c>
      <c r="D132" s="5">
        <v>183342.24</v>
      </c>
      <c r="E132" s="5">
        <v>0</v>
      </c>
      <c r="F132" s="54">
        <f t="shared" ref="F132:F180" si="6">D132-E132</f>
        <v>183342.24</v>
      </c>
      <c r="G132" s="56">
        <f t="shared" ref="G132:G180" si="7">E132/D132</f>
        <v>0</v>
      </c>
      <c r="H132" s="2"/>
    </row>
    <row r="133" spans="1:8" ht="38.25">
      <c r="A133" s="9" t="s">
        <v>573</v>
      </c>
      <c r="B133" s="10" t="s">
        <v>395</v>
      </c>
      <c r="C133" s="11" t="s">
        <v>574</v>
      </c>
      <c r="D133" s="5">
        <v>23204836.920000002</v>
      </c>
      <c r="E133" s="5">
        <v>8053529.5700000003</v>
      </c>
      <c r="F133" s="54">
        <f t="shared" si="6"/>
        <v>15151307.350000001</v>
      </c>
      <c r="G133" s="56">
        <f t="shared" si="7"/>
        <v>0.34706253690836109</v>
      </c>
      <c r="H133" s="2"/>
    </row>
    <row r="134" spans="1:8" ht="51">
      <c r="A134" s="9" t="s">
        <v>417</v>
      </c>
      <c r="B134" s="10" t="s">
        <v>395</v>
      </c>
      <c r="C134" s="11" t="s">
        <v>575</v>
      </c>
      <c r="D134" s="5">
        <v>699306.18</v>
      </c>
      <c r="E134" s="5">
        <v>0</v>
      </c>
      <c r="F134" s="54">
        <f t="shared" si="6"/>
        <v>699306.18</v>
      </c>
      <c r="G134" s="56">
        <f t="shared" si="7"/>
        <v>0</v>
      </c>
      <c r="H134" s="2"/>
    </row>
    <row r="135" spans="1:8" ht="51">
      <c r="A135" s="9" t="s">
        <v>419</v>
      </c>
      <c r="B135" s="10" t="s">
        <v>395</v>
      </c>
      <c r="C135" s="11" t="s">
        <v>576</v>
      </c>
      <c r="D135" s="5">
        <v>699306.18</v>
      </c>
      <c r="E135" s="5">
        <v>0</v>
      </c>
      <c r="F135" s="54">
        <f t="shared" si="6"/>
        <v>699306.18</v>
      </c>
      <c r="G135" s="56">
        <f t="shared" si="7"/>
        <v>0</v>
      </c>
      <c r="H135" s="2"/>
    </row>
    <row r="136" spans="1:8" ht="38.25">
      <c r="A136" s="9" t="s">
        <v>421</v>
      </c>
      <c r="B136" s="10" t="s">
        <v>395</v>
      </c>
      <c r="C136" s="11" t="s">
        <v>577</v>
      </c>
      <c r="D136" s="5">
        <v>699306.18</v>
      </c>
      <c r="E136" s="5">
        <v>0</v>
      </c>
      <c r="F136" s="54">
        <f t="shared" si="6"/>
        <v>699306.18</v>
      </c>
      <c r="G136" s="56">
        <f t="shared" si="7"/>
        <v>0</v>
      </c>
      <c r="H136" s="2"/>
    </row>
    <row r="137" spans="1:8" ht="51">
      <c r="A137" s="9" t="s">
        <v>499</v>
      </c>
      <c r="B137" s="10" t="s">
        <v>395</v>
      </c>
      <c r="C137" s="11" t="s">
        <v>578</v>
      </c>
      <c r="D137" s="5">
        <v>10655035</v>
      </c>
      <c r="E137" s="5">
        <v>7239129.5700000003</v>
      </c>
      <c r="F137" s="54">
        <f t="shared" si="6"/>
        <v>3415905.4299999997</v>
      </c>
      <c r="G137" s="56">
        <f t="shared" si="7"/>
        <v>0.67940927176682198</v>
      </c>
      <c r="H137" s="2"/>
    </row>
    <row r="138" spans="1:8" ht="38.25">
      <c r="A138" s="9" t="s">
        <v>579</v>
      </c>
      <c r="B138" s="10" t="s">
        <v>395</v>
      </c>
      <c r="C138" s="11" t="s">
        <v>580</v>
      </c>
      <c r="D138" s="5">
        <v>10655035</v>
      </c>
      <c r="E138" s="5">
        <v>7239129.5700000003</v>
      </c>
      <c r="F138" s="54">
        <f t="shared" si="6"/>
        <v>3415905.4299999997</v>
      </c>
      <c r="G138" s="56">
        <f t="shared" si="7"/>
        <v>0.67940927176682198</v>
      </c>
      <c r="H138" s="2"/>
    </row>
    <row r="139" spans="1:8" ht="76.5">
      <c r="A139" s="9" t="s">
        <v>581</v>
      </c>
      <c r="B139" s="10" t="s">
        <v>395</v>
      </c>
      <c r="C139" s="11" t="s">
        <v>582</v>
      </c>
      <c r="D139" s="5">
        <v>9483000</v>
      </c>
      <c r="E139" s="5">
        <v>6067094.5700000003</v>
      </c>
      <c r="F139" s="54">
        <f t="shared" si="6"/>
        <v>3415905.4299999997</v>
      </c>
      <c r="G139" s="56">
        <f t="shared" si="7"/>
        <v>0.63978641463671837</v>
      </c>
      <c r="H139" s="2"/>
    </row>
    <row r="140" spans="1:8" ht="38.25">
      <c r="A140" s="9" t="s">
        <v>583</v>
      </c>
      <c r="B140" s="10" t="s">
        <v>395</v>
      </c>
      <c r="C140" s="11" t="s">
        <v>584</v>
      </c>
      <c r="D140" s="5">
        <v>1172035</v>
      </c>
      <c r="E140" s="5">
        <v>1172035</v>
      </c>
      <c r="F140" s="54">
        <f t="shared" si="6"/>
        <v>0</v>
      </c>
      <c r="G140" s="56">
        <f t="shared" si="7"/>
        <v>1</v>
      </c>
      <c r="H140" s="2"/>
    </row>
    <row r="141" spans="1:8" ht="38.25">
      <c r="A141" s="9" t="s">
        <v>436</v>
      </c>
      <c r="B141" s="10" t="s">
        <v>395</v>
      </c>
      <c r="C141" s="11" t="s">
        <v>585</v>
      </c>
      <c r="D141" s="5">
        <v>11850495.74</v>
      </c>
      <c r="E141" s="5">
        <v>814400</v>
      </c>
      <c r="F141" s="54">
        <f t="shared" si="6"/>
        <v>11036095.74</v>
      </c>
      <c r="G141" s="56">
        <f t="shared" si="7"/>
        <v>6.8722863403181136E-2</v>
      </c>
      <c r="H141" s="2"/>
    </row>
    <row r="142" spans="1:8" ht="63.75">
      <c r="A142" s="9" t="s">
        <v>556</v>
      </c>
      <c r="B142" s="10" t="s">
        <v>395</v>
      </c>
      <c r="C142" s="11" t="s">
        <v>586</v>
      </c>
      <c r="D142" s="5">
        <v>11850495.74</v>
      </c>
      <c r="E142" s="5">
        <v>814400</v>
      </c>
      <c r="F142" s="54">
        <f t="shared" si="6"/>
        <v>11036095.74</v>
      </c>
      <c r="G142" s="56">
        <f t="shared" si="7"/>
        <v>6.8722863403181136E-2</v>
      </c>
      <c r="H142" s="2"/>
    </row>
    <row r="143" spans="1:8" ht="76.5">
      <c r="A143" s="9" t="s">
        <v>558</v>
      </c>
      <c r="B143" s="10" t="s">
        <v>395</v>
      </c>
      <c r="C143" s="11" t="s">
        <v>587</v>
      </c>
      <c r="D143" s="5">
        <v>10986064.529999999</v>
      </c>
      <c r="E143" s="5">
        <v>0</v>
      </c>
      <c r="F143" s="54">
        <f t="shared" si="6"/>
        <v>10986064.529999999</v>
      </c>
      <c r="G143" s="56">
        <f t="shared" si="7"/>
        <v>0</v>
      </c>
      <c r="H143" s="2"/>
    </row>
    <row r="144" spans="1:8" ht="76.5">
      <c r="A144" s="9" t="s">
        <v>588</v>
      </c>
      <c r="B144" s="10" t="s">
        <v>395</v>
      </c>
      <c r="C144" s="11" t="s">
        <v>589</v>
      </c>
      <c r="D144" s="5">
        <v>864431.21</v>
      </c>
      <c r="E144" s="5">
        <v>814400</v>
      </c>
      <c r="F144" s="54">
        <f t="shared" si="6"/>
        <v>50031.209999999963</v>
      </c>
      <c r="G144" s="56">
        <f t="shared" si="7"/>
        <v>0.94212239282753341</v>
      </c>
      <c r="H144" s="2"/>
    </row>
    <row r="145" spans="1:8" ht="38.25">
      <c r="A145" s="9" t="s">
        <v>590</v>
      </c>
      <c r="B145" s="10" t="s">
        <v>395</v>
      </c>
      <c r="C145" s="11" t="s">
        <v>591</v>
      </c>
      <c r="D145" s="5">
        <v>201399385.66999999</v>
      </c>
      <c r="E145" s="5">
        <v>57367769.75</v>
      </c>
      <c r="F145" s="54">
        <f t="shared" si="6"/>
        <v>144031615.91999999</v>
      </c>
      <c r="G145" s="56">
        <f t="shared" si="7"/>
        <v>0.28484580307508545</v>
      </c>
      <c r="H145" s="2"/>
    </row>
    <row r="146" spans="1:8" ht="38.25">
      <c r="A146" s="9" t="s">
        <v>592</v>
      </c>
      <c r="B146" s="10" t="s">
        <v>395</v>
      </c>
      <c r="C146" s="11" t="s">
        <v>593</v>
      </c>
      <c r="D146" s="5">
        <v>120468090.95</v>
      </c>
      <c r="E146" s="5">
        <v>44064164.140000001</v>
      </c>
      <c r="F146" s="54">
        <f t="shared" si="6"/>
        <v>76403926.810000002</v>
      </c>
      <c r="G146" s="56">
        <f t="shared" si="7"/>
        <v>0.36577456978453099</v>
      </c>
      <c r="H146" s="2"/>
    </row>
    <row r="147" spans="1:8" ht="51">
      <c r="A147" s="9" t="s">
        <v>417</v>
      </c>
      <c r="B147" s="10" t="s">
        <v>395</v>
      </c>
      <c r="C147" s="11" t="s">
        <v>594</v>
      </c>
      <c r="D147" s="5">
        <v>16190059.07</v>
      </c>
      <c r="E147" s="5">
        <v>3014972.64</v>
      </c>
      <c r="F147" s="54">
        <f t="shared" si="6"/>
        <v>13175086.43</v>
      </c>
      <c r="G147" s="56">
        <f t="shared" si="7"/>
        <v>0.1862236960942725</v>
      </c>
      <c r="H147" s="2"/>
    </row>
    <row r="148" spans="1:8" ht="51">
      <c r="A148" s="9" t="s">
        <v>419</v>
      </c>
      <c r="B148" s="10" t="s">
        <v>395</v>
      </c>
      <c r="C148" s="11" t="s">
        <v>595</v>
      </c>
      <c r="D148" s="5">
        <v>16190059.07</v>
      </c>
      <c r="E148" s="5">
        <v>3014972.64</v>
      </c>
      <c r="F148" s="54">
        <f t="shared" si="6"/>
        <v>13175086.43</v>
      </c>
      <c r="G148" s="56">
        <f t="shared" si="7"/>
        <v>0.1862236960942725</v>
      </c>
      <c r="H148" s="2"/>
    </row>
    <row r="149" spans="1:8" ht="38.25">
      <c r="A149" s="9" t="s">
        <v>421</v>
      </c>
      <c r="B149" s="10" t="s">
        <v>395</v>
      </c>
      <c r="C149" s="11" t="s">
        <v>596</v>
      </c>
      <c r="D149" s="5">
        <v>16190059.07</v>
      </c>
      <c r="E149" s="5">
        <v>3014972.64</v>
      </c>
      <c r="F149" s="54">
        <f t="shared" si="6"/>
        <v>13175086.43</v>
      </c>
      <c r="G149" s="56">
        <f t="shared" si="7"/>
        <v>0.1862236960942725</v>
      </c>
      <c r="H149" s="2"/>
    </row>
    <row r="150" spans="1:8" ht="51">
      <c r="A150" s="9" t="s">
        <v>489</v>
      </c>
      <c r="B150" s="10" t="s">
        <v>395</v>
      </c>
      <c r="C150" s="11" t="s">
        <v>597</v>
      </c>
      <c r="D150" s="5">
        <v>78823386.359999999</v>
      </c>
      <c r="E150" s="5">
        <v>34939131.5</v>
      </c>
      <c r="F150" s="54">
        <f t="shared" si="6"/>
        <v>43884254.859999999</v>
      </c>
      <c r="G150" s="56">
        <f t="shared" si="7"/>
        <v>0.44325844287413585</v>
      </c>
      <c r="H150" s="2"/>
    </row>
    <row r="151" spans="1:8" ht="38.25">
      <c r="A151" s="9" t="s">
        <v>491</v>
      </c>
      <c r="B151" s="10" t="s">
        <v>395</v>
      </c>
      <c r="C151" s="11" t="s">
        <v>598</v>
      </c>
      <c r="D151" s="5">
        <v>78823386.359999999</v>
      </c>
      <c r="E151" s="5">
        <v>34939131.5</v>
      </c>
      <c r="F151" s="54">
        <f t="shared" si="6"/>
        <v>43884254.859999999</v>
      </c>
      <c r="G151" s="56">
        <f t="shared" si="7"/>
        <v>0.44325844287413585</v>
      </c>
      <c r="H151" s="2"/>
    </row>
    <row r="152" spans="1:8" ht="63.75">
      <c r="A152" s="9" t="s">
        <v>599</v>
      </c>
      <c r="B152" s="10" t="s">
        <v>395</v>
      </c>
      <c r="C152" s="11" t="s">
        <v>600</v>
      </c>
      <c r="D152" s="5">
        <v>78823386.359999999</v>
      </c>
      <c r="E152" s="5">
        <v>34939131.5</v>
      </c>
      <c r="F152" s="54">
        <f t="shared" si="6"/>
        <v>43884254.859999999</v>
      </c>
      <c r="G152" s="56">
        <f t="shared" si="7"/>
        <v>0.44325844287413585</v>
      </c>
      <c r="H152" s="2"/>
    </row>
    <row r="153" spans="1:8" ht="38.25">
      <c r="A153" s="9" t="s">
        <v>436</v>
      </c>
      <c r="B153" s="10" t="s">
        <v>395</v>
      </c>
      <c r="C153" s="11" t="s">
        <v>601</v>
      </c>
      <c r="D153" s="5">
        <v>25454645.52</v>
      </c>
      <c r="E153" s="5">
        <v>6110060</v>
      </c>
      <c r="F153" s="54">
        <f t="shared" si="6"/>
        <v>19344585.52</v>
      </c>
      <c r="G153" s="56">
        <f t="shared" si="7"/>
        <v>0.240037127808331</v>
      </c>
      <c r="H153" s="2"/>
    </row>
    <row r="154" spans="1:8" ht="38.25">
      <c r="A154" s="9" t="s">
        <v>438</v>
      </c>
      <c r="B154" s="10" t="s">
        <v>395</v>
      </c>
      <c r="C154" s="11" t="s">
        <v>602</v>
      </c>
      <c r="D154" s="5">
        <v>25454645.52</v>
      </c>
      <c r="E154" s="5">
        <v>6110060</v>
      </c>
      <c r="F154" s="54">
        <f t="shared" si="6"/>
        <v>19344585.52</v>
      </c>
      <c r="G154" s="56">
        <f t="shared" si="7"/>
        <v>0.240037127808331</v>
      </c>
      <c r="H154" s="2"/>
    </row>
    <row r="155" spans="1:8" ht="38.25">
      <c r="A155" s="9" t="s">
        <v>513</v>
      </c>
      <c r="B155" s="10" t="s">
        <v>395</v>
      </c>
      <c r="C155" s="11" t="s">
        <v>603</v>
      </c>
      <c r="D155" s="5">
        <v>25454645.52</v>
      </c>
      <c r="E155" s="5">
        <v>6110060</v>
      </c>
      <c r="F155" s="54">
        <f t="shared" si="6"/>
        <v>19344585.52</v>
      </c>
      <c r="G155" s="56">
        <f t="shared" si="7"/>
        <v>0.240037127808331</v>
      </c>
      <c r="H155" s="2"/>
    </row>
    <row r="156" spans="1:8" ht="38.25">
      <c r="A156" s="9" t="s">
        <v>604</v>
      </c>
      <c r="B156" s="10" t="s">
        <v>395</v>
      </c>
      <c r="C156" s="11" t="s">
        <v>605</v>
      </c>
      <c r="D156" s="5">
        <v>53558684.060000002</v>
      </c>
      <c r="E156" s="5">
        <v>2498961.69</v>
      </c>
      <c r="F156" s="54">
        <f t="shared" si="6"/>
        <v>51059722.370000005</v>
      </c>
      <c r="G156" s="56">
        <f t="shared" si="7"/>
        <v>4.6658384795274219E-2</v>
      </c>
      <c r="H156" s="2"/>
    </row>
    <row r="157" spans="1:8" ht="51">
      <c r="A157" s="9" t="s">
        <v>417</v>
      </c>
      <c r="B157" s="10" t="s">
        <v>395</v>
      </c>
      <c r="C157" s="11" t="s">
        <v>606</v>
      </c>
      <c r="D157" s="5">
        <v>31107234.18</v>
      </c>
      <c r="E157" s="5">
        <v>631500</v>
      </c>
      <c r="F157" s="54">
        <f t="shared" si="6"/>
        <v>30475734.18</v>
      </c>
      <c r="G157" s="56">
        <f t="shared" si="7"/>
        <v>2.0300744075987795E-2</v>
      </c>
      <c r="H157" s="2"/>
    </row>
    <row r="158" spans="1:8" ht="51">
      <c r="A158" s="9" t="s">
        <v>419</v>
      </c>
      <c r="B158" s="10" t="s">
        <v>395</v>
      </c>
      <c r="C158" s="11" t="s">
        <v>607</v>
      </c>
      <c r="D158" s="5">
        <v>31107234.18</v>
      </c>
      <c r="E158" s="5">
        <v>631500</v>
      </c>
      <c r="F158" s="54">
        <f t="shared" si="6"/>
        <v>30475734.18</v>
      </c>
      <c r="G158" s="56">
        <f t="shared" si="7"/>
        <v>2.0300744075987795E-2</v>
      </c>
      <c r="H158" s="2"/>
    </row>
    <row r="159" spans="1:8" ht="51">
      <c r="A159" s="9" t="s">
        <v>608</v>
      </c>
      <c r="B159" s="10" t="s">
        <v>395</v>
      </c>
      <c r="C159" s="11" t="s">
        <v>609</v>
      </c>
      <c r="D159" s="5">
        <v>26126761.199999999</v>
      </c>
      <c r="E159" s="5">
        <v>0</v>
      </c>
      <c r="F159" s="54">
        <f t="shared" si="6"/>
        <v>26126761.199999999</v>
      </c>
      <c r="G159" s="56">
        <f t="shared" si="7"/>
        <v>0</v>
      </c>
      <c r="H159" s="2"/>
    </row>
    <row r="160" spans="1:8" ht="38.25">
      <c r="A160" s="9" t="s">
        <v>421</v>
      </c>
      <c r="B160" s="10" t="s">
        <v>395</v>
      </c>
      <c r="C160" s="11" t="s">
        <v>610</v>
      </c>
      <c r="D160" s="5">
        <v>4980472.9800000004</v>
      </c>
      <c r="E160" s="5">
        <v>631500</v>
      </c>
      <c r="F160" s="54">
        <f t="shared" si="6"/>
        <v>4348972.9800000004</v>
      </c>
      <c r="G160" s="56">
        <f t="shared" si="7"/>
        <v>0.12679518642825766</v>
      </c>
      <c r="H160" s="2"/>
    </row>
    <row r="161" spans="1:8" ht="38.25">
      <c r="A161" s="9" t="s">
        <v>433</v>
      </c>
      <c r="B161" s="10" t="s">
        <v>395</v>
      </c>
      <c r="C161" s="11" t="s">
        <v>611</v>
      </c>
      <c r="D161" s="5">
        <v>0</v>
      </c>
      <c r="E161" s="5">
        <v>0</v>
      </c>
      <c r="F161" s="54">
        <f t="shared" si="6"/>
        <v>0</v>
      </c>
      <c r="G161" s="56" t="e">
        <f t="shared" si="7"/>
        <v>#DIV/0!</v>
      </c>
      <c r="H161" s="2"/>
    </row>
    <row r="162" spans="1:8" ht="51">
      <c r="A162" s="9" t="s">
        <v>489</v>
      </c>
      <c r="B162" s="10" t="s">
        <v>395</v>
      </c>
      <c r="C162" s="11" t="s">
        <v>612</v>
      </c>
      <c r="D162" s="5">
        <v>20979409.879999999</v>
      </c>
      <c r="E162" s="5">
        <v>655421.68999999994</v>
      </c>
      <c r="F162" s="54">
        <f t="shared" si="6"/>
        <v>20323988.189999998</v>
      </c>
      <c r="G162" s="56">
        <f t="shared" si="7"/>
        <v>3.1241188086268516E-2</v>
      </c>
      <c r="H162" s="2"/>
    </row>
    <row r="163" spans="1:8" ht="38.25">
      <c r="A163" s="9" t="s">
        <v>491</v>
      </c>
      <c r="B163" s="10" t="s">
        <v>395</v>
      </c>
      <c r="C163" s="11" t="s">
        <v>613</v>
      </c>
      <c r="D163" s="5">
        <v>20979409.879999999</v>
      </c>
      <c r="E163" s="5">
        <v>655421.68999999994</v>
      </c>
      <c r="F163" s="54">
        <f t="shared" si="6"/>
        <v>20323988.189999998</v>
      </c>
      <c r="G163" s="56">
        <f t="shared" si="7"/>
        <v>3.1241188086268516E-2</v>
      </c>
      <c r="H163" s="2"/>
    </row>
    <row r="164" spans="1:8" ht="63.75">
      <c r="A164" s="9" t="s">
        <v>493</v>
      </c>
      <c r="B164" s="10" t="s">
        <v>395</v>
      </c>
      <c r="C164" s="11" t="s">
        <v>614</v>
      </c>
      <c r="D164" s="5">
        <v>20979409.879999999</v>
      </c>
      <c r="E164" s="5">
        <v>655421.68999999994</v>
      </c>
      <c r="F164" s="54">
        <f t="shared" si="6"/>
        <v>20323988.189999998</v>
      </c>
      <c r="G164" s="56">
        <f t="shared" si="7"/>
        <v>3.1241188086268516E-2</v>
      </c>
      <c r="H164" s="2"/>
    </row>
    <row r="165" spans="1:8" ht="38.25">
      <c r="A165" s="9" t="s">
        <v>435</v>
      </c>
      <c r="B165" s="10" t="s">
        <v>395</v>
      </c>
      <c r="C165" s="11" t="s">
        <v>615</v>
      </c>
      <c r="D165" s="5">
        <v>1472040</v>
      </c>
      <c r="E165" s="5">
        <v>1212040</v>
      </c>
      <c r="F165" s="54">
        <f t="shared" si="6"/>
        <v>260000</v>
      </c>
      <c r="G165" s="56">
        <f t="shared" si="7"/>
        <v>0.82337436482704274</v>
      </c>
      <c r="H165" s="2"/>
    </row>
    <row r="166" spans="1:8" ht="38.25">
      <c r="A166" s="9" t="s">
        <v>369</v>
      </c>
      <c r="B166" s="10" t="s">
        <v>395</v>
      </c>
      <c r="C166" s="11" t="s">
        <v>616</v>
      </c>
      <c r="D166" s="5">
        <v>1472040</v>
      </c>
      <c r="E166" s="5">
        <v>1212040</v>
      </c>
      <c r="F166" s="54">
        <f t="shared" si="6"/>
        <v>260000</v>
      </c>
      <c r="G166" s="56">
        <f t="shared" si="7"/>
        <v>0.82337436482704274</v>
      </c>
      <c r="H166" s="2"/>
    </row>
    <row r="167" spans="1:8" ht="38.25">
      <c r="A167" s="9" t="s">
        <v>617</v>
      </c>
      <c r="B167" s="10" t="s">
        <v>395</v>
      </c>
      <c r="C167" s="11" t="s">
        <v>618</v>
      </c>
      <c r="D167" s="5">
        <v>16773724</v>
      </c>
      <c r="E167" s="5">
        <v>5733600</v>
      </c>
      <c r="F167" s="54">
        <f t="shared" si="6"/>
        <v>11040124</v>
      </c>
      <c r="G167" s="56">
        <f t="shared" si="7"/>
        <v>0.34182033757083402</v>
      </c>
      <c r="H167" s="2"/>
    </row>
    <row r="168" spans="1:8" ht="51">
      <c r="A168" s="9" t="s">
        <v>417</v>
      </c>
      <c r="B168" s="10" t="s">
        <v>395</v>
      </c>
      <c r="C168" s="11" t="s">
        <v>619</v>
      </c>
      <c r="D168" s="5">
        <v>9190124</v>
      </c>
      <c r="E168" s="5">
        <v>0</v>
      </c>
      <c r="F168" s="54">
        <f t="shared" si="6"/>
        <v>9190124</v>
      </c>
      <c r="G168" s="56">
        <f t="shared" si="7"/>
        <v>0</v>
      </c>
      <c r="H168" s="2"/>
    </row>
    <row r="169" spans="1:8" ht="51">
      <c r="A169" s="9" t="s">
        <v>419</v>
      </c>
      <c r="B169" s="10" t="s">
        <v>395</v>
      </c>
      <c r="C169" s="11" t="s">
        <v>620</v>
      </c>
      <c r="D169" s="5">
        <v>9190124</v>
      </c>
      <c r="E169" s="5">
        <v>0</v>
      </c>
      <c r="F169" s="54">
        <f t="shared" si="6"/>
        <v>9190124</v>
      </c>
      <c r="G169" s="56">
        <f t="shared" si="7"/>
        <v>0</v>
      </c>
      <c r="H169" s="2"/>
    </row>
    <row r="170" spans="1:8" ht="38.25">
      <c r="A170" s="9" t="s">
        <v>421</v>
      </c>
      <c r="B170" s="10" t="s">
        <v>395</v>
      </c>
      <c r="C170" s="11" t="s">
        <v>621</v>
      </c>
      <c r="D170" s="5">
        <v>9190124</v>
      </c>
      <c r="E170" s="5">
        <v>0</v>
      </c>
      <c r="F170" s="54">
        <f t="shared" si="6"/>
        <v>9190124</v>
      </c>
      <c r="G170" s="56">
        <f t="shared" si="7"/>
        <v>0</v>
      </c>
      <c r="H170" s="2"/>
    </row>
    <row r="171" spans="1:8" ht="38.25">
      <c r="A171" s="9" t="s">
        <v>435</v>
      </c>
      <c r="B171" s="10" t="s">
        <v>395</v>
      </c>
      <c r="C171" s="11" t="s">
        <v>622</v>
      </c>
      <c r="D171" s="5">
        <v>7583600</v>
      </c>
      <c r="E171" s="5">
        <v>5733600</v>
      </c>
      <c r="F171" s="54">
        <f t="shared" si="6"/>
        <v>1850000</v>
      </c>
      <c r="G171" s="56">
        <f t="shared" si="7"/>
        <v>0.75605253441637221</v>
      </c>
      <c r="H171" s="2"/>
    </row>
    <row r="172" spans="1:8" ht="38.25">
      <c r="A172" s="9" t="s">
        <v>623</v>
      </c>
      <c r="B172" s="10" t="s">
        <v>395</v>
      </c>
      <c r="C172" s="11" t="s">
        <v>624</v>
      </c>
      <c r="D172" s="5">
        <v>4199600</v>
      </c>
      <c r="E172" s="5">
        <v>3059600</v>
      </c>
      <c r="F172" s="54">
        <f t="shared" si="6"/>
        <v>1140000</v>
      </c>
      <c r="G172" s="56">
        <f t="shared" si="7"/>
        <v>0.72854557576912082</v>
      </c>
      <c r="H172" s="2"/>
    </row>
    <row r="173" spans="1:8" ht="63.75">
      <c r="A173" s="9" t="s">
        <v>625</v>
      </c>
      <c r="B173" s="10" t="s">
        <v>395</v>
      </c>
      <c r="C173" s="11" t="s">
        <v>626</v>
      </c>
      <c r="D173" s="5">
        <v>4199600</v>
      </c>
      <c r="E173" s="5">
        <v>3059600</v>
      </c>
      <c r="F173" s="54">
        <f t="shared" si="6"/>
        <v>1140000</v>
      </c>
      <c r="G173" s="56">
        <f t="shared" si="7"/>
        <v>0.72854557576912082</v>
      </c>
      <c r="H173" s="2"/>
    </row>
    <row r="174" spans="1:8" ht="38.25">
      <c r="A174" s="9" t="s">
        <v>369</v>
      </c>
      <c r="B174" s="10" t="s">
        <v>395</v>
      </c>
      <c r="C174" s="11" t="s">
        <v>627</v>
      </c>
      <c r="D174" s="5">
        <v>3384000</v>
      </c>
      <c r="E174" s="5">
        <v>2674000</v>
      </c>
      <c r="F174" s="54">
        <f t="shared" si="6"/>
        <v>710000</v>
      </c>
      <c r="G174" s="56">
        <f t="shared" si="7"/>
        <v>0.79018912529550822</v>
      </c>
      <c r="H174" s="2"/>
    </row>
    <row r="175" spans="1:8" ht="51">
      <c r="A175" s="9" t="s">
        <v>630</v>
      </c>
      <c r="B175" s="10" t="s">
        <v>395</v>
      </c>
      <c r="C175" s="11" t="s">
        <v>631</v>
      </c>
      <c r="D175" s="5">
        <v>10598886.66</v>
      </c>
      <c r="E175" s="5">
        <v>5071043.92</v>
      </c>
      <c r="F175" s="54">
        <f t="shared" si="6"/>
        <v>5527842.7400000002</v>
      </c>
      <c r="G175" s="56">
        <f t="shared" si="7"/>
        <v>0.47845062247320985</v>
      </c>
      <c r="H175" s="2"/>
    </row>
    <row r="176" spans="1:8" ht="76.5">
      <c r="A176" s="9" t="s">
        <v>400</v>
      </c>
      <c r="B176" s="10" t="s">
        <v>395</v>
      </c>
      <c r="C176" s="11" t="s">
        <v>632</v>
      </c>
      <c r="D176" s="5">
        <v>9474929.8900000006</v>
      </c>
      <c r="E176" s="5">
        <v>4639192.32</v>
      </c>
      <c r="F176" s="54">
        <f t="shared" si="6"/>
        <v>4835737.57</v>
      </c>
      <c r="G176" s="56">
        <f t="shared" si="7"/>
        <v>0.48962814225108742</v>
      </c>
      <c r="H176" s="2"/>
    </row>
    <row r="177" spans="1:8" ht="38.25">
      <c r="A177" s="9" t="s">
        <v>413</v>
      </c>
      <c r="B177" s="10" t="s">
        <v>395</v>
      </c>
      <c r="C177" s="11" t="s">
        <v>633</v>
      </c>
      <c r="D177" s="5">
        <v>9474929.8900000006</v>
      </c>
      <c r="E177" s="5">
        <v>4639192.32</v>
      </c>
      <c r="F177" s="54">
        <f t="shared" si="6"/>
        <v>4835737.57</v>
      </c>
      <c r="G177" s="56">
        <f t="shared" si="7"/>
        <v>0.48962814225108742</v>
      </c>
      <c r="H177" s="2"/>
    </row>
    <row r="178" spans="1:8" ht="38.25">
      <c r="A178" s="9" t="s">
        <v>521</v>
      </c>
      <c r="B178" s="10" t="s">
        <v>395</v>
      </c>
      <c r="C178" s="11" t="s">
        <v>634</v>
      </c>
      <c r="D178" s="5">
        <v>7085770.2699999996</v>
      </c>
      <c r="E178" s="5">
        <v>3611403.23</v>
      </c>
      <c r="F178" s="54">
        <f t="shared" si="6"/>
        <v>3474367.0399999996</v>
      </c>
      <c r="G178" s="56">
        <f t="shared" si="7"/>
        <v>0.5096698160382217</v>
      </c>
      <c r="H178" s="2"/>
    </row>
    <row r="179" spans="1:8" ht="51">
      <c r="A179" s="9" t="s">
        <v>415</v>
      </c>
      <c r="B179" s="10" t="s">
        <v>395</v>
      </c>
      <c r="C179" s="11" t="s">
        <v>635</v>
      </c>
      <c r="D179" s="5">
        <v>249257</v>
      </c>
      <c r="E179" s="5">
        <v>36107.199999999997</v>
      </c>
      <c r="F179" s="54">
        <f t="shared" si="6"/>
        <v>213149.8</v>
      </c>
      <c r="G179" s="56">
        <f t="shared" si="7"/>
        <v>0.14485932190470077</v>
      </c>
      <c r="H179" s="2"/>
    </row>
    <row r="180" spans="1:8" ht="63.75">
      <c r="A180" s="9" t="s">
        <v>524</v>
      </c>
      <c r="B180" s="10" t="s">
        <v>395</v>
      </c>
      <c r="C180" s="11" t="s">
        <v>636</v>
      </c>
      <c r="D180" s="5">
        <v>2139902.62</v>
      </c>
      <c r="E180" s="5">
        <v>991681.89</v>
      </c>
      <c r="F180" s="54">
        <f t="shared" si="6"/>
        <v>1148220.73</v>
      </c>
      <c r="G180" s="56">
        <f t="shared" si="7"/>
        <v>0.46342384028671357</v>
      </c>
      <c r="H180" s="2"/>
    </row>
    <row r="181" spans="1:8" ht="51">
      <c r="A181" s="9" t="s">
        <v>417</v>
      </c>
      <c r="B181" s="10" t="s">
        <v>395</v>
      </c>
      <c r="C181" s="11" t="s">
        <v>637</v>
      </c>
      <c r="D181" s="5">
        <v>934956</v>
      </c>
      <c r="E181" s="5">
        <v>299343.34999999998</v>
      </c>
      <c r="F181" s="54">
        <f t="shared" ref="F181:F242" si="8">D181-E181</f>
        <v>635612.65</v>
      </c>
      <c r="G181" s="56">
        <f t="shared" ref="G181:G242" si="9">E181/D181</f>
        <v>0.3201683822554216</v>
      </c>
      <c r="H181" s="2"/>
    </row>
    <row r="182" spans="1:8" ht="51">
      <c r="A182" s="9" t="s">
        <v>419</v>
      </c>
      <c r="B182" s="10" t="s">
        <v>395</v>
      </c>
      <c r="C182" s="11" t="s">
        <v>638</v>
      </c>
      <c r="D182" s="5">
        <v>934956</v>
      </c>
      <c r="E182" s="5">
        <v>299343.34999999998</v>
      </c>
      <c r="F182" s="54">
        <f t="shared" si="8"/>
        <v>635612.65</v>
      </c>
      <c r="G182" s="56">
        <f t="shared" si="9"/>
        <v>0.3201683822554216</v>
      </c>
      <c r="H182" s="2"/>
    </row>
    <row r="183" spans="1:8" ht="38.25">
      <c r="A183" s="9" t="s">
        <v>421</v>
      </c>
      <c r="B183" s="10" t="s">
        <v>395</v>
      </c>
      <c r="C183" s="11" t="s">
        <v>639</v>
      </c>
      <c r="D183" s="5">
        <v>744406</v>
      </c>
      <c r="E183" s="5">
        <v>188193.6</v>
      </c>
      <c r="F183" s="54">
        <f t="shared" si="8"/>
        <v>556212.4</v>
      </c>
      <c r="G183" s="56">
        <f t="shared" si="9"/>
        <v>0.25281042871766213</v>
      </c>
      <c r="H183" s="2"/>
    </row>
    <row r="184" spans="1:8" ht="38.25">
      <c r="A184" s="9" t="s">
        <v>433</v>
      </c>
      <c r="B184" s="10" t="s">
        <v>395</v>
      </c>
      <c r="C184" s="11" t="s">
        <v>640</v>
      </c>
      <c r="D184" s="5">
        <v>190550</v>
      </c>
      <c r="E184" s="5">
        <v>111149.75</v>
      </c>
      <c r="F184" s="54">
        <f t="shared" si="8"/>
        <v>79400.25</v>
      </c>
      <c r="G184" s="56">
        <f t="shared" si="9"/>
        <v>0.58331015481500914</v>
      </c>
      <c r="H184" s="2"/>
    </row>
    <row r="185" spans="1:8" ht="38.25">
      <c r="A185" s="9" t="s">
        <v>436</v>
      </c>
      <c r="B185" s="10" t="s">
        <v>395</v>
      </c>
      <c r="C185" s="11" t="s">
        <v>641</v>
      </c>
      <c r="D185" s="5">
        <v>189000.77</v>
      </c>
      <c r="E185" s="5">
        <v>132508.25</v>
      </c>
      <c r="F185" s="54">
        <f t="shared" si="8"/>
        <v>56492.51999999999</v>
      </c>
      <c r="G185" s="56">
        <f t="shared" si="9"/>
        <v>0.7010989955226109</v>
      </c>
      <c r="H185" s="2"/>
    </row>
    <row r="186" spans="1:8" ht="38.25">
      <c r="A186" s="9" t="s">
        <v>438</v>
      </c>
      <c r="B186" s="10" t="s">
        <v>395</v>
      </c>
      <c r="C186" s="11" t="s">
        <v>642</v>
      </c>
      <c r="D186" s="5">
        <v>189000.77</v>
      </c>
      <c r="E186" s="5">
        <v>132508.25</v>
      </c>
      <c r="F186" s="54">
        <f t="shared" si="8"/>
        <v>56492.51999999999</v>
      </c>
      <c r="G186" s="56">
        <f t="shared" si="9"/>
        <v>0.7010989955226109</v>
      </c>
      <c r="H186" s="2"/>
    </row>
    <row r="187" spans="1:8" ht="51">
      <c r="A187" s="9" t="s">
        <v>440</v>
      </c>
      <c r="B187" s="10" t="s">
        <v>395</v>
      </c>
      <c r="C187" s="11" t="s">
        <v>643</v>
      </c>
      <c r="D187" s="5">
        <v>75000</v>
      </c>
      <c r="E187" s="5">
        <v>28908.25</v>
      </c>
      <c r="F187" s="54">
        <f t="shared" si="8"/>
        <v>46091.75</v>
      </c>
      <c r="G187" s="56">
        <f t="shared" si="9"/>
        <v>0.38544333333333336</v>
      </c>
      <c r="H187" s="2"/>
    </row>
    <row r="188" spans="1:8" ht="38.25">
      <c r="A188" s="9" t="s">
        <v>442</v>
      </c>
      <c r="B188" s="10" t="s">
        <v>395</v>
      </c>
      <c r="C188" s="11" t="s">
        <v>644</v>
      </c>
      <c r="D188" s="5">
        <v>2000</v>
      </c>
      <c r="E188" s="5">
        <v>0</v>
      </c>
      <c r="F188" s="54">
        <f t="shared" si="8"/>
        <v>2000</v>
      </c>
      <c r="G188" s="56">
        <f t="shared" si="9"/>
        <v>0</v>
      </c>
      <c r="H188" s="2"/>
    </row>
    <row r="189" spans="1:8" ht="38.25">
      <c r="A189" s="9" t="s">
        <v>513</v>
      </c>
      <c r="B189" s="10" t="s">
        <v>395</v>
      </c>
      <c r="C189" s="11" t="s">
        <v>645</v>
      </c>
      <c r="D189" s="5">
        <v>112000.77</v>
      </c>
      <c r="E189" s="5">
        <v>103600</v>
      </c>
      <c r="F189" s="54">
        <f t="shared" si="8"/>
        <v>8400.7700000000041</v>
      </c>
      <c r="G189" s="56">
        <f t="shared" si="9"/>
        <v>0.92499364066872036</v>
      </c>
      <c r="H189" s="2"/>
    </row>
    <row r="190" spans="1:8" ht="38.25">
      <c r="A190" s="9" t="s">
        <v>646</v>
      </c>
      <c r="B190" s="10" t="s">
        <v>395</v>
      </c>
      <c r="C190" s="11" t="s">
        <v>647</v>
      </c>
      <c r="D190" s="5">
        <v>1419069378.1400001</v>
      </c>
      <c r="E190" s="5">
        <v>994055982.01999998</v>
      </c>
      <c r="F190" s="54">
        <f t="shared" si="8"/>
        <v>425013396.12000012</v>
      </c>
      <c r="G190" s="56">
        <f t="shared" si="9"/>
        <v>0.70049850791856783</v>
      </c>
      <c r="H190" s="2"/>
    </row>
    <row r="191" spans="1:8" ht="38.25">
      <c r="A191" s="9" t="s">
        <v>648</v>
      </c>
      <c r="B191" s="10" t="s">
        <v>395</v>
      </c>
      <c r="C191" s="11" t="s">
        <v>649</v>
      </c>
      <c r="D191" s="5">
        <v>498209834.19</v>
      </c>
      <c r="E191" s="5">
        <v>352943237.77999997</v>
      </c>
      <c r="F191" s="54">
        <f t="shared" si="8"/>
        <v>145266596.41000003</v>
      </c>
      <c r="G191" s="56">
        <f t="shared" si="9"/>
        <v>0.7084228643415329</v>
      </c>
      <c r="H191" s="2"/>
    </row>
    <row r="192" spans="1:8" ht="51">
      <c r="A192" s="9" t="s">
        <v>499</v>
      </c>
      <c r="B192" s="10" t="s">
        <v>395</v>
      </c>
      <c r="C192" s="11" t="s">
        <v>650</v>
      </c>
      <c r="D192" s="5">
        <v>498209834.19</v>
      </c>
      <c r="E192" s="5">
        <v>352943237.77999997</v>
      </c>
      <c r="F192" s="54">
        <f t="shared" si="8"/>
        <v>145266596.41000003</v>
      </c>
      <c r="G192" s="56">
        <f t="shared" si="9"/>
        <v>0.7084228643415329</v>
      </c>
      <c r="H192" s="2"/>
    </row>
    <row r="193" spans="1:8" ht="38.25">
      <c r="A193" s="9" t="s">
        <v>628</v>
      </c>
      <c r="B193" s="10" t="s">
        <v>395</v>
      </c>
      <c r="C193" s="11" t="s">
        <v>651</v>
      </c>
      <c r="D193" s="5">
        <v>100188855.20999999</v>
      </c>
      <c r="E193" s="5">
        <v>77034062.269999996</v>
      </c>
      <c r="F193" s="54">
        <f t="shared" si="8"/>
        <v>23154792.939999998</v>
      </c>
      <c r="G193" s="56">
        <f t="shared" si="9"/>
        <v>0.76888853663946366</v>
      </c>
      <c r="H193" s="2"/>
    </row>
    <row r="194" spans="1:8" ht="76.5">
      <c r="A194" s="9" t="s">
        <v>629</v>
      </c>
      <c r="B194" s="10" t="s">
        <v>395</v>
      </c>
      <c r="C194" s="11" t="s">
        <v>652</v>
      </c>
      <c r="D194" s="5">
        <v>99220046.420000002</v>
      </c>
      <c r="E194" s="5">
        <v>76313457.469999999</v>
      </c>
      <c r="F194" s="54">
        <f t="shared" si="8"/>
        <v>22906588.950000003</v>
      </c>
      <c r="G194" s="56">
        <f t="shared" si="9"/>
        <v>0.76913345864568483</v>
      </c>
      <c r="H194" s="2"/>
    </row>
    <row r="195" spans="1:8" ht="38.25">
      <c r="A195" s="9" t="s">
        <v>653</v>
      </c>
      <c r="B195" s="10" t="s">
        <v>395</v>
      </c>
      <c r="C195" s="11" t="s">
        <v>654</v>
      </c>
      <c r="D195" s="5">
        <v>968808.79</v>
      </c>
      <c r="E195" s="5">
        <v>720604.8</v>
      </c>
      <c r="F195" s="54">
        <f t="shared" si="8"/>
        <v>248203.99</v>
      </c>
      <c r="G195" s="56">
        <f t="shared" si="9"/>
        <v>0.7438049772442713</v>
      </c>
      <c r="H195" s="2"/>
    </row>
    <row r="196" spans="1:8" ht="38.25">
      <c r="A196" s="9" t="s">
        <v>579</v>
      </c>
      <c r="B196" s="10" t="s">
        <v>395</v>
      </c>
      <c r="C196" s="11" t="s">
        <v>655</v>
      </c>
      <c r="D196" s="5">
        <v>398020978.98000002</v>
      </c>
      <c r="E196" s="5">
        <v>275909175.50999999</v>
      </c>
      <c r="F196" s="54">
        <f t="shared" si="8"/>
        <v>122111803.47000003</v>
      </c>
      <c r="G196" s="56">
        <f t="shared" si="9"/>
        <v>0.6932025950417654</v>
      </c>
      <c r="H196" s="2"/>
    </row>
    <row r="197" spans="1:8" ht="76.5">
      <c r="A197" s="9" t="s">
        <v>581</v>
      </c>
      <c r="B197" s="10" t="s">
        <v>395</v>
      </c>
      <c r="C197" s="11" t="s">
        <v>656</v>
      </c>
      <c r="D197" s="5">
        <v>384683790.33999997</v>
      </c>
      <c r="E197" s="5">
        <v>264196917.86000001</v>
      </c>
      <c r="F197" s="54">
        <f t="shared" si="8"/>
        <v>120486872.47999996</v>
      </c>
      <c r="G197" s="56">
        <f t="shared" si="9"/>
        <v>0.68678983750911748</v>
      </c>
      <c r="H197" s="2"/>
    </row>
    <row r="198" spans="1:8" ht="38.25">
      <c r="A198" s="9" t="s">
        <v>583</v>
      </c>
      <c r="B198" s="10" t="s">
        <v>395</v>
      </c>
      <c r="C198" s="11" t="s">
        <v>657</v>
      </c>
      <c r="D198" s="5">
        <v>13337188.640000001</v>
      </c>
      <c r="E198" s="5">
        <v>11712257.65</v>
      </c>
      <c r="F198" s="54">
        <f t="shared" si="8"/>
        <v>1624930.9900000002</v>
      </c>
      <c r="G198" s="56">
        <f t="shared" si="9"/>
        <v>0.87816540397977005</v>
      </c>
      <c r="H198" s="2"/>
    </row>
    <row r="199" spans="1:8" ht="38.25">
      <c r="A199" s="9" t="s">
        <v>658</v>
      </c>
      <c r="B199" s="10" t="s">
        <v>395</v>
      </c>
      <c r="C199" s="11" t="s">
        <v>659</v>
      </c>
      <c r="D199" s="5">
        <v>744917275.94000006</v>
      </c>
      <c r="E199" s="5">
        <v>531332090.26999998</v>
      </c>
      <c r="F199" s="54">
        <f t="shared" si="8"/>
        <v>213585185.67000008</v>
      </c>
      <c r="G199" s="56">
        <f t="shared" si="9"/>
        <v>0.71327663813343556</v>
      </c>
      <c r="H199" s="2"/>
    </row>
    <row r="200" spans="1:8" ht="51">
      <c r="A200" s="9" t="s">
        <v>417</v>
      </c>
      <c r="B200" s="10" t="s">
        <v>395</v>
      </c>
      <c r="C200" s="11" t="s">
        <v>660</v>
      </c>
      <c r="D200" s="5">
        <v>3797701.14</v>
      </c>
      <c r="E200" s="5">
        <v>2082319.3600000001</v>
      </c>
      <c r="F200" s="54">
        <f t="shared" si="8"/>
        <v>1715381.78</v>
      </c>
      <c r="G200" s="56">
        <f t="shared" si="9"/>
        <v>0.54831048659084325</v>
      </c>
      <c r="H200" s="2"/>
    </row>
    <row r="201" spans="1:8" ht="51">
      <c r="A201" s="9" t="s">
        <v>419</v>
      </c>
      <c r="B201" s="10" t="s">
        <v>395</v>
      </c>
      <c r="C201" s="11" t="s">
        <v>661</v>
      </c>
      <c r="D201" s="5">
        <v>3797701.14</v>
      </c>
      <c r="E201" s="5">
        <v>2082319.3600000001</v>
      </c>
      <c r="F201" s="54">
        <f t="shared" si="8"/>
        <v>1715381.78</v>
      </c>
      <c r="G201" s="56">
        <f t="shared" si="9"/>
        <v>0.54831048659084325</v>
      </c>
      <c r="H201" s="2"/>
    </row>
    <row r="202" spans="1:8" ht="51">
      <c r="A202" s="9" t="s">
        <v>608</v>
      </c>
      <c r="B202" s="10" t="s">
        <v>395</v>
      </c>
      <c r="C202" s="11" t="s">
        <v>662</v>
      </c>
      <c r="D202" s="5">
        <v>3118543.14</v>
      </c>
      <c r="E202" s="5">
        <v>1453231.36</v>
      </c>
      <c r="F202" s="54">
        <f t="shared" si="8"/>
        <v>1665311.78</v>
      </c>
      <c r="G202" s="56">
        <f t="shared" si="9"/>
        <v>0.46599687570780246</v>
      </c>
      <c r="H202" s="2"/>
    </row>
    <row r="203" spans="1:8" ht="38.25">
      <c r="A203" s="9" t="s">
        <v>421</v>
      </c>
      <c r="B203" s="10" t="s">
        <v>395</v>
      </c>
      <c r="C203" s="11" t="s">
        <v>663</v>
      </c>
      <c r="D203" s="5">
        <v>679158</v>
      </c>
      <c r="E203" s="5">
        <v>629088</v>
      </c>
      <c r="F203" s="54">
        <f t="shared" si="8"/>
        <v>50070</v>
      </c>
      <c r="G203" s="56">
        <f t="shared" si="9"/>
        <v>0.92627635984557344</v>
      </c>
      <c r="H203" s="2"/>
    </row>
    <row r="204" spans="1:8" ht="51">
      <c r="A204" s="9" t="s">
        <v>489</v>
      </c>
      <c r="B204" s="10" t="s">
        <v>395</v>
      </c>
      <c r="C204" s="11" t="s">
        <v>664</v>
      </c>
      <c r="D204" s="5">
        <v>3500000</v>
      </c>
      <c r="E204" s="5">
        <v>0</v>
      </c>
      <c r="F204" s="54">
        <f t="shared" si="8"/>
        <v>3500000</v>
      </c>
      <c r="G204" s="56">
        <f t="shared" si="9"/>
        <v>0</v>
      </c>
      <c r="H204" s="2"/>
    </row>
    <row r="205" spans="1:8" ht="38.25">
      <c r="A205" s="9" t="s">
        <v>491</v>
      </c>
      <c r="B205" s="10" t="s">
        <v>395</v>
      </c>
      <c r="C205" s="11" t="s">
        <v>665</v>
      </c>
      <c r="D205" s="5">
        <v>3500000</v>
      </c>
      <c r="E205" s="5">
        <v>0</v>
      </c>
      <c r="F205" s="54">
        <f t="shared" si="8"/>
        <v>3500000</v>
      </c>
      <c r="G205" s="56">
        <f t="shared" si="9"/>
        <v>0</v>
      </c>
      <c r="H205" s="2"/>
    </row>
    <row r="206" spans="1:8" ht="63.75">
      <c r="A206" s="9" t="s">
        <v>493</v>
      </c>
      <c r="B206" s="10" t="s">
        <v>395</v>
      </c>
      <c r="C206" s="11" t="s">
        <v>666</v>
      </c>
      <c r="D206" s="5">
        <v>3500000</v>
      </c>
      <c r="E206" s="5">
        <v>0</v>
      </c>
      <c r="F206" s="54">
        <f t="shared" si="8"/>
        <v>3500000</v>
      </c>
      <c r="G206" s="56">
        <f t="shared" si="9"/>
        <v>0</v>
      </c>
      <c r="H206" s="2"/>
    </row>
    <row r="207" spans="1:8" ht="51">
      <c r="A207" s="9" t="s">
        <v>499</v>
      </c>
      <c r="B207" s="10" t="s">
        <v>395</v>
      </c>
      <c r="C207" s="11" t="s">
        <v>667</v>
      </c>
      <c r="D207" s="5">
        <v>737619574.79999995</v>
      </c>
      <c r="E207" s="5">
        <v>529249770.91000003</v>
      </c>
      <c r="F207" s="54">
        <f t="shared" si="8"/>
        <v>208369803.88999993</v>
      </c>
      <c r="G207" s="56">
        <f t="shared" si="9"/>
        <v>0.71751047422175873</v>
      </c>
      <c r="H207" s="2"/>
    </row>
    <row r="208" spans="1:8" ht="38.25">
      <c r="A208" s="9" t="s">
        <v>628</v>
      </c>
      <c r="B208" s="10" t="s">
        <v>395</v>
      </c>
      <c r="C208" s="11" t="s">
        <v>668</v>
      </c>
      <c r="D208" s="5">
        <v>737619574.79999995</v>
      </c>
      <c r="E208" s="5">
        <v>529249770.91000003</v>
      </c>
      <c r="F208" s="54">
        <f t="shared" si="8"/>
        <v>208369803.88999993</v>
      </c>
      <c r="G208" s="56">
        <f t="shared" si="9"/>
        <v>0.71751047422175873</v>
      </c>
      <c r="H208" s="2"/>
    </row>
    <row r="209" spans="1:8" ht="76.5">
      <c r="A209" s="9" t="s">
        <v>629</v>
      </c>
      <c r="B209" s="10" t="s">
        <v>395</v>
      </c>
      <c r="C209" s="11" t="s">
        <v>669</v>
      </c>
      <c r="D209" s="5">
        <v>641220339.85000002</v>
      </c>
      <c r="E209" s="5">
        <v>466351958.94999999</v>
      </c>
      <c r="F209" s="54">
        <f t="shared" si="8"/>
        <v>174868380.90000004</v>
      </c>
      <c r="G209" s="56">
        <f t="shared" si="9"/>
        <v>0.72728815660946311</v>
      </c>
      <c r="H209" s="2"/>
    </row>
    <row r="210" spans="1:8" ht="38.25">
      <c r="A210" s="9" t="s">
        <v>653</v>
      </c>
      <c r="B210" s="10" t="s">
        <v>395</v>
      </c>
      <c r="C210" s="11" t="s">
        <v>670</v>
      </c>
      <c r="D210" s="5">
        <v>96399234.950000003</v>
      </c>
      <c r="E210" s="5">
        <v>62897811.960000001</v>
      </c>
      <c r="F210" s="54">
        <f t="shared" si="8"/>
        <v>33501422.990000002</v>
      </c>
      <c r="G210" s="56">
        <f t="shared" si="9"/>
        <v>0.65247210719694615</v>
      </c>
      <c r="H210" s="2"/>
    </row>
    <row r="211" spans="1:8" ht="38.25">
      <c r="A211" s="9" t="s">
        <v>671</v>
      </c>
      <c r="B211" s="10" t="s">
        <v>395</v>
      </c>
      <c r="C211" s="11" t="s">
        <v>672</v>
      </c>
      <c r="D211" s="5">
        <v>79338408.120000005</v>
      </c>
      <c r="E211" s="5">
        <v>56974690.700000003</v>
      </c>
      <c r="F211" s="54">
        <f t="shared" si="8"/>
        <v>22363717.420000002</v>
      </c>
      <c r="G211" s="56">
        <f t="shared" si="9"/>
        <v>0.71812243338466419</v>
      </c>
      <c r="H211" s="2"/>
    </row>
    <row r="212" spans="1:8" ht="51">
      <c r="A212" s="9" t="s">
        <v>499</v>
      </c>
      <c r="B212" s="10" t="s">
        <v>395</v>
      </c>
      <c r="C212" s="11" t="s">
        <v>673</v>
      </c>
      <c r="D212" s="5">
        <v>79338408.120000005</v>
      </c>
      <c r="E212" s="5">
        <v>56974690.700000003</v>
      </c>
      <c r="F212" s="54">
        <f t="shared" si="8"/>
        <v>22363717.420000002</v>
      </c>
      <c r="G212" s="56">
        <f t="shared" si="9"/>
        <v>0.71812243338466419</v>
      </c>
      <c r="H212" s="2"/>
    </row>
    <row r="213" spans="1:8" ht="38.25">
      <c r="A213" s="9" t="s">
        <v>579</v>
      </c>
      <c r="B213" s="10" t="s">
        <v>395</v>
      </c>
      <c r="C213" s="11" t="s">
        <v>674</v>
      </c>
      <c r="D213" s="5">
        <v>79338408.120000005</v>
      </c>
      <c r="E213" s="5">
        <v>56974690.700000003</v>
      </c>
      <c r="F213" s="54">
        <f t="shared" si="8"/>
        <v>22363717.420000002</v>
      </c>
      <c r="G213" s="56">
        <f t="shared" si="9"/>
        <v>0.71812243338466419</v>
      </c>
      <c r="H213" s="2"/>
    </row>
    <row r="214" spans="1:8" ht="76.5">
      <c r="A214" s="9" t="s">
        <v>581</v>
      </c>
      <c r="B214" s="10" t="s">
        <v>395</v>
      </c>
      <c r="C214" s="11" t="s">
        <v>675</v>
      </c>
      <c r="D214" s="5">
        <v>68014434.260000005</v>
      </c>
      <c r="E214" s="5">
        <v>47159852.359999999</v>
      </c>
      <c r="F214" s="54">
        <f t="shared" si="8"/>
        <v>20854581.900000006</v>
      </c>
      <c r="G214" s="56">
        <f t="shared" si="9"/>
        <v>0.69338005782303769</v>
      </c>
      <c r="H214" s="2"/>
    </row>
    <row r="215" spans="1:8" ht="38.25">
      <c r="A215" s="9" t="s">
        <v>583</v>
      </c>
      <c r="B215" s="10" t="s">
        <v>395</v>
      </c>
      <c r="C215" s="11" t="s">
        <v>676</v>
      </c>
      <c r="D215" s="5">
        <v>11323973.859999999</v>
      </c>
      <c r="E215" s="5">
        <v>9814838.3399999999</v>
      </c>
      <c r="F215" s="54">
        <f t="shared" si="8"/>
        <v>1509135.5199999996</v>
      </c>
      <c r="G215" s="56">
        <f t="shared" si="9"/>
        <v>0.86673092514538885</v>
      </c>
      <c r="H215" s="2"/>
    </row>
    <row r="216" spans="1:8" ht="38.25">
      <c r="A216" s="9" t="s">
        <v>677</v>
      </c>
      <c r="B216" s="10" t="s">
        <v>395</v>
      </c>
      <c r="C216" s="11" t="s">
        <v>678</v>
      </c>
      <c r="D216" s="5">
        <v>6563466.6699999999</v>
      </c>
      <c r="E216" s="5">
        <v>5782637.4400000004</v>
      </c>
      <c r="F216" s="54">
        <f t="shared" si="8"/>
        <v>780829.22999999952</v>
      </c>
      <c r="G216" s="56">
        <f t="shared" si="9"/>
        <v>0.88103402222350291</v>
      </c>
      <c r="H216" s="2"/>
    </row>
    <row r="217" spans="1:8" ht="51">
      <c r="A217" s="9" t="s">
        <v>417</v>
      </c>
      <c r="B217" s="10" t="s">
        <v>395</v>
      </c>
      <c r="C217" s="11" t="s">
        <v>679</v>
      </c>
      <c r="D217" s="5">
        <v>605155.82999999996</v>
      </c>
      <c r="E217" s="5">
        <v>254326.6</v>
      </c>
      <c r="F217" s="54">
        <f t="shared" si="8"/>
        <v>350829.23</v>
      </c>
      <c r="G217" s="56">
        <f t="shared" si="9"/>
        <v>0.42026629736013621</v>
      </c>
      <c r="H217" s="2"/>
    </row>
    <row r="218" spans="1:8" ht="51">
      <c r="A218" s="9" t="s">
        <v>419</v>
      </c>
      <c r="B218" s="10" t="s">
        <v>395</v>
      </c>
      <c r="C218" s="11" t="s">
        <v>680</v>
      </c>
      <c r="D218" s="5">
        <v>605155.82999999996</v>
      </c>
      <c r="E218" s="5">
        <v>254326.6</v>
      </c>
      <c r="F218" s="54">
        <f t="shared" si="8"/>
        <v>350829.23</v>
      </c>
      <c r="G218" s="56">
        <f t="shared" si="9"/>
        <v>0.42026629736013621</v>
      </c>
      <c r="H218" s="2"/>
    </row>
    <row r="219" spans="1:8" ht="38.25">
      <c r="A219" s="9" t="s">
        <v>421</v>
      </c>
      <c r="B219" s="10" t="s">
        <v>395</v>
      </c>
      <c r="C219" s="11" t="s">
        <v>681</v>
      </c>
      <c r="D219" s="5">
        <v>605155.82999999996</v>
      </c>
      <c r="E219" s="5">
        <v>254326.6</v>
      </c>
      <c r="F219" s="54">
        <f t="shared" si="8"/>
        <v>350829.23</v>
      </c>
      <c r="G219" s="56">
        <f t="shared" si="9"/>
        <v>0.42026629736013621</v>
      </c>
      <c r="H219" s="2"/>
    </row>
    <row r="220" spans="1:8" ht="38.25">
      <c r="A220" s="9" t="s">
        <v>455</v>
      </c>
      <c r="B220" s="10" t="s">
        <v>395</v>
      </c>
      <c r="C220" s="11" t="s">
        <v>682</v>
      </c>
      <c r="D220" s="5">
        <v>500000</v>
      </c>
      <c r="E220" s="5">
        <v>70000</v>
      </c>
      <c r="F220" s="54">
        <f t="shared" si="8"/>
        <v>430000</v>
      </c>
      <c r="G220" s="56">
        <f t="shared" si="9"/>
        <v>0.14000000000000001</v>
      </c>
      <c r="H220" s="2"/>
    </row>
    <row r="221" spans="1:8" ht="38.25">
      <c r="A221" s="9" t="s">
        <v>683</v>
      </c>
      <c r="B221" s="10" t="s">
        <v>395</v>
      </c>
      <c r="C221" s="11" t="s">
        <v>684</v>
      </c>
      <c r="D221" s="5">
        <v>500000</v>
      </c>
      <c r="E221" s="5">
        <v>70000</v>
      </c>
      <c r="F221" s="54">
        <f t="shared" si="8"/>
        <v>430000</v>
      </c>
      <c r="G221" s="56">
        <f t="shared" si="9"/>
        <v>0.14000000000000001</v>
      </c>
      <c r="H221" s="2"/>
    </row>
    <row r="222" spans="1:8" ht="51">
      <c r="A222" s="9" t="s">
        <v>499</v>
      </c>
      <c r="B222" s="10" t="s">
        <v>395</v>
      </c>
      <c r="C222" s="11" t="s">
        <v>685</v>
      </c>
      <c r="D222" s="5">
        <v>5458310.8399999999</v>
      </c>
      <c r="E222" s="5">
        <v>5458310.8399999999</v>
      </c>
      <c r="F222" s="54">
        <f t="shared" si="8"/>
        <v>0</v>
      </c>
      <c r="G222" s="56">
        <f t="shared" si="9"/>
        <v>1</v>
      </c>
      <c r="H222" s="2"/>
    </row>
    <row r="223" spans="1:8" ht="38.25">
      <c r="A223" s="9" t="s">
        <v>628</v>
      </c>
      <c r="B223" s="10" t="s">
        <v>395</v>
      </c>
      <c r="C223" s="11" t="s">
        <v>686</v>
      </c>
      <c r="D223" s="5">
        <v>5169090.84</v>
      </c>
      <c r="E223" s="5">
        <v>5169090.84</v>
      </c>
      <c r="F223" s="54">
        <f t="shared" si="8"/>
        <v>0</v>
      </c>
      <c r="G223" s="56">
        <f t="shared" si="9"/>
        <v>1</v>
      </c>
      <c r="H223" s="2"/>
    </row>
    <row r="224" spans="1:8" ht="38.25">
      <c r="A224" s="9" t="s">
        <v>653</v>
      </c>
      <c r="B224" s="10" t="s">
        <v>395</v>
      </c>
      <c r="C224" s="11" t="s">
        <v>687</v>
      </c>
      <c r="D224" s="5">
        <v>5169090.84</v>
      </c>
      <c r="E224" s="5">
        <v>5169090.84</v>
      </c>
      <c r="F224" s="54">
        <f t="shared" si="8"/>
        <v>0</v>
      </c>
      <c r="G224" s="56">
        <f t="shared" si="9"/>
        <v>1</v>
      </c>
      <c r="H224" s="2"/>
    </row>
    <row r="225" spans="1:8" ht="38.25">
      <c r="A225" s="9" t="s">
        <v>579</v>
      </c>
      <c r="B225" s="10" t="s">
        <v>395</v>
      </c>
      <c r="C225" s="11" t="s">
        <v>688</v>
      </c>
      <c r="D225" s="5">
        <v>289220</v>
      </c>
      <c r="E225" s="5">
        <v>289220</v>
      </c>
      <c r="F225" s="54">
        <f t="shared" si="8"/>
        <v>0</v>
      </c>
      <c r="G225" s="56">
        <f t="shared" si="9"/>
        <v>1</v>
      </c>
      <c r="H225" s="2"/>
    </row>
    <row r="226" spans="1:8" ht="38.25">
      <c r="A226" s="9" t="s">
        <v>583</v>
      </c>
      <c r="B226" s="10" t="s">
        <v>395</v>
      </c>
      <c r="C226" s="11" t="s">
        <v>689</v>
      </c>
      <c r="D226" s="5">
        <v>289220</v>
      </c>
      <c r="E226" s="5">
        <v>289220</v>
      </c>
      <c r="F226" s="54">
        <f t="shared" si="8"/>
        <v>0</v>
      </c>
      <c r="G226" s="56">
        <f t="shared" si="9"/>
        <v>1</v>
      </c>
      <c r="H226" s="2"/>
    </row>
    <row r="227" spans="1:8" ht="38.25">
      <c r="A227" s="9" t="s">
        <v>690</v>
      </c>
      <c r="B227" s="10" t="s">
        <v>395</v>
      </c>
      <c r="C227" s="11" t="s">
        <v>691</v>
      </c>
      <c r="D227" s="5">
        <v>90040393.219999999</v>
      </c>
      <c r="E227" s="5">
        <v>47023325.829999998</v>
      </c>
      <c r="F227" s="54">
        <f t="shared" si="8"/>
        <v>43017067.390000001</v>
      </c>
      <c r="G227" s="56">
        <f t="shared" si="9"/>
        <v>0.52224700657521184</v>
      </c>
      <c r="H227" s="2"/>
    </row>
    <row r="228" spans="1:8" ht="76.5">
      <c r="A228" s="9" t="s">
        <v>400</v>
      </c>
      <c r="B228" s="10" t="s">
        <v>395</v>
      </c>
      <c r="C228" s="11" t="s">
        <v>692</v>
      </c>
      <c r="D228" s="5">
        <v>80107363.260000005</v>
      </c>
      <c r="E228" s="5">
        <v>41522440.659999996</v>
      </c>
      <c r="F228" s="54">
        <f t="shared" si="8"/>
        <v>38584922.600000009</v>
      </c>
      <c r="G228" s="56">
        <f t="shared" si="9"/>
        <v>0.51833488171658981</v>
      </c>
      <c r="H228" s="2"/>
    </row>
    <row r="229" spans="1:8" ht="38.25">
      <c r="A229" s="9" t="s">
        <v>413</v>
      </c>
      <c r="B229" s="10" t="s">
        <v>395</v>
      </c>
      <c r="C229" s="11" t="s">
        <v>693</v>
      </c>
      <c r="D229" s="5">
        <v>34187925.700000003</v>
      </c>
      <c r="E229" s="5">
        <v>18972761.309999999</v>
      </c>
      <c r="F229" s="54">
        <f t="shared" si="8"/>
        <v>15215164.390000004</v>
      </c>
      <c r="G229" s="56">
        <f t="shared" si="9"/>
        <v>0.55495502934242069</v>
      </c>
      <c r="H229" s="2"/>
    </row>
    <row r="230" spans="1:8" ht="38.25">
      <c r="A230" s="9" t="s">
        <v>521</v>
      </c>
      <c r="B230" s="10" t="s">
        <v>395</v>
      </c>
      <c r="C230" s="11" t="s">
        <v>694</v>
      </c>
      <c r="D230" s="5">
        <v>26074144</v>
      </c>
      <c r="E230" s="5">
        <v>14840594.720000001</v>
      </c>
      <c r="F230" s="54">
        <f t="shared" si="8"/>
        <v>11233549.279999999</v>
      </c>
      <c r="G230" s="56">
        <f t="shared" si="9"/>
        <v>0.56916900972856488</v>
      </c>
      <c r="H230" s="2"/>
    </row>
    <row r="231" spans="1:8" ht="51">
      <c r="A231" s="9" t="s">
        <v>415</v>
      </c>
      <c r="B231" s="10" t="s">
        <v>395</v>
      </c>
      <c r="C231" s="11" t="s">
        <v>695</v>
      </c>
      <c r="D231" s="5">
        <v>239382.7</v>
      </c>
      <c r="E231" s="5">
        <v>108500.83</v>
      </c>
      <c r="F231" s="54">
        <f t="shared" si="8"/>
        <v>130881.87000000001</v>
      </c>
      <c r="G231" s="56">
        <f t="shared" si="9"/>
        <v>0.45325259511234517</v>
      </c>
      <c r="H231" s="2"/>
    </row>
    <row r="232" spans="1:8" ht="63.75">
      <c r="A232" s="9" t="s">
        <v>524</v>
      </c>
      <c r="B232" s="10" t="s">
        <v>395</v>
      </c>
      <c r="C232" s="11" t="s">
        <v>696</v>
      </c>
      <c r="D232" s="5">
        <v>7874399</v>
      </c>
      <c r="E232" s="5">
        <v>4023665.76</v>
      </c>
      <c r="F232" s="54">
        <f t="shared" si="8"/>
        <v>3850733.24</v>
      </c>
      <c r="G232" s="56">
        <f t="shared" si="9"/>
        <v>0.51098068055733525</v>
      </c>
      <c r="H232" s="2"/>
    </row>
    <row r="233" spans="1:8" ht="51">
      <c r="A233" s="9" t="s">
        <v>402</v>
      </c>
      <c r="B233" s="10" t="s">
        <v>395</v>
      </c>
      <c r="C233" s="11" t="s">
        <v>697</v>
      </c>
      <c r="D233" s="5">
        <v>45919437.560000002</v>
      </c>
      <c r="E233" s="5">
        <v>22549679.350000001</v>
      </c>
      <c r="F233" s="54">
        <f t="shared" si="8"/>
        <v>23369758.210000001</v>
      </c>
      <c r="G233" s="56">
        <f t="shared" si="9"/>
        <v>0.49107046053287939</v>
      </c>
      <c r="H233" s="2"/>
    </row>
    <row r="234" spans="1:8" ht="51">
      <c r="A234" s="9" t="s">
        <v>404</v>
      </c>
      <c r="B234" s="10" t="s">
        <v>395</v>
      </c>
      <c r="C234" s="11" t="s">
        <v>698</v>
      </c>
      <c r="D234" s="5">
        <v>34390586.57</v>
      </c>
      <c r="E234" s="5">
        <v>17708481.199999999</v>
      </c>
      <c r="F234" s="54">
        <f t="shared" si="8"/>
        <v>16682105.370000001</v>
      </c>
      <c r="G234" s="56">
        <f t="shared" si="9"/>
        <v>0.51492233678409161</v>
      </c>
      <c r="H234" s="2"/>
    </row>
    <row r="235" spans="1:8" ht="63.75">
      <c r="A235" s="9" t="s">
        <v>406</v>
      </c>
      <c r="B235" s="10" t="s">
        <v>395</v>
      </c>
      <c r="C235" s="11" t="s">
        <v>699</v>
      </c>
      <c r="D235" s="5">
        <v>1142900</v>
      </c>
      <c r="E235" s="5">
        <v>230643.23</v>
      </c>
      <c r="F235" s="54">
        <f t="shared" si="8"/>
        <v>912256.77</v>
      </c>
      <c r="G235" s="56">
        <f t="shared" si="9"/>
        <v>0.20180525855280429</v>
      </c>
      <c r="H235" s="2"/>
    </row>
    <row r="236" spans="1:8" ht="63.75">
      <c r="A236" s="9" t="s">
        <v>408</v>
      </c>
      <c r="B236" s="10" t="s">
        <v>395</v>
      </c>
      <c r="C236" s="11" t="s">
        <v>700</v>
      </c>
      <c r="D236" s="5">
        <v>10385950.99</v>
      </c>
      <c r="E236" s="5">
        <v>4610554.92</v>
      </c>
      <c r="F236" s="54">
        <f t="shared" si="8"/>
        <v>5775396.0700000003</v>
      </c>
      <c r="G236" s="56">
        <f t="shared" si="9"/>
        <v>0.44392226811384172</v>
      </c>
      <c r="H236" s="2"/>
    </row>
    <row r="237" spans="1:8" ht="51">
      <c r="A237" s="9" t="s">
        <v>417</v>
      </c>
      <c r="B237" s="10" t="s">
        <v>395</v>
      </c>
      <c r="C237" s="11" t="s">
        <v>701</v>
      </c>
      <c r="D237" s="5">
        <v>9101369.1600000001</v>
      </c>
      <c r="E237" s="5">
        <v>4949214.1500000004</v>
      </c>
      <c r="F237" s="54">
        <f t="shared" si="8"/>
        <v>4152155.01</v>
      </c>
      <c r="G237" s="56">
        <f t="shared" si="9"/>
        <v>0.54378787004393969</v>
      </c>
      <c r="H237" s="2"/>
    </row>
    <row r="238" spans="1:8" ht="51">
      <c r="A238" s="9" t="s">
        <v>419</v>
      </c>
      <c r="B238" s="10" t="s">
        <v>395</v>
      </c>
      <c r="C238" s="11" t="s">
        <v>702</v>
      </c>
      <c r="D238" s="5">
        <v>9101369.1600000001</v>
      </c>
      <c r="E238" s="5">
        <v>4949214.1500000004</v>
      </c>
      <c r="F238" s="54">
        <f t="shared" si="8"/>
        <v>4152155.01</v>
      </c>
      <c r="G238" s="56">
        <f t="shared" si="9"/>
        <v>0.54378787004393969</v>
      </c>
      <c r="H238" s="2"/>
    </row>
    <row r="239" spans="1:8" ht="38.25">
      <c r="A239" s="9" t="s">
        <v>421</v>
      </c>
      <c r="B239" s="10" t="s">
        <v>395</v>
      </c>
      <c r="C239" s="11" t="s">
        <v>703</v>
      </c>
      <c r="D239" s="5">
        <v>6105769.8700000001</v>
      </c>
      <c r="E239" s="5">
        <v>2692554.65</v>
      </c>
      <c r="F239" s="54">
        <f t="shared" si="8"/>
        <v>3413215.22</v>
      </c>
      <c r="G239" s="56">
        <f t="shared" si="9"/>
        <v>0.44098528233590301</v>
      </c>
      <c r="H239" s="2"/>
    </row>
    <row r="240" spans="1:8" ht="38.25">
      <c r="A240" s="9" t="s">
        <v>433</v>
      </c>
      <c r="B240" s="10" t="s">
        <v>395</v>
      </c>
      <c r="C240" s="11" t="s">
        <v>704</v>
      </c>
      <c r="D240" s="5">
        <v>2995599.29</v>
      </c>
      <c r="E240" s="5">
        <v>2256659.5</v>
      </c>
      <c r="F240" s="54">
        <f t="shared" si="8"/>
        <v>738939.79</v>
      </c>
      <c r="G240" s="56">
        <f t="shared" si="9"/>
        <v>0.75332488812280363</v>
      </c>
      <c r="H240" s="2"/>
    </row>
    <row r="241" spans="1:8" ht="38.25">
      <c r="A241" s="9" t="s">
        <v>455</v>
      </c>
      <c r="B241" s="10" t="s">
        <v>395</v>
      </c>
      <c r="C241" s="11" t="s">
        <v>705</v>
      </c>
      <c r="D241" s="5">
        <v>269117.8</v>
      </c>
      <c r="E241" s="5">
        <v>183076.02</v>
      </c>
      <c r="F241" s="54">
        <f t="shared" si="8"/>
        <v>86041.78</v>
      </c>
      <c r="G241" s="56">
        <f t="shared" si="9"/>
        <v>0.68028209208012247</v>
      </c>
      <c r="H241" s="2"/>
    </row>
    <row r="242" spans="1:8" ht="51">
      <c r="A242" s="9" t="s">
        <v>457</v>
      </c>
      <c r="B242" s="10" t="s">
        <v>395</v>
      </c>
      <c r="C242" s="11" t="s">
        <v>706</v>
      </c>
      <c r="D242" s="5">
        <v>269117.8</v>
      </c>
      <c r="E242" s="5">
        <v>183076.02</v>
      </c>
      <c r="F242" s="54">
        <f t="shared" si="8"/>
        <v>86041.78</v>
      </c>
      <c r="G242" s="56">
        <f t="shared" si="9"/>
        <v>0.68028209208012247</v>
      </c>
      <c r="H242" s="2"/>
    </row>
    <row r="243" spans="1:8" ht="51">
      <c r="A243" s="9" t="s">
        <v>459</v>
      </c>
      <c r="B243" s="10" t="s">
        <v>395</v>
      </c>
      <c r="C243" s="11" t="s">
        <v>707</v>
      </c>
      <c r="D243" s="5">
        <v>249017.8</v>
      </c>
      <c r="E243" s="5">
        <v>169755.62</v>
      </c>
      <c r="F243" s="54">
        <f t="shared" ref="F243:F297" si="10">D243-E243</f>
        <v>79262.179999999993</v>
      </c>
      <c r="G243" s="56">
        <f t="shared" ref="G243:G297" si="11">E243/D243</f>
        <v>0.68170074589045448</v>
      </c>
      <c r="H243" s="2"/>
    </row>
    <row r="244" spans="1:8" ht="51">
      <c r="A244" s="9" t="s">
        <v>708</v>
      </c>
      <c r="B244" s="10" t="s">
        <v>395</v>
      </c>
      <c r="C244" s="11" t="s">
        <v>709</v>
      </c>
      <c r="D244" s="5">
        <v>20100</v>
      </c>
      <c r="E244" s="5">
        <v>13320.4</v>
      </c>
      <c r="F244" s="54">
        <f t="shared" si="10"/>
        <v>6779.6</v>
      </c>
      <c r="G244" s="56">
        <f t="shared" si="11"/>
        <v>0.6627064676616915</v>
      </c>
      <c r="H244" s="2"/>
    </row>
    <row r="245" spans="1:8" ht="38.25">
      <c r="A245" s="9" t="s">
        <v>436</v>
      </c>
      <c r="B245" s="10" t="s">
        <v>395</v>
      </c>
      <c r="C245" s="11" t="s">
        <v>710</v>
      </c>
      <c r="D245" s="5">
        <v>562543</v>
      </c>
      <c r="E245" s="5">
        <v>368595</v>
      </c>
      <c r="F245" s="54">
        <f t="shared" si="10"/>
        <v>193948</v>
      </c>
      <c r="G245" s="56">
        <f t="shared" si="11"/>
        <v>0.65522991131344621</v>
      </c>
      <c r="H245" s="2"/>
    </row>
    <row r="246" spans="1:8" ht="38.25">
      <c r="A246" s="9" t="s">
        <v>506</v>
      </c>
      <c r="B246" s="10" t="s">
        <v>395</v>
      </c>
      <c r="C246" s="11" t="s">
        <v>711</v>
      </c>
      <c r="D246" s="5">
        <v>10000</v>
      </c>
      <c r="E246" s="5">
        <v>10000</v>
      </c>
      <c r="F246" s="54">
        <f t="shared" si="10"/>
        <v>0</v>
      </c>
      <c r="G246" s="56">
        <f t="shared" si="11"/>
        <v>1</v>
      </c>
      <c r="H246" s="2"/>
    </row>
    <row r="247" spans="1:8" ht="51">
      <c r="A247" s="9" t="s">
        <v>508</v>
      </c>
      <c r="B247" s="10" t="s">
        <v>395</v>
      </c>
      <c r="C247" s="11" t="s">
        <v>712</v>
      </c>
      <c r="D247" s="5">
        <v>10000</v>
      </c>
      <c r="E247" s="5">
        <v>10000</v>
      </c>
      <c r="F247" s="54">
        <f t="shared" si="10"/>
        <v>0</v>
      </c>
      <c r="G247" s="56">
        <f t="shared" si="11"/>
        <v>1</v>
      </c>
      <c r="H247" s="2"/>
    </row>
    <row r="248" spans="1:8" ht="38.25">
      <c r="A248" s="9" t="s">
        <v>438</v>
      </c>
      <c r="B248" s="10" t="s">
        <v>395</v>
      </c>
      <c r="C248" s="11" t="s">
        <v>713</v>
      </c>
      <c r="D248" s="5">
        <v>552543</v>
      </c>
      <c r="E248" s="5">
        <v>358595</v>
      </c>
      <c r="F248" s="54">
        <f t="shared" si="10"/>
        <v>193948</v>
      </c>
      <c r="G248" s="56">
        <f t="shared" si="11"/>
        <v>0.64899021433625981</v>
      </c>
      <c r="H248" s="2"/>
    </row>
    <row r="249" spans="1:8" ht="51">
      <c r="A249" s="9" t="s">
        <v>440</v>
      </c>
      <c r="B249" s="10" t="s">
        <v>395</v>
      </c>
      <c r="C249" s="11" t="s">
        <v>714</v>
      </c>
      <c r="D249" s="5">
        <v>550043</v>
      </c>
      <c r="E249" s="5">
        <v>356755</v>
      </c>
      <c r="F249" s="54">
        <f t="shared" si="10"/>
        <v>193288</v>
      </c>
      <c r="G249" s="56">
        <f t="shared" si="11"/>
        <v>0.64859474622893121</v>
      </c>
      <c r="H249" s="2"/>
    </row>
    <row r="250" spans="1:8" ht="38.25">
      <c r="A250" s="9" t="s">
        <v>442</v>
      </c>
      <c r="B250" s="10" t="s">
        <v>395</v>
      </c>
      <c r="C250" s="11" t="s">
        <v>715</v>
      </c>
      <c r="D250" s="5">
        <v>2500</v>
      </c>
      <c r="E250" s="5">
        <v>1840</v>
      </c>
      <c r="F250" s="54">
        <f t="shared" si="10"/>
        <v>660</v>
      </c>
      <c r="G250" s="56">
        <f t="shared" si="11"/>
        <v>0.73599999999999999</v>
      </c>
      <c r="H250" s="2"/>
    </row>
    <row r="251" spans="1:8" ht="38.25">
      <c r="A251" s="9" t="s">
        <v>716</v>
      </c>
      <c r="B251" s="10" t="s">
        <v>395</v>
      </c>
      <c r="C251" s="11" t="s">
        <v>717</v>
      </c>
      <c r="D251" s="5">
        <v>131070805.8</v>
      </c>
      <c r="E251" s="5">
        <v>74952370.810000002</v>
      </c>
      <c r="F251" s="54">
        <f t="shared" si="10"/>
        <v>56118434.989999995</v>
      </c>
      <c r="G251" s="56">
        <f t="shared" si="11"/>
        <v>0.57184641806787462</v>
      </c>
      <c r="H251" s="2"/>
    </row>
    <row r="252" spans="1:8" ht="38.25">
      <c r="A252" s="9" t="s">
        <v>718</v>
      </c>
      <c r="B252" s="10" t="s">
        <v>395</v>
      </c>
      <c r="C252" s="11" t="s">
        <v>719</v>
      </c>
      <c r="D252" s="5">
        <v>108796071.81</v>
      </c>
      <c r="E252" s="5">
        <v>62650308.899999999</v>
      </c>
      <c r="F252" s="54">
        <f t="shared" si="10"/>
        <v>46145762.910000004</v>
      </c>
      <c r="G252" s="56">
        <f t="shared" si="11"/>
        <v>0.57585083595124331</v>
      </c>
      <c r="H252" s="2"/>
    </row>
    <row r="253" spans="1:8" ht="51">
      <c r="A253" s="9" t="s">
        <v>499</v>
      </c>
      <c r="B253" s="10" t="s">
        <v>395</v>
      </c>
      <c r="C253" s="11" t="s">
        <v>720</v>
      </c>
      <c r="D253" s="5">
        <v>108796071.81</v>
      </c>
      <c r="E253" s="5">
        <v>62650308.899999999</v>
      </c>
      <c r="F253" s="54">
        <f t="shared" si="10"/>
        <v>46145762.910000004</v>
      </c>
      <c r="G253" s="56">
        <f t="shared" si="11"/>
        <v>0.57585083595124331</v>
      </c>
      <c r="H253" s="2"/>
    </row>
    <row r="254" spans="1:8" ht="38.25">
      <c r="A254" s="9" t="s">
        <v>628</v>
      </c>
      <c r="B254" s="10" t="s">
        <v>395</v>
      </c>
      <c r="C254" s="11" t="s">
        <v>721</v>
      </c>
      <c r="D254" s="5">
        <v>108796071.81</v>
      </c>
      <c r="E254" s="5">
        <v>62650308.899999999</v>
      </c>
      <c r="F254" s="54">
        <f t="shared" si="10"/>
        <v>46145762.910000004</v>
      </c>
      <c r="G254" s="56">
        <f t="shared" si="11"/>
        <v>0.57585083595124331</v>
      </c>
      <c r="H254" s="2"/>
    </row>
    <row r="255" spans="1:8" ht="76.5">
      <c r="A255" s="9" t="s">
        <v>629</v>
      </c>
      <c r="B255" s="10" t="s">
        <v>395</v>
      </c>
      <c r="C255" s="11" t="s">
        <v>722</v>
      </c>
      <c r="D255" s="5">
        <v>104131906.73999999</v>
      </c>
      <c r="E255" s="5">
        <v>59256103.920000002</v>
      </c>
      <c r="F255" s="54">
        <f t="shared" si="10"/>
        <v>44875802.819999993</v>
      </c>
      <c r="G255" s="56">
        <f t="shared" si="11"/>
        <v>0.5690484864351194</v>
      </c>
      <c r="H255" s="2"/>
    </row>
    <row r="256" spans="1:8" ht="38.25">
      <c r="A256" s="9" t="s">
        <v>653</v>
      </c>
      <c r="B256" s="10" t="s">
        <v>395</v>
      </c>
      <c r="C256" s="11" t="s">
        <v>723</v>
      </c>
      <c r="D256" s="5">
        <v>4664165.07</v>
      </c>
      <c r="E256" s="5">
        <v>3394204.98</v>
      </c>
      <c r="F256" s="54">
        <f t="shared" si="10"/>
        <v>1269960.0900000003</v>
      </c>
      <c r="G256" s="56">
        <f t="shared" si="11"/>
        <v>0.72771973741486806</v>
      </c>
      <c r="H256" s="2"/>
    </row>
    <row r="257" spans="1:8" ht="38.25">
      <c r="A257" s="9" t="s">
        <v>724</v>
      </c>
      <c r="B257" s="10" t="s">
        <v>395</v>
      </c>
      <c r="C257" s="11" t="s">
        <v>725</v>
      </c>
      <c r="D257" s="5">
        <v>22274733.989999998</v>
      </c>
      <c r="E257" s="5">
        <v>12302061.91</v>
      </c>
      <c r="F257" s="54">
        <f t="shared" si="10"/>
        <v>9972672.0799999982</v>
      </c>
      <c r="G257" s="56">
        <f t="shared" si="11"/>
        <v>0.55228771376227781</v>
      </c>
      <c r="H257" s="2"/>
    </row>
    <row r="258" spans="1:8" ht="76.5">
      <c r="A258" s="9" t="s">
        <v>400</v>
      </c>
      <c r="B258" s="10" t="s">
        <v>395</v>
      </c>
      <c r="C258" s="11" t="s">
        <v>726</v>
      </c>
      <c r="D258" s="5">
        <v>20089520</v>
      </c>
      <c r="E258" s="5">
        <v>11030199.699999999</v>
      </c>
      <c r="F258" s="54">
        <f t="shared" si="10"/>
        <v>9059320.3000000007</v>
      </c>
      <c r="G258" s="56">
        <f t="shared" si="11"/>
        <v>0.54905242633970341</v>
      </c>
      <c r="H258" s="2"/>
    </row>
    <row r="259" spans="1:8" ht="38.25">
      <c r="A259" s="9" t="s">
        <v>413</v>
      </c>
      <c r="B259" s="10" t="s">
        <v>395</v>
      </c>
      <c r="C259" s="11" t="s">
        <v>727</v>
      </c>
      <c r="D259" s="5">
        <v>9408361</v>
      </c>
      <c r="E259" s="5">
        <v>5573047.1399999997</v>
      </c>
      <c r="F259" s="54">
        <f t="shared" si="10"/>
        <v>3835313.8600000003</v>
      </c>
      <c r="G259" s="56">
        <f t="shared" si="11"/>
        <v>0.59235047847334932</v>
      </c>
      <c r="H259" s="2"/>
    </row>
    <row r="260" spans="1:8" ht="38.25">
      <c r="A260" s="9" t="s">
        <v>521</v>
      </c>
      <c r="B260" s="10" t="s">
        <v>395</v>
      </c>
      <c r="C260" s="11" t="s">
        <v>728</v>
      </c>
      <c r="D260" s="5">
        <v>7056479</v>
      </c>
      <c r="E260" s="5">
        <v>4305486.34</v>
      </c>
      <c r="F260" s="54">
        <f t="shared" si="10"/>
        <v>2750992.66</v>
      </c>
      <c r="G260" s="56">
        <f t="shared" si="11"/>
        <v>0.61014655325977729</v>
      </c>
      <c r="H260" s="2"/>
    </row>
    <row r="261" spans="1:8" ht="51">
      <c r="A261" s="9" t="s">
        <v>415</v>
      </c>
      <c r="B261" s="10" t="s">
        <v>395</v>
      </c>
      <c r="C261" s="11" t="s">
        <v>729</v>
      </c>
      <c r="D261" s="5">
        <v>220800</v>
      </c>
      <c r="E261" s="5">
        <v>65737.25</v>
      </c>
      <c r="F261" s="54">
        <f t="shared" si="10"/>
        <v>155062.75</v>
      </c>
      <c r="G261" s="56">
        <f t="shared" si="11"/>
        <v>0.29772305253623188</v>
      </c>
      <c r="H261" s="2"/>
    </row>
    <row r="262" spans="1:8" ht="63.75">
      <c r="A262" s="9" t="s">
        <v>524</v>
      </c>
      <c r="B262" s="10" t="s">
        <v>395</v>
      </c>
      <c r="C262" s="11" t="s">
        <v>730</v>
      </c>
      <c r="D262" s="5">
        <v>2131082</v>
      </c>
      <c r="E262" s="5">
        <v>1201823.55</v>
      </c>
      <c r="F262" s="54">
        <f t="shared" si="10"/>
        <v>929258.45</v>
      </c>
      <c r="G262" s="56">
        <f t="shared" si="11"/>
        <v>0.56394993247561565</v>
      </c>
      <c r="H262" s="2"/>
    </row>
    <row r="263" spans="1:8" ht="51">
      <c r="A263" s="9" t="s">
        <v>402</v>
      </c>
      <c r="B263" s="10" t="s">
        <v>395</v>
      </c>
      <c r="C263" s="11" t="s">
        <v>731</v>
      </c>
      <c r="D263" s="5">
        <v>10681159</v>
      </c>
      <c r="E263" s="5">
        <v>5457152.5599999996</v>
      </c>
      <c r="F263" s="54">
        <f t="shared" si="10"/>
        <v>5224006.4400000004</v>
      </c>
      <c r="G263" s="56">
        <f t="shared" si="11"/>
        <v>0.51091389614179505</v>
      </c>
      <c r="H263" s="2"/>
    </row>
    <row r="264" spans="1:8" ht="51">
      <c r="A264" s="9" t="s">
        <v>404</v>
      </c>
      <c r="B264" s="10" t="s">
        <v>395</v>
      </c>
      <c r="C264" s="11" t="s">
        <v>732</v>
      </c>
      <c r="D264" s="5">
        <v>8028563</v>
      </c>
      <c r="E264" s="5">
        <v>4224378.25</v>
      </c>
      <c r="F264" s="54">
        <f t="shared" si="10"/>
        <v>3804184.75</v>
      </c>
      <c r="G264" s="56">
        <f t="shared" si="11"/>
        <v>0.52616866181407562</v>
      </c>
      <c r="H264" s="2"/>
    </row>
    <row r="265" spans="1:8" ht="63.75">
      <c r="A265" s="9" t="s">
        <v>406</v>
      </c>
      <c r="B265" s="10" t="s">
        <v>395</v>
      </c>
      <c r="C265" s="11" t="s">
        <v>733</v>
      </c>
      <c r="D265" s="5">
        <v>227970</v>
      </c>
      <c r="E265" s="5">
        <v>78904.06</v>
      </c>
      <c r="F265" s="54">
        <f t="shared" si="10"/>
        <v>149065.94</v>
      </c>
      <c r="G265" s="56">
        <f t="shared" si="11"/>
        <v>0.34611598017282974</v>
      </c>
      <c r="H265" s="2"/>
    </row>
    <row r="266" spans="1:8" ht="63.75">
      <c r="A266" s="9" t="s">
        <v>408</v>
      </c>
      <c r="B266" s="10" t="s">
        <v>395</v>
      </c>
      <c r="C266" s="11" t="s">
        <v>734</v>
      </c>
      <c r="D266" s="5">
        <v>2424626</v>
      </c>
      <c r="E266" s="5">
        <v>1153870.25</v>
      </c>
      <c r="F266" s="54">
        <f t="shared" si="10"/>
        <v>1270755.75</v>
      </c>
      <c r="G266" s="56">
        <f t="shared" si="11"/>
        <v>0.47589617945200618</v>
      </c>
      <c r="H266" s="2"/>
    </row>
    <row r="267" spans="1:8" ht="51">
      <c r="A267" s="9" t="s">
        <v>417</v>
      </c>
      <c r="B267" s="10" t="s">
        <v>395</v>
      </c>
      <c r="C267" s="11" t="s">
        <v>735</v>
      </c>
      <c r="D267" s="5">
        <v>2144313.9900000002</v>
      </c>
      <c r="E267" s="5">
        <v>1241700.1299999999</v>
      </c>
      <c r="F267" s="54">
        <f t="shared" si="10"/>
        <v>902613.86000000034</v>
      </c>
      <c r="G267" s="56">
        <f t="shared" si="11"/>
        <v>0.57906637544252548</v>
      </c>
      <c r="H267" s="2"/>
    </row>
    <row r="268" spans="1:8" ht="51">
      <c r="A268" s="9" t="s">
        <v>419</v>
      </c>
      <c r="B268" s="10" t="s">
        <v>395</v>
      </c>
      <c r="C268" s="11" t="s">
        <v>736</v>
      </c>
      <c r="D268" s="5">
        <v>2144313.9900000002</v>
      </c>
      <c r="E268" s="5">
        <v>1241700.1299999999</v>
      </c>
      <c r="F268" s="54">
        <f t="shared" si="10"/>
        <v>902613.86000000034</v>
      </c>
      <c r="G268" s="56">
        <f t="shared" si="11"/>
        <v>0.57906637544252548</v>
      </c>
      <c r="H268" s="2"/>
    </row>
    <row r="269" spans="1:8" ht="38.25">
      <c r="A269" s="9" t="s">
        <v>421</v>
      </c>
      <c r="B269" s="10" t="s">
        <v>395</v>
      </c>
      <c r="C269" s="11" t="s">
        <v>737</v>
      </c>
      <c r="D269" s="5">
        <v>1851523.99</v>
      </c>
      <c r="E269" s="5">
        <v>1104996.03</v>
      </c>
      <c r="F269" s="54">
        <f t="shared" si="10"/>
        <v>746527.96</v>
      </c>
      <c r="G269" s="56">
        <f t="shared" si="11"/>
        <v>0.59680351751748029</v>
      </c>
      <c r="H269" s="2"/>
    </row>
    <row r="270" spans="1:8" ht="38.25">
      <c r="A270" s="9" t="s">
        <v>433</v>
      </c>
      <c r="B270" s="10" t="s">
        <v>395</v>
      </c>
      <c r="C270" s="11" t="s">
        <v>738</v>
      </c>
      <c r="D270" s="5">
        <v>292790</v>
      </c>
      <c r="E270" s="5">
        <v>136704.1</v>
      </c>
      <c r="F270" s="54">
        <f t="shared" si="10"/>
        <v>156085.9</v>
      </c>
      <c r="G270" s="56">
        <f t="shared" si="11"/>
        <v>0.46690153352231978</v>
      </c>
      <c r="H270" s="2"/>
    </row>
    <row r="271" spans="1:8" ht="38.25">
      <c r="A271" s="9" t="s">
        <v>455</v>
      </c>
      <c r="B271" s="10" t="s">
        <v>395</v>
      </c>
      <c r="C271" s="11" t="s">
        <v>739</v>
      </c>
      <c r="D271" s="5">
        <v>20000</v>
      </c>
      <c r="E271" s="5">
        <v>20000</v>
      </c>
      <c r="F271" s="54">
        <f t="shared" si="10"/>
        <v>0</v>
      </c>
      <c r="G271" s="56">
        <f t="shared" si="11"/>
        <v>1</v>
      </c>
      <c r="H271" s="2"/>
    </row>
    <row r="272" spans="1:8" ht="38.25">
      <c r="A272" s="9" t="s">
        <v>683</v>
      </c>
      <c r="B272" s="10" t="s">
        <v>395</v>
      </c>
      <c r="C272" s="11" t="s">
        <v>740</v>
      </c>
      <c r="D272" s="5">
        <v>20000</v>
      </c>
      <c r="E272" s="5">
        <v>20000</v>
      </c>
      <c r="F272" s="54">
        <f t="shared" si="10"/>
        <v>0</v>
      </c>
      <c r="G272" s="56">
        <f t="shared" si="11"/>
        <v>1</v>
      </c>
      <c r="H272" s="2"/>
    </row>
    <row r="273" spans="1:8" ht="38.25">
      <c r="A273" s="9" t="s">
        <v>436</v>
      </c>
      <c r="B273" s="10" t="s">
        <v>395</v>
      </c>
      <c r="C273" s="11" t="s">
        <v>741</v>
      </c>
      <c r="D273" s="5">
        <v>20900</v>
      </c>
      <c r="E273" s="5">
        <v>10162.08</v>
      </c>
      <c r="F273" s="54">
        <f t="shared" si="10"/>
        <v>10737.92</v>
      </c>
      <c r="G273" s="56">
        <f t="shared" si="11"/>
        <v>0.48622392344497606</v>
      </c>
      <c r="H273" s="2"/>
    </row>
    <row r="274" spans="1:8" ht="38.25">
      <c r="A274" s="9" t="s">
        <v>438</v>
      </c>
      <c r="B274" s="10" t="s">
        <v>395</v>
      </c>
      <c r="C274" s="11" t="s">
        <v>742</v>
      </c>
      <c r="D274" s="5">
        <v>20900</v>
      </c>
      <c r="E274" s="5">
        <v>10162.08</v>
      </c>
      <c r="F274" s="54">
        <f t="shared" si="10"/>
        <v>10737.92</v>
      </c>
      <c r="G274" s="56">
        <f t="shared" si="11"/>
        <v>0.48622392344497606</v>
      </c>
      <c r="H274" s="2"/>
    </row>
    <row r="275" spans="1:8" ht="51">
      <c r="A275" s="9" t="s">
        <v>440</v>
      </c>
      <c r="B275" s="10" t="s">
        <v>395</v>
      </c>
      <c r="C275" s="11" t="s">
        <v>743</v>
      </c>
      <c r="D275" s="5">
        <v>14200</v>
      </c>
      <c r="E275" s="5">
        <v>8760</v>
      </c>
      <c r="F275" s="54">
        <f t="shared" si="10"/>
        <v>5440</v>
      </c>
      <c r="G275" s="56">
        <f t="shared" si="11"/>
        <v>0.61690140845070418</v>
      </c>
      <c r="H275" s="2"/>
    </row>
    <row r="276" spans="1:8" ht="38.25">
      <c r="A276" s="9" t="s">
        <v>442</v>
      </c>
      <c r="B276" s="10" t="s">
        <v>395</v>
      </c>
      <c r="C276" s="11" t="s">
        <v>744</v>
      </c>
      <c r="D276" s="5">
        <v>5200</v>
      </c>
      <c r="E276" s="5">
        <v>1305</v>
      </c>
      <c r="F276" s="54">
        <f t="shared" si="10"/>
        <v>3895</v>
      </c>
      <c r="G276" s="56">
        <f t="shared" si="11"/>
        <v>0.25096153846153846</v>
      </c>
      <c r="H276" s="2"/>
    </row>
    <row r="277" spans="1:8" ht="38.25">
      <c r="A277" s="9" t="s">
        <v>513</v>
      </c>
      <c r="B277" s="10" t="s">
        <v>395</v>
      </c>
      <c r="C277" s="11" t="s">
        <v>745</v>
      </c>
      <c r="D277" s="5">
        <v>1500</v>
      </c>
      <c r="E277" s="5">
        <v>97.08</v>
      </c>
      <c r="F277" s="54">
        <f t="shared" si="10"/>
        <v>1402.92</v>
      </c>
      <c r="G277" s="56">
        <f t="shared" si="11"/>
        <v>6.472E-2</v>
      </c>
      <c r="H277" s="2"/>
    </row>
    <row r="278" spans="1:8" ht="38.25">
      <c r="A278" s="9" t="s">
        <v>746</v>
      </c>
      <c r="B278" s="10" t="s">
        <v>395</v>
      </c>
      <c r="C278" s="11" t="s">
        <v>747</v>
      </c>
      <c r="D278" s="5">
        <v>49398579</v>
      </c>
      <c r="E278" s="5">
        <v>32620364.100000001</v>
      </c>
      <c r="F278" s="54">
        <f t="shared" si="10"/>
        <v>16778214.899999999</v>
      </c>
      <c r="G278" s="56">
        <f t="shared" si="11"/>
        <v>0.66035025218033094</v>
      </c>
      <c r="H278" s="2"/>
    </row>
    <row r="279" spans="1:8" ht="38.25">
      <c r="A279" s="9" t="s">
        <v>748</v>
      </c>
      <c r="B279" s="10" t="s">
        <v>395</v>
      </c>
      <c r="C279" s="11" t="s">
        <v>749</v>
      </c>
      <c r="D279" s="5">
        <v>12594677</v>
      </c>
      <c r="E279" s="5">
        <v>7729114.7699999996</v>
      </c>
      <c r="F279" s="54">
        <f t="shared" si="10"/>
        <v>4865562.2300000004</v>
      </c>
      <c r="G279" s="56">
        <f t="shared" si="11"/>
        <v>0.61368106303956815</v>
      </c>
      <c r="H279" s="2"/>
    </row>
    <row r="280" spans="1:8" ht="38.25">
      <c r="A280" s="9" t="s">
        <v>455</v>
      </c>
      <c r="B280" s="10" t="s">
        <v>395</v>
      </c>
      <c r="C280" s="11" t="s">
        <v>750</v>
      </c>
      <c r="D280" s="5">
        <v>10387677</v>
      </c>
      <c r="E280" s="5">
        <v>6122114.7699999996</v>
      </c>
      <c r="F280" s="54">
        <f t="shared" si="10"/>
        <v>4265562.2300000004</v>
      </c>
      <c r="G280" s="56">
        <f t="shared" si="11"/>
        <v>0.58936322047749456</v>
      </c>
      <c r="H280" s="2"/>
    </row>
    <row r="281" spans="1:8" ht="38.25">
      <c r="A281" s="9" t="s">
        <v>751</v>
      </c>
      <c r="B281" s="10" t="s">
        <v>395</v>
      </c>
      <c r="C281" s="11" t="s">
        <v>752</v>
      </c>
      <c r="D281" s="5">
        <v>10387677</v>
      </c>
      <c r="E281" s="5">
        <v>6122114.7699999996</v>
      </c>
      <c r="F281" s="54">
        <f t="shared" si="10"/>
        <v>4265562.2300000004</v>
      </c>
      <c r="G281" s="56">
        <f t="shared" si="11"/>
        <v>0.58936322047749456</v>
      </c>
      <c r="H281" s="2"/>
    </row>
    <row r="282" spans="1:8" ht="38.25">
      <c r="A282" s="9" t="s">
        <v>753</v>
      </c>
      <c r="B282" s="10" t="s">
        <v>395</v>
      </c>
      <c r="C282" s="11" t="s">
        <v>754</v>
      </c>
      <c r="D282" s="5">
        <v>10387677</v>
      </c>
      <c r="E282" s="5">
        <v>6122114.7699999996</v>
      </c>
      <c r="F282" s="54">
        <f t="shared" si="10"/>
        <v>4265562.2300000004</v>
      </c>
      <c r="G282" s="56">
        <f t="shared" si="11"/>
        <v>0.58936322047749456</v>
      </c>
      <c r="H282" s="2"/>
    </row>
    <row r="283" spans="1:8" ht="38.25">
      <c r="A283" s="9" t="s">
        <v>435</v>
      </c>
      <c r="B283" s="10" t="s">
        <v>395</v>
      </c>
      <c r="C283" s="11" t="s">
        <v>755</v>
      </c>
      <c r="D283" s="5">
        <v>2207000</v>
      </c>
      <c r="E283" s="5">
        <v>1607000</v>
      </c>
      <c r="F283" s="54">
        <f t="shared" si="10"/>
        <v>600000</v>
      </c>
      <c r="G283" s="56">
        <f t="shared" si="11"/>
        <v>0.72813774354327143</v>
      </c>
      <c r="H283" s="2"/>
    </row>
    <row r="284" spans="1:8" ht="38.25">
      <c r="A284" s="9" t="s">
        <v>369</v>
      </c>
      <c r="B284" s="10" t="s">
        <v>395</v>
      </c>
      <c r="C284" s="11" t="s">
        <v>756</v>
      </c>
      <c r="D284" s="5">
        <v>2207000</v>
      </c>
      <c r="E284" s="5">
        <v>1607000</v>
      </c>
      <c r="F284" s="54">
        <f t="shared" si="10"/>
        <v>600000</v>
      </c>
      <c r="G284" s="56">
        <f t="shared" si="11"/>
        <v>0.72813774354327143</v>
      </c>
      <c r="H284" s="2"/>
    </row>
    <row r="285" spans="1:8" ht="38.25">
      <c r="A285" s="9" t="s">
        <v>757</v>
      </c>
      <c r="B285" s="10" t="s">
        <v>395</v>
      </c>
      <c r="C285" s="11" t="s">
        <v>758</v>
      </c>
      <c r="D285" s="5">
        <v>8201460</v>
      </c>
      <c r="E285" s="5">
        <v>4619291.1500000004</v>
      </c>
      <c r="F285" s="54">
        <f t="shared" si="10"/>
        <v>3582168.8499999996</v>
      </c>
      <c r="G285" s="56">
        <f t="shared" si="11"/>
        <v>0.56322790698241532</v>
      </c>
      <c r="H285" s="2"/>
    </row>
    <row r="286" spans="1:8" ht="38.25">
      <c r="A286" s="9" t="s">
        <v>455</v>
      </c>
      <c r="B286" s="10" t="s">
        <v>395</v>
      </c>
      <c r="C286" s="11" t="s">
        <v>759</v>
      </c>
      <c r="D286" s="5">
        <v>7345960</v>
      </c>
      <c r="E286" s="5">
        <v>4260086.71</v>
      </c>
      <c r="F286" s="54">
        <f t="shared" si="10"/>
        <v>3085873.29</v>
      </c>
      <c r="G286" s="56">
        <f t="shared" si="11"/>
        <v>0.5799223940778333</v>
      </c>
      <c r="H286" s="2"/>
    </row>
    <row r="287" spans="1:8" ht="38.25">
      <c r="A287" s="9" t="s">
        <v>751</v>
      </c>
      <c r="B287" s="10" t="s">
        <v>395</v>
      </c>
      <c r="C287" s="11" t="s">
        <v>760</v>
      </c>
      <c r="D287" s="5">
        <v>5900000</v>
      </c>
      <c r="E287" s="5">
        <v>2914170</v>
      </c>
      <c r="F287" s="54">
        <f t="shared" si="10"/>
        <v>2985830</v>
      </c>
      <c r="G287" s="56">
        <f t="shared" si="11"/>
        <v>0.4939271186440678</v>
      </c>
      <c r="H287" s="2"/>
    </row>
    <row r="288" spans="1:8" ht="51">
      <c r="A288" s="9" t="s">
        <v>761</v>
      </c>
      <c r="B288" s="10" t="s">
        <v>395</v>
      </c>
      <c r="C288" s="11" t="s">
        <v>762</v>
      </c>
      <c r="D288" s="5">
        <v>5900000</v>
      </c>
      <c r="E288" s="5">
        <v>2914170</v>
      </c>
      <c r="F288" s="54">
        <f t="shared" si="10"/>
        <v>2985830</v>
      </c>
      <c r="G288" s="56">
        <f t="shared" si="11"/>
        <v>0.4939271186440678</v>
      </c>
      <c r="H288" s="2"/>
    </row>
    <row r="289" spans="1:8" ht="51">
      <c r="A289" s="9" t="s">
        <v>457</v>
      </c>
      <c r="B289" s="10" t="s">
        <v>395</v>
      </c>
      <c r="C289" s="11" t="s">
        <v>763</v>
      </c>
      <c r="D289" s="5">
        <v>1085760</v>
      </c>
      <c r="E289" s="5">
        <v>1085760</v>
      </c>
      <c r="F289" s="54">
        <f t="shared" si="10"/>
        <v>0</v>
      </c>
      <c r="G289" s="56">
        <f t="shared" si="11"/>
        <v>1</v>
      </c>
      <c r="H289" s="2"/>
    </row>
    <row r="290" spans="1:8" ht="51">
      <c r="A290" s="9" t="s">
        <v>459</v>
      </c>
      <c r="B290" s="10" t="s">
        <v>395</v>
      </c>
      <c r="C290" s="11" t="s">
        <v>764</v>
      </c>
      <c r="D290" s="5">
        <v>1085760</v>
      </c>
      <c r="E290" s="5">
        <v>1085760</v>
      </c>
      <c r="F290" s="54">
        <f t="shared" si="10"/>
        <v>0</v>
      </c>
      <c r="G290" s="56">
        <f t="shared" si="11"/>
        <v>1</v>
      </c>
      <c r="H290" s="2"/>
    </row>
    <row r="291" spans="1:8" ht="51">
      <c r="A291" s="9" t="s">
        <v>765</v>
      </c>
      <c r="B291" s="10" t="s">
        <v>395</v>
      </c>
      <c r="C291" s="11" t="s">
        <v>766</v>
      </c>
      <c r="D291" s="5">
        <v>360200</v>
      </c>
      <c r="E291" s="5">
        <v>260156.71</v>
      </c>
      <c r="F291" s="54">
        <f t="shared" si="10"/>
        <v>100043.29000000001</v>
      </c>
      <c r="G291" s="56">
        <f t="shared" si="11"/>
        <v>0.72225627429205996</v>
      </c>
      <c r="H291" s="2"/>
    </row>
    <row r="292" spans="1:8" ht="38.25">
      <c r="A292" s="9" t="s">
        <v>435</v>
      </c>
      <c r="B292" s="10" t="s">
        <v>395</v>
      </c>
      <c r="C292" s="11" t="s">
        <v>767</v>
      </c>
      <c r="D292" s="5">
        <v>50000</v>
      </c>
      <c r="E292" s="5">
        <v>30000</v>
      </c>
      <c r="F292" s="54">
        <f t="shared" si="10"/>
        <v>20000</v>
      </c>
      <c r="G292" s="56">
        <f t="shared" si="11"/>
        <v>0.6</v>
      </c>
      <c r="H292" s="2"/>
    </row>
    <row r="293" spans="1:8" ht="38.25">
      <c r="A293" s="9" t="s">
        <v>369</v>
      </c>
      <c r="B293" s="10" t="s">
        <v>395</v>
      </c>
      <c r="C293" s="11" t="s">
        <v>768</v>
      </c>
      <c r="D293" s="5">
        <v>50000</v>
      </c>
      <c r="E293" s="5">
        <v>30000</v>
      </c>
      <c r="F293" s="54">
        <f t="shared" si="10"/>
        <v>20000</v>
      </c>
      <c r="G293" s="56">
        <f t="shared" si="11"/>
        <v>0.6</v>
      </c>
      <c r="H293" s="2"/>
    </row>
    <row r="294" spans="1:8" ht="51">
      <c r="A294" s="9" t="s">
        <v>499</v>
      </c>
      <c r="B294" s="10" t="s">
        <v>395</v>
      </c>
      <c r="C294" s="11" t="s">
        <v>769</v>
      </c>
      <c r="D294" s="5">
        <v>805500</v>
      </c>
      <c r="E294" s="5">
        <v>329204.44</v>
      </c>
      <c r="F294" s="54">
        <f t="shared" si="10"/>
        <v>476295.56</v>
      </c>
      <c r="G294" s="56">
        <f t="shared" si="11"/>
        <v>0.40869576660459345</v>
      </c>
      <c r="H294" s="2"/>
    </row>
    <row r="295" spans="1:8" ht="38.25">
      <c r="A295" s="9" t="s">
        <v>628</v>
      </c>
      <c r="B295" s="10" t="s">
        <v>395</v>
      </c>
      <c r="C295" s="11" t="s">
        <v>770</v>
      </c>
      <c r="D295" s="5">
        <v>786700</v>
      </c>
      <c r="E295" s="5">
        <v>329204.44</v>
      </c>
      <c r="F295" s="54">
        <f t="shared" si="10"/>
        <v>457495.56</v>
      </c>
      <c r="G295" s="56">
        <f t="shared" si="11"/>
        <v>0.41846248887758991</v>
      </c>
      <c r="H295" s="2"/>
    </row>
    <row r="296" spans="1:8" ht="38.25">
      <c r="A296" s="9" t="s">
        <v>653</v>
      </c>
      <c r="B296" s="10" t="s">
        <v>395</v>
      </c>
      <c r="C296" s="11" t="s">
        <v>771</v>
      </c>
      <c r="D296" s="5">
        <v>786700</v>
      </c>
      <c r="E296" s="5">
        <v>329204.44</v>
      </c>
      <c r="F296" s="54">
        <f t="shared" si="10"/>
        <v>457495.56</v>
      </c>
      <c r="G296" s="56">
        <f t="shared" si="11"/>
        <v>0.41846248887758991</v>
      </c>
      <c r="H296" s="2"/>
    </row>
    <row r="297" spans="1:8" ht="38.25">
      <c r="A297" s="9" t="s">
        <v>579</v>
      </c>
      <c r="B297" s="10" t="s">
        <v>395</v>
      </c>
      <c r="C297" s="11" t="s">
        <v>772</v>
      </c>
      <c r="D297" s="5">
        <v>18800</v>
      </c>
      <c r="E297" s="5">
        <v>0</v>
      </c>
      <c r="F297" s="54">
        <f t="shared" si="10"/>
        <v>18800</v>
      </c>
      <c r="G297" s="56">
        <f t="shared" si="11"/>
        <v>0</v>
      </c>
      <c r="H297" s="2"/>
    </row>
    <row r="298" spans="1:8" ht="38.25">
      <c r="A298" s="9" t="s">
        <v>583</v>
      </c>
      <c r="B298" s="10" t="s">
        <v>395</v>
      </c>
      <c r="C298" s="11" t="s">
        <v>773</v>
      </c>
      <c r="D298" s="5">
        <v>18800</v>
      </c>
      <c r="E298" s="5">
        <v>0</v>
      </c>
      <c r="F298" s="54">
        <f t="shared" ref="F298:F333" si="12">D298-E298</f>
        <v>18800</v>
      </c>
      <c r="G298" s="56">
        <f t="shared" ref="G298:G333" si="13">E298/D298</f>
        <v>0</v>
      </c>
      <c r="H298" s="2"/>
    </row>
    <row r="299" spans="1:8" ht="38.25">
      <c r="A299" s="9" t="s">
        <v>774</v>
      </c>
      <c r="B299" s="10" t="s">
        <v>395</v>
      </c>
      <c r="C299" s="11" t="s">
        <v>775</v>
      </c>
      <c r="D299" s="5">
        <v>28602442</v>
      </c>
      <c r="E299" s="5">
        <v>20271958.18</v>
      </c>
      <c r="F299" s="54">
        <f t="shared" si="12"/>
        <v>8330483.8200000003</v>
      </c>
      <c r="G299" s="56">
        <f t="shared" si="13"/>
        <v>0.70874921029470139</v>
      </c>
      <c r="H299" s="2"/>
    </row>
    <row r="300" spans="1:8" ht="38.25">
      <c r="A300" s="9" t="s">
        <v>455</v>
      </c>
      <c r="B300" s="10" t="s">
        <v>395</v>
      </c>
      <c r="C300" s="11" t="s">
        <v>776</v>
      </c>
      <c r="D300" s="5">
        <v>3814450</v>
      </c>
      <c r="E300" s="5">
        <v>3469581</v>
      </c>
      <c r="F300" s="54">
        <f t="shared" si="12"/>
        <v>344869</v>
      </c>
      <c r="G300" s="56">
        <f t="shared" si="13"/>
        <v>0.90958880048237623</v>
      </c>
      <c r="H300" s="2"/>
    </row>
    <row r="301" spans="1:8" ht="38.25">
      <c r="A301" s="9" t="s">
        <v>751</v>
      </c>
      <c r="B301" s="10" t="s">
        <v>395</v>
      </c>
      <c r="C301" s="11" t="s">
        <v>777</v>
      </c>
      <c r="D301" s="5">
        <v>1186300</v>
      </c>
      <c r="E301" s="5">
        <v>841431</v>
      </c>
      <c r="F301" s="54">
        <f t="shared" si="12"/>
        <v>344869</v>
      </c>
      <c r="G301" s="56">
        <f t="shared" si="13"/>
        <v>0.70929023012728654</v>
      </c>
      <c r="H301" s="2"/>
    </row>
    <row r="302" spans="1:8" ht="51">
      <c r="A302" s="9" t="s">
        <v>761</v>
      </c>
      <c r="B302" s="10" t="s">
        <v>395</v>
      </c>
      <c r="C302" s="11" t="s">
        <v>778</v>
      </c>
      <c r="D302" s="5">
        <v>1186300</v>
      </c>
      <c r="E302" s="5">
        <v>841431</v>
      </c>
      <c r="F302" s="54">
        <f t="shared" si="12"/>
        <v>344869</v>
      </c>
      <c r="G302" s="56">
        <f t="shared" si="13"/>
        <v>0.70929023012728654</v>
      </c>
      <c r="H302" s="2"/>
    </row>
    <row r="303" spans="1:8" ht="51">
      <c r="A303" s="9" t="s">
        <v>457</v>
      </c>
      <c r="B303" s="10" t="s">
        <v>395</v>
      </c>
      <c r="C303" s="11" t="s">
        <v>779</v>
      </c>
      <c r="D303" s="5">
        <v>2628150</v>
      </c>
      <c r="E303" s="5">
        <v>2628150</v>
      </c>
      <c r="F303" s="54">
        <f t="shared" si="12"/>
        <v>0</v>
      </c>
      <c r="G303" s="56">
        <f t="shared" si="13"/>
        <v>1</v>
      </c>
      <c r="H303" s="2"/>
    </row>
    <row r="304" spans="1:8" ht="38.25">
      <c r="A304" s="9" t="s">
        <v>780</v>
      </c>
      <c r="B304" s="10" t="s">
        <v>395</v>
      </c>
      <c r="C304" s="11" t="s">
        <v>781</v>
      </c>
      <c r="D304" s="5">
        <v>2628150</v>
      </c>
      <c r="E304" s="5">
        <v>2628150</v>
      </c>
      <c r="F304" s="54">
        <f t="shared" si="12"/>
        <v>0</v>
      </c>
      <c r="G304" s="56">
        <f t="shared" si="13"/>
        <v>1</v>
      </c>
      <c r="H304" s="2"/>
    </row>
    <row r="305" spans="1:8" ht="51">
      <c r="A305" s="9" t="s">
        <v>489</v>
      </c>
      <c r="B305" s="10" t="s">
        <v>395</v>
      </c>
      <c r="C305" s="11" t="s">
        <v>782</v>
      </c>
      <c r="D305" s="5">
        <v>10672992</v>
      </c>
      <c r="E305" s="5">
        <v>9187377.1799999997</v>
      </c>
      <c r="F305" s="54">
        <f t="shared" si="12"/>
        <v>1485614.8200000003</v>
      </c>
      <c r="G305" s="56">
        <f t="shared" si="13"/>
        <v>0.86080615257652204</v>
      </c>
      <c r="H305" s="2"/>
    </row>
    <row r="306" spans="1:8" ht="38.25">
      <c r="A306" s="9" t="s">
        <v>491</v>
      </c>
      <c r="B306" s="10" t="s">
        <v>395</v>
      </c>
      <c r="C306" s="11" t="s">
        <v>783</v>
      </c>
      <c r="D306" s="5">
        <v>10672992</v>
      </c>
      <c r="E306" s="5">
        <v>9187377.1799999997</v>
      </c>
      <c r="F306" s="54">
        <f t="shared" si="12"/>
        <v>1485614.8200000003</v>
      </c>
      <c r="G306" s="56">
        <f t="shared" si="13"/>
        <v>0.86080615257652204</v>
      </c>
      <c r="H306" s="2"/>
    </row>
    <row r="307" spans="1:8" ht="63.75">
      <c r="A307" s="9" t="s">
        <v>599</v>
      </c>
      <c r="B307" s="10" t="s">
        <v>395</v>
      </c>
      <c r="C307" s="11" t="s">
        <v>784</v>
      </c>
      <c r="D307" s="5">
        <v>10672992</v>
      </c>
      <c r="E307" s="5">
        <v>9187377.1799999997</v>
      </c>
      <c r="F307" s="54">
        <f t="shared" si="12"/>
        <v>1485614.8200000003</v>
      </c>
      <c r="G307" s="56">
        <f t="shared" si="13"/>
        <v>0.86080615257652204</v>
      </c>
      <c r="H307" s="2"/>
    </row>
    <row r="308" spans="1:8" ht="51">
      <c r="A308" s="9" t="s">
        <v>499</v>
      </c>
      <c r="B308" s="10" t="s">
        <v>395</v>
      </c>
      <c r="C308" s="11" t="s">
        <v>785</v>
      </c>
      <c r="D308" s="5">
        <v>14115000</v>
      </c>
      <c r="E308" s="5">
        <v>7615000</v>
      </c>
      <c r="F308" s="54">
        <f t="shared" si="12"/>
        <v>6500000</v>
      </c>
      <c r="G308" s="56">
        <f t="shared" si="13"/>
        <v>0.53949698901877441</v>
      </c>
      <c r="H308" s="2"/>
    </row>
    <row r="309" spans="1:8" ht="38.25">
      <c r="A309" s="9" t="s">
        <v>628</v>
      </c>
      <c r="B309" s="10" t="s">
        <v>395</v>
      </c>
      <c r="C309" s="11" t="s">
        <v>786</v>
      </c>
      <c r="D309" s="5">
        <v>2835600</v>
      </c>
      <c r="E309" s="5">
        <v>1006700</v>
      </c>
      <c r="F309" s="54">
        <f t="shared" si="12"/>
        <v>1828900</v>
      </c>
      <c r="G309" s="56">
        <f t="shared" si="13"/>
        <v>0.35502186486105236</v>
      </c>
      <c r="H309" s="2"/>
    </row>
    <row r="310" spans="1:8" ht="38.25">
      <c r="A310" s="9" t="s">
        <v>653</v>
      </c>
      <c r="B310" s="10" t="s">
        <v>395</v>
      </c>
      <c r="C310" s="11" t="s">
        <v>787</v>
      </c>
      <c r="D310" s="5">
        <v>2835600</v>
      </c>
      <c r="E310" s="5">
        <v>1006700</v>
      </c>
      <c r="F310" s="54">
        <f t="shared" si="12"/>
        <v>1828900</v>
      </c>
      <c r="G310" s="56">
        <f t="shared" si="13"/>
        <v>0.35502186486105236</v>
      </c>
      <c r="H310" s="2"/>
    </row>
    <row r="311" spans="1:8" ht="38.25">
      <c r="A311" s="9" t="s">
        <v>579</v>
      </c>
      <c r="B311" s="10" t="s">
        <v>395</v>
      </c>
      <c r="C311" s="11" t="s">
        <v>788</v>
      </c>
      <c r="D311" s="5">
        <v>11279400</v>
      </c>
      <c r="E311" s="5">
        <v>6608300</v>
      </c>
      <c r="F311" s="54">
        <f t="shared" si="12"/>
        <v>4671100</v>
      </c>
      <c r="G311" s="56">
        <f t="shared" si="13"/>
        <v>0.58587336205826546</v>
      </c>
      <c r="H311" s="2"/>
    </row>
    <row r="312" spans="1:8" ht="38.25">
      <c r="A312" s="9" t="s">
        <v>583</v>
      </c>
      <c r="B312" s="10" t="s">
        <v>395</v>
      </c>
      <c r="C312" s="11" t="s">
        <v>789</v>
      </c>
      <c r="D312" s="5">
        <v>11279400</v>
      </c>
      <c r="E312" s="5">
        <v>6608300</v>
      </c>
      <c r="F312" s="54">
        <f t="shared" si="12"/>
        <v>4671100</v>
      </c>
      <c r="G312" s="56">
        <f t="shared" si="13"/>
        <v>0.58587336205826546</v>
      </c>
      <c r="H312" s="2"/>
    </row>
    <row r="313" spans="1:8" ht="38.25">
      <c r="A313" s="9" t="s">
        <v>790</v>
      </c>
      <c r="B313" s="10" t="s">
        <v>395</v>
      </c>
      <c r="C313" s="11" t="s">
        <v>791</v>
      </c>
      <c r="D313" s="5">
        <v>70036008.170000002</v>
      </c>
      <c r="E313" s="5">
        <v>49376990.840000004</v>
      </c>
      <c r="F313" s="54">
        <f t="shared" si="12"/>
        <v>20659017.329999998</v>
      </c>
      <c r="G313" s="56">
        <f t="shared" si="13"/>
        <v>0.70502291792739114</v>
      </c>
      <c r="H313" s="2"/>
    </row>
    <row r="314" spans="1:8" ht="38.25">
      <c r="A314" s="9" t="s">
        <v>792</v>
      </c>
      <c r="B314" s="10" t="s">
        <v>395</v>
      </c>
      <c r="C314" s="11" t="s">
        <v>793</v>
      </c>
      <c r="D314" s="5">
        <v>70036008.170000002</v>
      </c>
      <c r="E314" s="5">
        <v>49376990.840000004</v>
      </c>
      <c r="F314" s="54">
        <f t="shared" si="12"/>
        <v>20659017.329999998</v>
      </c>
      <c r="G314" s="56">
        <f t="shared" si="13"/>
        <v>0.70502291792739114</v>
      </c>
      <c r="H314" s="2"/>
    </row>
    <row r="315" spans="1:8" ht="51">
      <c r="A315" s="9" t="s">
        <v>417</v>
      </c>
      <c r="B315" s="10" t="s">
        <v>395</v>
      </c>
      <c r="C315" s="11" t="s">
        <v>794</v>
      </c>
      <c r="D315" s="5">
        <v>2921494.43</v>
      </c>
      <c r="E315" s="5">
        <v>805286.3</v>
      </c>
      <c r="F315" s="54">
        <f t="shared" si="12"/>
        <v>2116208.13</v>
      </c>
      <c r="G315" s="56">
        <f t="shared" si="13"/>
        <v>0.27564190837769287</v>
      </c>
      <c r="H315" s="2"/>
    </row>
    <row r="316" spans="1:8" ht="51">
      <c r="A316" s="9" t="s">
        <v>419</v>
      </c>
      <c r="B316" s="10" t="s">
        <v>395</v>
      </c>
      <c r="C316" s="11" t="s">
        <v>795</v>
      </c>
      <c r="D316" s="5">
        <v>2921494.43</v>
      </c>
      <c r="E316" s="5">
        <v>805286.3</v>
      </c>
      <c r="F316" s="54">
        <f t="shared" si="12"/>
        <v>2116208.13</v>
      </c>
      <c r="G316" s="56">
        <f t="shared" si="13"/>
        <v>0.27564190837769287</v>
      </c>
      <c r="H316" s="2"/>
    </row>
    <row r="317" spans="1:8" ht="38.25">
      <c r="A317" s="9" t="s">
        <v>421</v>
      </c>
      <c r="B317" s="10" t="s">
        <v>395</v>
      </c>
      <c r="C317" s="11" t="s">
        <v>796</v>
      </c>
      <c r="D317" s="5">
        <v>2921494.43</v>
      </c>
      <c r="E317" s="5">
        <v>805286.3</v>
      </c>
      <c r="F317" s="54">
        <f t="shared" si="12"/>
        <v>2116208.13</v>
      </c>
      <c r="G317" s="56">
        <f t="shared" si="13"/>
        <v>0.27564190837769287</v>
      </c>
      <c r="H317" s="2"/>
    </row>
    <row r="318" spans="1:8" ht="38.25">
      <c r="A318" s="9" t="s">
        <v>435</v>
      </c>
      <c r="B318" s="10" t="s">
        <v>395</v>
      </c>
      <c r="C318" s="11" t="s">
        <v>797</v>
      </c>
      <c r="D318" s="5">
        <v>801900</v>
      </c>
      <c r="E318" s="5">
        <v>591900</v>
      </c>
      <c r="F318" s="54">
        <f t="shared" si="12"/>
        <v>210000</v>
      </c>
      <c r="G318" s="56">
        <f t="shared" si="13"/>
        <v>0.73812196034418254</v>
      </c>
      <c r="H318" s="2"/>
    </row>
    <row r="319" spans="1:8" ht="38.25">
      <c r="A319" s="9" t="s">
        <v>369</v>
      </c>
      <c r="B319" s="10" t="s">
        <v>395</v>
      </c>
      <c r="C319" s="11" t="s">
        <v>798</v>
      </c>
      <c r="D319" s="5">
        <v>801900</v>
      </c>
      <c r="E319" s="5">
        <v>591900</v>
      </c>
      <c r="F319" s="54">
        <f t="shared" si="12"/>
        <v>210000</v>
      </c>
      <c r="G319" s="56">
        <f t="shared" si="13"/>
        <v>0.73812196034418254</v>
      </c>
      <c r="H319" s="2"/>
    </row>
    <row r="320" spans="1:8" ht="51">
      <c r="A320" s="9" t="s">
        <v>499</v>
      </c>
      <c r="B320" s="10" t="s">
        <v>395</v>
      </c>
      <c r="C320" s="11" t="s">
        <v>799</v>
      </c>
      <c r="D320" s="5">
        <v>66312613.740000002</v>
      </c>
      <c r="E320" s="5">
        <v>47979804.539999999</v>
      </c>
      <c r="F320" s="54">
        <f t="shared" si="12"/>
        <v>18332809.200000003</v>
      </c>
      <c r="G320" s="56">
        <f t="shared" si="13"/>
        <v>0.72353963799587673</v>
      </c>
      <c r="H320" s="2"/>
    </row>
    <row r="321" spans="1:8" ht="38.25">
      <c r="A321" s="9" t="s">
        <v>579</v>
      </c>
      <c r="B321" s="10" t="s">
        <v>395</v>
      </c>
      <c r="C321" s="11" t="s">
        <v>800</v>
      </c>
      <c r="D321" s="5">
        <v>66312613.740000002</v>
      </c>
      <c r="E321" s="5">
        <v>47979804.539999999</v>
      </c>
      <c r="F321" s="54">
        <f t="shared" si="12"/>
        <v>18332809.200000003</v>
      </c>
      <c r="G321" s="56">
        <f t="shared" si="13"/>
        <v>0.72353963799587673</v>
      </c>
      <c r="H321" s="2"/>
    </row>
    <row r="322" spans="1:8" ht="76.5">
      <c r="A322" s="9" t="s">
        <v>581</v>
      </c>
      <c r="B322" s="10" t="s">
        <v>395</v>
      </c>
      <c r="C322" s="11" t="s">
        <v>801</v>
      </c>
      <c r="D322" s="5">
        <v>63767799.710000001</v>
      </c>
      <c r="E322" s="5">
        <v>45535093.310000002</v>
      </c>
      <c r="F322" s="54">
        <f t="shared" si="12"/>
        <v>18232706.399999999</v>
      </c>
      <c r="G322" s="56">
        <f t="shared" si="13"/>
        <v>0.71407659535192081</v>
      </c>
      <c r="H322" s="2"/>
    </row>
    <row r="323" spans="1:8" ht="38.25">
      <c r="A323" s="9" t="s">
        <v>583</v>
      </c>
      <c r="B323" s="10" t="s">
        <v>395</v>
      </c>
      <c r="C323" s="11" t="s">
        <v>802</v>
      </c>
      <c r="D323" s="5">
        <v>2544814.0299999998</v>
      </c>
      <c r="E323" s="5">
        <v>2444711.23</v>
      </c>
      <c r="F323" s="54">
        <f t="shared" si="12"/>
        <v>100102.79999999981</v>
      </c>
      <c r="G323" s="56">
        <f t="shared" si="13"/>
        <v>0.96066400184063749</v>
      </c>
      <c r="H323" s="2"/>
    </row>
    <row r="324" spans="1:8" ht="38.25">
      <c r="A324" s="9" t="s">
        <v>803</v>
      </c>
      <c r="B324" s="10" t="s">
        <v>395</v>
      </c>
      <c r="C324" s="11" t="s">
        <v>804</v>
      </c>
      <c r="D324" s="5">
        <v>4600000</v>
      </c>
      <c r="E324" s="5">
        <v>2838000</v>
      </c>
      <c r="F324" s="54">
        <f t="shared" si="12"/>
        <v>1762000</v>
      </c>
      <c r="G324" s="56">
        <f t="shared" si="13"/>
        <v>0.6169565217391304</v>
      </c>
      <c r="H324" s="2"/>
    </row>
    <row r="325" spans="1:8" ht="38.25">
      <c r="A325" s="9" t="s">
        <v>805</v>
      </c>
      <c r="B325" s="10" t="s">
        <v>395</v>
      </c>
      <c r="C325" s="11" t="s">
        <v>806</v>
      </c>
      <c r="D325" s="5">
        <v>4600000</v>
      </c>
      <c r="E325" s="5">
        <v>2838000</v>
      </c>
      <c r="F325" s="54">
        <f t="shared" si="12"/>
        <v>1762000</v>
      </c>
      <c r="G325" s="56">
        <f t="shared" si="13"/>
        <v>0.6169565217391304</v>
      </c>
      <c r="H325" s="2"/>
    </row>
    <row r="326" spans="1:8" ht="51">
      <c r="A326" s="9" t="s">
        <v>499</v>
      </c>
      <c r="B326" s="10" t="s">
        <v>395</v>
      </c>
      <c r="C326" s="11" t="s">
        <v>807</v>
      </c>
      <c r="D326" s="5">
        <v>4600000</v>
      </c>
      <c r="E326" s="5">
        <v>2838000</v>
      </c>
      <c r="F326" s="54">
        <f t="shared" si="12"/>
        <v>1762000</v>
      </c>
      <c r="G326" s="56">
        <f t="shared" si="13"/>
        <v>0.6169565217391304</v>
      </c>
      <c r="H326" s="2"/>
    </row>
    <row r="327" spans="1:8" ht="38.25">
      <c r="A327" s="9" t="s">
        <v>579</v>
      </c>
      <c r="B327" s="10" t="s">
        <v>395</v>
      </c>
      <c r="C327" s="11" t="s">
        <v>808</v>
      </c>
      <c r="D327" s="5">
        <v>4600000</v>
      </c>
      <c r="E327" s="5">
        <v>2838000</v>
      </c>
      <c r="F327" s="54">
        <f t="shared" si="12"/>
        <v>1762000</v>
      </c>
      <c r="G327" s="56">
        <f t="shared" si="13"/>
        <v>0.6169565217391304</v>
      </c>
      <c r="H327" s="2"/>
    </row>
    <row r="328" spans="1:8" ht="76.5">
      <c r="A328" s="9" t="s">
        <v>581</v>
      </c>
      <c r="B328" s="10" t="s">
        <v>395</v>
      </c>
      <c r="C328" s="11" t="s">
        <v>809</v>
      </c>
      <c r="D328" s="5">
        <v>4600000</v>
      </c>
      <c r="E328" s="5">
        <v>2838000</v>
      </c>
      <c r="F328" s="54">
        <f t="shared" si="12"/>
        <v>1762000</v>
      </c>
      <c r="G328" s="56">
        <f t="shared" si="13"/>
        <v>0.6169565217391304</v>
      </c>
      <c r="H328" s="2"/>
    </row>
    <row r="329" spans="1:8" ht="63.75">
      <c r="A329" s="9" t="s">
        <v>810</v>
      </c>
      <c r="B329" s="10" t="s">
        <v>395</v>
      </c>
      <c r="C329" s="11" t="s">
        <v>811</v>
      </c>
      <c r="D329" s="5">
        <v>4276300</v>
      </c>
      <c r="E329" s="5">
        <v>2952965</v>
      </c>
      <c r="F329" s="54">
        <f t="shared" si="12"/>
        <v>1323335</v>
      </c>
      <c r="G329" s="56">
        <f t="shared" si="13"/>
        <v>0.69054205738605801</v>
      </c>
      <c r="H329" s="2"/>
    </row>
    <row r="330" spans="1:8" ht="63.75">
      <c r="A330" s="9" t="s">
        <v>812</v>
      </c>
      <c r="B330" s="10" t="s">
        <v>395</v>
      </c>
      <c r="C330" s="11" t="s">
        <v>813</v>
      </c>
      <c r="D330" s="5">
        <v>4276300</v>
      </c>
      <c r="E330" s="5">
        <v>2952965</v>
      </c>
      <c r="F330" s="54">
        <f t="shared" si="12"/>
        <v>1323335</v>
      </c>
      <c r="G330" s="56">
        <f t="shared" si="13"/>
        <v>0.69054205738605801</v>
      </c>
      <c r="H330" s="2"/>
    </row>
    <row r="331" spans="1:8" ht="38.25">
      <c r="A331" s="9" t="s">
        <v>435</v>
      </c>
      <c r="B331" s="10" t="s">
        <v>395</v>
      </c>
      <c r="C331" s="11" t="s">
        <v>814</v>
      </c>
      <c r="D331" s="5">
        <v>4276300</v>
      </c>
      <c r="E331" s="5">
        <v>2952965</v>
      </c>
      <c r="F331" s="54">
        <f t="shared" si="12"/>
        <v>1323335</v>
      </c>
      <c r="G331" s="56">
        <f t="shared" si="13"/>
        <v>0.69054205738605801</v>
      </c>
      <c r="H331" s="2"/>
    </row>
    <row r="332" spans="1:8" ht="38.25">
      <c r="A332" s="9" t="s">
        <v>815</v>
      </c>
      <c r="B332" s="10" t="s">
        <v>395</v>
      </c>
      <c r="C332" s="11" t="s">
        <v>816</v>
      </c>
      <c r="D332" s="5">
        <v>4276300</v>
      </c>
      <c r="E332" s="5">
        <v>2952965</v>
      </c>
      <c r="F332" s="54">
        <f t="shared" si="12"/>
        <v>1323335</v>
      </c>
      <c r="G332" s="56">
        <f t="shared" si="13"/>
        <v>0.69054205738605801</v>
      </c>
      <c r="H332" s="2"/>
    </row>
    <row r="333" spans="1:8" ht="39" thickBot="1">
      <c r="A333" s="9" t="s">
        <v>300</v>
      </c>
      <c r="B333" s="10" t="s">
        <v>395</v>
      </c>
      <c r="C333" s="11" t="s">
        <v>817</v>
      </c>
      <c r="D333" s="5">
        <v>4276300</v>
      </c>
      <c r="E333" s="5">
        <v>2952965</v>
      </c>
      <c r="F333" s="54">
        <f t="shared" si="12"/>
        <v>1323335</v>
      </c>
      <c r="G333" s="56">
        <f t="shared" si="13"/>
        <v>0.69054205738605801</v>
      </c>
      <c r="H333" s="2"/>
    </row>
    <row r="334" spans="1:8" ht="13.5" thickBot="1">
      <c r="A334" s="76"/>
      <c r="B334" s="77"/>
      <c r="C334" s="77"/>
      <c r="D334" s="77"/>
      <c r="E334" s="77"/>
      <c r="F334" s="77"/>
      <c r="G334" s="77"/>
      <c r="H334" s="2"/>
    </row>
    <row r="335" spans="1:8" ht="26.25" thickBot="1">
      <c r="A335" s="78" t="s">
        <v>818</v>
      </c>
      <c r="B335" s="79">
        <v>450</v>
      </c>
      <c r="C335" s="80" t="s">
        <v>25</v>
      </c>
      <c r="D335" s="81">
        <v>-76029500</v>
      </c>
      <c r="E335" s="81">
        <v>-74654.67</v>
      </c>
      <c r="F335" s="54">
        <f t="shared" ref="F335" si="14">D335-E335</f>
        <v>-75954845.329999998</v>
      </c>
      <c r="G335" s="56">
        <f t="shared" ref="G335" si="15">E335/D335</f>
        <v>9.8191715057970919E-4</v>
      </c>
      <c r="H335" s="2"/>
    </row>
    <row r="336" spans="1:8">
      <c r="A336" s="1"/>
      <c r="B336" s="82"/>
      <c r="C336" s="82"/>
      <c r="D336" s="12"/>
      <c r="E336" s="12"/>
      <c r="F336" s="12"/>
      <c r="G336" s="12"/>
      <c r="H336" s="2"/>
    </row>
    <row r="337" spans="1:8">
      <c r="A337" s="4"/>
      <c r="B337" s="4"/>
      <c r="C337" s="4"/>
      <c r="D337" s="13"/>
      <c r="E337" s="13"/>
      <c r="F337" s="1"/>
      <c r="G337" s="2"/>
      <c r="H337" s="2"/>
    </row>
  </sheetData>
  <mergeCells count="1">
    <mergeCell ref="F2:G2"/>
  </mergeCells>
  <pageMargins left="0.78749999999999998" right="0.59027779999999996" top="0.59027779999999996" bottom="0.39374999999999999" header="0" footer="0"/>
  <pageSetup paperSize="9" scale="90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Normal="100" zoomScaleSheetLayoutView="100" workbookViewId="0">
      <selection activeCell="A6" sqref="A6:E6"/>
    </sheetView>
  </sheetViews>
  <sheetFormatPr defaultRowHeight="12.75"/>
  <cols>
    <col min="1" max="1" width="49.42578125" style="3" customWidth="1"/>
    <col min="2" max="2" width="5" style="3" customWidth="1"/>
    <col min="3" max="3" width="26.85546875" style="3" customWidth="1"/>
    <col min="4" max="6" width="18.7109375" style="3" customWidth="1"/>
    <col min="7" max="7" width="12.140625" style="3" customWidth="1"/>
    <col min="8" max="8" width="9.140625" style="3" customWidth="1"/>
    <col min="9" max="16384" width="9.140625" style="3"/>
  </cols>
  <sheetData>
    <row r="1" spans="1:8" ht="10.5" customHeight="1">
      <c r="A1" s="65"/>
      <c r="B1" s="86"/>
      <c r="C1" s="66"/>
      <c r="D1" s="67"/>
      <c r="E1" s="1"/>
      <c r="F1" s="1"/>
      <c r="G1" s="2"/>
      <c r="H1" s="2"/>
    </row>
    <row r="2" spans="1:8" ht="14.1" customHeight="1">
      <c r="A2" s="87" t="s">
        <v>819</v>
      </c>
      <c r="B2" s="88"/>
      <c r="C2" s="88"/>
      <c r="D2" s="89"/>
      <c r="E2" s="1"/>
      <c r="F2" s="69" t="s">
        <v>820</v>
      </c>
      <c r="G2" s="70"/>
      <c r="H2" s="2"/>
    </row>
    <row r="3" spans="1:8" ht="14.1" customHeight="1">
      <c r="A3" s="90"/>
      <c r="B3" s="91"/>
      <c r="C3" s="92"/>
      <c r="D3" s="72"/>
      <c r="E3" s="1"/>
      <c r="F3" s="1"/>
      <c r="G3" s="2"/>
      <c r="H3" s="2"/>
    </row>
    <row r="4" spans="1:8" s="62" customFormat="1" ht="69.75" customHeight="1">
      <c r="A4" s="44" t="s">
        <v>11</v>
      </c>
      <c r="B4" s="44" t="s">
        <v>867</v>
      </c>
      <c r="C4" s="44" t="s">
        <v>821</v>
      </c>
      <c r="D4" s="102" t="s">
        <v>15</v>
      </c>
      <c r="E4" s="103" t="s">
        <v>15</v>
      </c>
      <c r="F4" s="45" t="s">
        <v>868</v>
      </c>
      <c r="G4" s="45" t="s">
        <v>869</v>
      </c>
      <c r="H4" s="14"/>
    </row>
    <row r="5" spans="1:8" s="62" customFormat="1" ht="11.45" customHeight="1" thickBot="1">
      <c r="A5" s="63" t="s">
        <v>16</v>
      </c>
      <c r="B5" s="63" t="s">
        <v>17</v>
      </c>
      <c r="C5" s="63" t="s">
        <v>18</v>
      </c>
      <c r="D5" s="104" t="s">
        <v>19</v>
      </c>
      <c r="E5" s="105" t="s">
        <v>20</v>
      </c>
      <c r="F5" s="64" t="s">
        <v>21</v>
      </c>
      <c r="G5" s="64" t="s">
        <v>22</v>
      </c>
      <c r="H5" s="14"/>
    </row>
    <row r="6" spans="1:8" ht="38.25" customHeight="1">
      <c r="A6" s="83" t="s">
        <v>822</v>
      </c>
      <c r="B6" s="53" t="s">
        <v>823</v>
      </c>
      <c r="C6" s="51" t="s">
        <v>25</v>
      </c>
      <c r="D6" s="49">
        <v>76029500</v>
      </c>
      <c r="E6" s="49">
        <v>74654.67</v>
      </c>
      <c r="F6" s="57">
        <f>D6-E6</f>
        <v>75954845.329999998</v>
      </c>
      <c r="G6" s="106">
        <f>E6/D6</f>
        <v>9.8191715057970919E-4</v>
      </c>
      <c r="H6" s="2"/>
    </row>
    <row r="7" spans="1:8" ht="19.5" customHeight="1">
      <c r="A7" s="93" t="s">
        <v>824</v>
      </c>
      <c r="B7" s="7"/>
      <c r="C7" s="8"/>
      <c r="D7" s="8"/>
      <c r="E7" s="94"/>
      <c r="F7" s="107"/>
      <c r="G7" s="108"/>
      <c r="H7" s="2"/>
    </row>
    <row r="8" spans="1:8" ht="24.75" customHeight="1">
      <c r="A8" s="95" t="s">
        <v>825</v>
      </c>
      <c r="B8" s="96" t="s">
        <v>826</v>
      </c>
      <c r="C8" s="97" t="s">
        <v>25</v>
      </c>
      <c r="D8" s="74">
        <v>0</v>
      </c>
      <c r="E8" s="74">
        <v>0</v>
      </c>
      <c r="F8" s="109">
        <f t="shared" ref="F8:F10" si="0">D8-E8</f>
        <v>0</v>
      </c>
      <c r="G8" s="110">
        <v>0</v>
      </c>
      <c r="H8" s="2"/>
    </row>
    <row r="9" spans="1:8" ht="12.95" customHeight="1">
      <c r="A9" s="98" t="s">
        <v>827</v>
      </c>
      <c r="B9" s="7"/>
      <c r="C9" s="8"/>
      <c r="D9" s="8"/>
      <c r="E9" s="8"/>
      <c r="F9" s="111"/>
      <c r="G9" s="112"/>
      <c r="H9" s="2"/>
    </row>
    <row r="10" spans="1:8" ht="24.75" customHeight="1">
      <c r="A10" s="95" t="s">
        <v>828</v>
      </c>
      <c r="B10" s="96" t="s">
        <v>829</v>
      </c>
      <c r="C10" s="97" t="s">
        <v>25</v>
      </c>
      <c r="D10" s="74">
        <v>0</v>
      </c>
      <c r="E10" s="74">
        <v>0</v>
      </c>
      <c r="F10" s="109">
        <f t="shared" si="0"/>
        <v>0</v>
      </c>
      <c r="G10" s="110">
        <v>0</v>
      </c>
      <c r="H10" s="2"/>
    </row>
    <row r="11" spans="1:8" ht="15" customHeight="1">
      <c r="A11" s="98" t="s">
        <v>827</v>
      </c>
      <c r="B11" s="7"/>
      <c r="C11" s="8"/>
      <c r="D11" s="8"/>
      <c r="E11" s="8"/>
      <c r="F11" s="111"/>
      <c r="G11" s="112"/>
      <c r="H11" s="2"/>
    </row>
    <row r="12" spans="1:8" ht="24.75" customHeight="1">
      <c r="A12" s="95" t="s">
        <v>830</v>
      </c>
      <c r="B12" s="96" t="s">
        <v>831</v>
      </c>
      <c r="C12" s="97" t="s">
        <v>25</v>
      </c>
      <c r="D12" s="74">
        <v>76029500</v>
      </c>
      <c r="E12" s="74">
        <v>74654.67</v>
      </c>
      <c r="F12" s="109">
        <f t="shared" ref="F12:F13" si="1">D12-E12</f>
        <v>75954845.329999998</v>
      </c>
      <c r="G12" s="110">
        <f>E12/D12</f>
        <v>9.8191715057970919E-4</v>
      </c>
      <c r="H12" s="2"/>
    </row>
    <row r="13" spans="1:8" ht="51">
      <c r="A13" s="9" t="s">
        <v>832</v>
      </c>
      <c r="B13" s="99" t="s">
        <v>831</v>
      </c>
      <c r="C13" s="97" t="s">
        <v>833</v>
      </c>
      <c r="D13" s="74">
        <v>76029500</v>
      </c>
      <c r="E13" s="74">
        <v>74654.67</v>
      </c>
      <c r="F13" s="109">
        <f t="shared" si="1"/>
        <v>75954845.329999998</v>
      </c>
      <c r="G13" s="110">
        <f t="shared" ref="G13" si="2">E13/D13</f>
        <v>9.8191715057970919E-4</v>
      </c>
      <c r="H13" s="2"/>
    </row>
    <row r="14" spans="1:8" ht="24.75" customHeight="1">
      <c r="A14" s="95" t="s">
        <v>834</v>
      </c>
      <c r="B14" s="96" t="s">
        <v>835</v>
      </c>
      <c r="C14" s="97" t="s">
        <v>25</v>
      </c>
      <c r="D14" s="74">
        <v>0</v>
      </c>
      <c r="E14" s="74">
        <v>-1410898199.7</v>
      </c>
      <c r="F14" s="109">
        <f t="shared" ref="F14:F27" si="3">D14-E14</f>
        <v>1410898199.7</v>
      </c>
      <c r="G14" s="110">
        <v>0</v>
      </c>
      <c r="H14" s="2"/>
    </row>
    <row r="15" spans="1:8" ht="38.25">
      <c r="A15" s="9" t="s">
        <v>836</v>
      </c>
      <c r="B15" s="99" t="s">
        <v>835</v>
      </c>
      <c r="C15" s="97" t="s">
        <v>837</v>
      </c>
      <c r="D15" s="74">
        <v>0</v>
      </c>
      <c r="E15" s="74">
        <v>-1410898199.7</v>
      </c>
      <c r="F15" s="109">
        <f t="shared" si="3"/>
        <v>1410898199.7</v>
      </c>
      <c r="G15" s="110">
        <v>0</v>
      </c>
      <c r="H15" s="2"/>
    </row>
    <row r="16" spans="1:8" ht="38.25">
      <c r="A16" s="9" t="s">
        <v>838</v>
      </c>
      <c r="B16" s="99" t="s">
        <v>835</v>
      </c>
      <c r="C16" s="97" t="s">
        <v>839</v>
      </c>
      <c r="D16" s="74">
        <v>0</v>
      </c>
      <c r="E16" s="74">
        <v>-1410898199.7</v>
      </c>
      <c r="F16" s="109">
        <f t="shared" si="3"/>
        <v>1410898199.7</v>
      </c>
      <c r="G16" s="110">
        <v>0</v>
      </c>
      <c r="H16" s="2"/>
    </row>
    <row r="17" spans="1:8" ht="51">
      <c r="A17" s="9" t="s">
        <v>840</v>
      </c>
      <c r="B17" s="99" t="s">
        <v>835</v>
      </c>
      <c r="C17" s="97" t="s">
        <v>841</v>
      </c>
      <c r="D17" s="74">
        <v>0</v>
      </c>
      <c r="E17" s="74">
        <v>-1410898199.7</v>
      </c>
      <c r="F17" s="109">
        <f t="shared" si="3"/>
        <v>1410898199.7</v>
      </c>
      <c r="G17" s="110">
        <v>0</v>
      </c>
      <c r="H17" s="2"/>
    </row>
    <row r="18" spans="1:8" ht="51">
      <c r="A18" s="9" t="s">
        <v>842</v>
      </c>
      <c r="B18" s="99" t="s">
        <v>835</v>
      </c>
      <c r="C18" s="97" t="s">
        <v>843</v>
      </c>
      <c r="D18" s="74">
        <v>0</v>
      </c>
      <c r="E18" s="74">
        <v>-1410898199.7</v>
      </c>
      <c r="F18" s="109">
        <f t="shared" si="3"/>
        <v>1410898199.7</v>
      </c>
      <c r="G18" s="110">
        <v>0</v>
      </c>
      <c r="H18" s="2"/>
    </row>
    <row r="19" spans="1:8" ht="51">
      <c r="A19" s="9" t="s">
        <v>844</v>
      </c>
      <c r="B19" s="99" t="s">
        <v>835</v>
      </c>
      <c r="C19" s="97" t="s">
        <v>845</v>
      </c>
      <c r="D19" s="74">
        <v>0</v>
      </c>
      <c r="E19" s="74">
        <v>0</v>
      </c>
      <c r="F19" s="109">
        <f t="shared" si="3"/>
        <v>0</v>
      </c>
      <c r="G19" s="110">
        <v>0</v>
      </c>
      <c r="H19" s="2"/>
    </row>
    <row r="20" spans="1:8" ht="51">
      <c r="A20" s="9" t="s">
        <v>846</v>
      </c>
      <c r="B20" s="99" t="s">
        <v>835</v>
      </c>
      <c r="C20" s="97" t="s">
        <v>847</v>
      </c>
      <c r="D20" s="74">
        <v>0</v>
      </c>
      <c r="E20" s="74">
        <v>0</v>
      </c>
      <c r="F20" s="109">
        <f t="shared" si="3"/>
        <v>0</v>
      </c>
      <c r="G20" s="110">
        <v>0</v>
      </c>
      <c r="H20" s="2"/>
    </row>
    <row r="21" spans="1:8" ht="24.75" customHeight="1">
      <c r="A21" s="95" t="s">
        <v>848</v>
      </c>
      <c r="B21" s="96" t="s">
        <v>849</v>
      </c>
      <c r="C21" s="97" t="s">
        <v>25</v>
      </c>
      <c r="D21" s="74">
        <v>0</v>
      </c>
      <c r="E21" s="74">
        <v>1410972854.3699999</v>
      </c>
      <c r="F21" s="109">
        <f t="shared" si="3"/>
        <v>-1410972854.3699999</v>
      </c>
      <c r="G21" s="110">
        <v>0</v>
      </c>
      <c r="H21" s="2"/>
    </row>
    <row r="22" spans="1:8" ht="38.25">
      <c r="A22" s="9" t="s">
        <v>850</v>
      </c>
      <c r="B22" s="99" t="s">
        <v>849</v>
      </c>
      <c r="C22" s="97" t="s">
        <v>851</v>
      </c>
      <c r="D22" s="74">
        <v>0</v>
      </c>
      <c r="E22" s="74">
        <v>1410972854.3699999</v>
      </c>
      <c r="F22" s="109">
        <f t="shared" si="3"/>
        <v>-1410972854.3699999</v>
      </c>
      <c r="G22" s="110">
        <v>0</v>
      </c>
      <c r="H22" s="2"/>
    </row>
    <row r="23" spans="1:8" ht="38.25">
      <c r="A23" s="9" t="s">
        <v>852</v>
      </c>
      <c r="B23" s="99" t="s">
        <v>849</v>
      </c>
      <c r="C23" s="97" t="s">
        <v>853</v>
      </c>
      <c r="D23" s="74">
        <v>0</v>
      </c>
      <c r="E23" s="74">
        <v>1410972854.3699999</v>
      </c>
      <c r="F23" s="109">
        <f t="shared" si="3"/>
        <v>-1410972854.3699999</v>
      </c>
      <c r="G23" s="110">
        <v>0</v>
      </c>
      <c r="H23" s="2"/>
    </row>
    <row r="24" spans="1:8" ht="51">
      <c r="A24" s="9" t="s">
        <v>854</v>
      </c>
      <c r="B24" s="99" t="s">
        <v>849</v>
      </c>
      <c r="C24" s="97" t="s">
        <v>855</v>
      </c>
      <c r="D24" s="74">
        <v>0</v>
      </c>
      <c r="E24" s="74">
        <v>1410972854.3699999</v>
      </c>
      <c r="F24" s="109">
        <f t="shared" si="3"/>
        <v>-1410972854.3699999</v>
      </c>
      <c r="G24" s="110">
        <v>0</v>
      </c>
      <c r="H24" s="2"/>
    </row>
    <row r="25" spans="1:8" ht="51">
      <c r="A25" s="9" t="s">
        <v>856</v>
      </c>
      <c r="B25" s="99" t="s">
        <v>849</v>
      </c>
      <c r="C25" s="97" t="s">
        <v>857</v>
      </c>
      <c r="D25" s="74">
        <v>0</v>
      </c>
      <c r="E25" s="74">
        <v>1410972854.3699999</v>
      </c>
      <c r="F25" s="109">
        <f t="shared" si="3"/>
        <v>-1410972854.3699999</v>
      </c>
      <c r="G25" s="110">
        <v>0</v>
      </c>
      <c r="H25" s="2"/>
    </row>
    <row r="26" spans="1:8" ht="51">
      <c r="A26" s="9" t="s">
        <v>858</v>
      </c>
      <c r="B26" s="99" t="s">
        <v>849</v>
      </c>
      <c r="C26" s="97" t="s">
        <v>859</v>
      </c>
      <c r="D26" s="74">
        <v>0</v>
      </c>
      <c r="E26" s="74">
        <v>0</v>
      </c>
      <c r="F26" s="109">
        <f t="shared" si="3"/>
        <v>0</v>
      </c>
      <c r="G26" s="110">
        <v>0</v>
      </c>
      <c r="H26" s="2"/>
    </row>
    <row r="27" spans="1:8" ht="51.75" thickBot="1">
      <c r="A27" s="9" t="s">
        <v>860</v>
      </c>
      <c r="B27" s="99" t="s">
        <v>849</v>
      </c>
      <c r="C27" s="97" t="s">
        <v>861</v>
      </c>
      <c r="D27" s="74">
        <v>0</v>
      </c>
      <c r="E27" s="74">
        <v>0</v>
      </c>
      <c r="F27" s="109">
        <f t="shared" si="3"/>
        <v>0</v>
      </c>
      <c r="G27" s="110">
        <v>0</v>
      </c>
      <c r="H27" s="2"/>
    </row>
    <row r="28" spans="1:8" ht="12.95" customHeight="1">
      <c r="A28" s="100"/>
      <c r="B28" s="82"/>
      <c r="C28" s="82"/>
      <c r="D28" s="101"/>
      <c r="E28" s="101"/>
      <c r="F28" s="101"/>
      <c r="G28" s="101"/>
      <c r="H28" s="2"/>
    </row>
    <row r="29" spans="1:8" ht="12.95" customHeight="1">
      <c r="A29" s="4"/>
      <c r="B29" s="4"/>
      <c r="C29" s="4"/>
      <c r="D29" s="13"/>
      <c r="E29" s="13"/>
      <c r="F29" s="1"/>
      <c r="G29" s="2"/>
      <c r="H29" s="2"/>
    </row>
  </sheetData>
  <mergeCells count="2">
    <mergeCell ref="A2:C2"/>
    <mergeCell ref="F2:G2"/>
  </mergeCells>
  <pageMargins left="0.78749999999999998" right="0.59027779999999996" top="0.59027779999999996" bottom="0.39374999999999999" header="0" footer="0"/>
  <pageSetup paperSize="9" scale="87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502260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CB6E0F6-F999-4153-9546-11A3DAF04B3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ZINOVKINA\Zinovkina</dc:creator>
  <cp:lastModifiedBy>Zinovkina</cp:lastModifiedBy>
  <cp:lastPrinted>2022-08-11T07:35:10Z</cp:lastPrinted>
  <dcterms:created xsi:type="dcterms:W3CDTF">2022-08-10T13:46:03Z</dcterms:created>
  <dcterms:modified xsi:type="dcterms:W3CDTF">2022-08-11T07:35:23Z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20.2.0.35896 (.NET 4.7.2)</vt:lpwstr>
  </property>
  <property fmtid="{D5CDD505-2E9C-101B-9397-08002B2CF9AE}" pid="5" name="Версия базы">
    <vt:lpwstr>20.2.0.151747823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pechora4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используется</vt:lpwstr>
  </property>
</Properties>
</file>