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20" windowWidth="15480" windowHeight="4515" activeTab="1"/>
  </bookViews>
  <sheets>
    <sheet name="2022" sheetId="4" r:id="rId1"/>
    <sheet name="2023-2024" sheetId="5" r:id="rId2"/>
  </sheets>
  <definedNames>
    <definedName name="_xlnm.Print_Area" localSheetId="0">'2022'!$A$1:$C$138</definedName>
  </definedNames>
  <calcPr calcId="145621"/>
</workbook>
</file>

<file path=xl/calcChain.xml><?xml version="1.0" encoding="utf-8"?>
<calcChain xmlns="http://schemas.openxmlformats.org/spreadsheetml/2006/main">
  <c r="D78" i="5" l="1"/>
  <c r="D77" i="5" s="1"/>
  <c r="C78" i="5"/>
  <c r="C77" i="5" s="1"/>
  <c r="C79" i="4"/>
  <c r="C78" i="4" s="1"/>
  <c r="D14" i="5" l="1"/>
  <c r="C14" i="5"/>
  <c r="C12" i="4"/>
  <c r="D96" i="5"/>
  <c r="C96" i="5"/>
  <c r="C36" i="4" l="1"/>
  <c r="D102" i="5" l="1"/>
  <c r="D101" i="5" s="1"/>
  <c r="C102" i="5"/>
  <c r="C101" i="5" s="1"/>
  <c r="C109" i="4"/>
  <c r="C108" i="4" s="1"/>
  <c r="C99" i="4" l="1"/>
  <c r="D99" i="5" l="1"/>
  <c r="C99" i="5"/>
  <c r="D62" i="5" l="1"/>
  <c r="D61" i="5" s="1"/>
  <c r="C62" i="5"/>
  <c r="C61" i="5" s="1"/>
  <c r="D28" i="5"/>
  <c r="D26" i="5"/>
  <c r="D24" i="5"/>
  <c r="D22" i="5"/>
  <c r="C28" i="5"/>
  <c r="C26" i="5"/>
  <c r="C24" i="5"/>
  <c r="C22" i="5"/>
  <c r="C60" i="4" l="1"/>
  <c r="C59" i="4" s="1"/>
  <c r="C26" i="4"/>
  <c r="C24" i="4"/>
  <c r="C22" i="4"/>
  <c r="C20" i="4"/>
  <c r="C136" i="4" l="1"/>
  <c r="C134" i="4"/>
  <c r="C133" i="4" s="1"/>
  <c r="C131" i="4"/>
  <c r="C129" i="4"/>
  <c r="C127" i="4"/>
  <c r="C124" i="4"/>
  <c r="C112" i="4"/>
  <c r="C106" i="4"/>
  <c r="C104" i="4"/>
  <c r="C102" i="4"/>
  <c r="C97" i="4"/>
  <c r="C95" i="4"/>
  <c r="C90" i="4"/>
  <c r="C89" i="4" s="1"/>
  <c r="C87" i="4"/>
  <c r="C85" i="4"/>
  <c r="C83" i="4"/>
  <c r="C76" i="4"/>
  <c r="C75" i="4" s="1"/>
  <c r="C73" i="4"/>
  <c r="C72" i="4" s="1"/>
  <c r="C69" i="4"/>
  <c r="C67" i="4"/>
  <c r="C64" i="4"/>
  <c r="C63" i="4" s="1"/>
  <c r="C57" i="4"/>
  <c r="C56" i="4" s="1"/>
  <c r="C54" i="4"/>
  <c r="C52" i="4"/>
  <c r="C50" i="4"/>
  <c r="C46" i="4"/>
  <c r="C42" i="4"/>
  <c r="C41" i="4" s="1"/>
  <c r="C38" i="4"/>
  <c r="C33" i="4"/>
  <c r="C29" i="4"/>
  <c r="C28" i="4" s="1"/>
  <c r="C19" i="4"/>
  <c r="C18" i="4" s="1"/>
  <c r="C71" i="4" l="1"/>
  <c r="C94" i="4"/>
  <c r="C45" i="4"/>
  <c r="C44" i="4" s="1"/>
  <c r="C123" i="4"/>
  <c r="C126" i="4"/>
  <c r="C11" i="4"/>
  <c r="C49" i="4"/>
  <c r="C48" i="4" s="1"/>
  <c r="C40" i="4"/>
  <c r="C82" i="4"/>
  <c r="C35" i="4"/>
  <c r="C66" i="4"/>
  <c r="C111" i="4"/>
  <c r="C101" i="4" s="1"/>
  <c r="C32" i="4" l="1"/>
  <c r="C62" i="4"/>
  <c r="C81" i="4"/>
  <c r="D84" i="5"/>
  <c r="C84" i="5"/>
  <c r="C10" i="4" l="1"/>
  <c r="C93" i="4"/>
  <c r="C92" i="4" s="1"/>
  <c r="D56" i="5"/>
  <c r="C56" i="5"/>
  <c r="C138" i="4" l="1"/>
  <c r="D87" i="5"/>
  <c r="D86" i="5" s="1"/>
  <c r="C87" i="5"/>
  <c r="C86" i="5" s="1"/>
  <c r="D59" i="5"/>
  <c r="D58" i="5" s="1"/>
  <c r="C59" i="5"/>
  <c r="C58" i="5" s="1"/>
  <c r="D125" i="5"/>
  <c r="C125" i="5"/>
  <c r="C124" i="5" s="1"/>
  <c r="D127" i="5" l="1"/>
  <c r="C127" i="5"/>
  <c r="D124" i="5"/>
  <c r="D122" i="5"/>
  <c r="C122" i="5"/>
  <c r="D120" i="5"/>
  <c r="C120" i="5"/>
  <c r="D118" i="5"/>
  <c r="C118" i="5"/>
  <c r="D115" i="5"/>
  <c r="D114" i="5" s="1"/>
  <c r="C115" i="5"/>
  <c r="C114" i="5" s="1"/>
  <c r="D105" i="5"/>
  <c r="D104" i="5" s="1"/>
  <c r="D98" i="5" s="1"/>
  <c r="C105" i="5"/>
  <c r="C104" i="5" s="1"/>
  <c r="C98" i="5" s="1"/>
  <c r="D94" i="5"/>
  <c r="C94" i="5"/>
  <c r="D92" i="5"/>
  <c r="C92" i="5"/>
  <c r="D82" i="5"/>
  <c r="D81" i="5" s="1"/>
  <c r="D80" i="5" s="1"/>
  <c r="C82" i="5"/>
  <c r="C81" i="5" s="1"/>
  <c r="C80" i="5" s="1"/>
  <c r="D75" i="5"/>
  <c r="D74" i="5" s="1"/>
  <c r="D73" i="5" s="1"/>
  <c r="C75" i="5"/>
  <c r="C74" i="5" s="1"/>
  <c r="C73" i="5" s="1"/>
  <c r="D71" i="5"/>
  <c r="C71" i="5"/>
  <c r="D69" i="5"/>
  <c r="C69" i="5"/>
  <c r="D66" i="5"/>
  <c r="D65" i="5" s="1"/>
  <c r="C66" i="5"/>
  <c r="C65" i="5" s="1"/>
  <c r="D54" i="5"/>
  <c r="C54" i="5"/>
  <c r="D52" i="5"/>
  <c r="C52" i="5"/>
  <c r="D48" i="5"/>
  <c r="D47" i="5" s="1"/>
  <c r="D46" i="5" s="1"/>
  <c r="C48" i="5"/>
  <c r="C47" i="5" s="1"/>
  <c r="C46" i="5" s="1"/>
  <c r="D44" i="5"/>
  <c r="D43" i="5" s="1"/>
  <c r="D42" i="5" s="1"/>
  <c r="C44" i="5"/>
  <c r="C43" i="5" s="1"/>
  <c r="C42" i="5" s="1"/>
  <c r="D40" i="5"/>
  <c r="C40" i="5"/>
  <c r="D38" i="5"/>
  <c r="C38" i="5"/>
  <c r="D35" i="5"/>
  <c r="C35" i="5"/>
  <c r="D31" i="5"/>
  <c r="D30" i="5" s="1"/>
  <c r="C31" i="5"/>
  <c r="C30" i="5" s="1"/>
  <c r="D21" i="5"/>
  <c r="D20" i="5" s="1"/>
  <c r="C21" i="5"/>
  <c r="C20" i="5" s="1"/>
  <c r="D13" i="5"/>
  <c r="C13" i="5"/>
  <c r="D91" i="5" l="1"/>
  <c r="C91" i="5"/>
  <c r="D37" i="5"/>
  <c r="D34" i="5" s="1"/>
  <c r="D51" i="5"/>
  <c r="D50" i="5" s="1"/>
  <c r="C51" i="5"/>
  <c r="C50" i="5" s="1"/>
  <c r="C117" i="5"/>
  <c r="C68" i="5"/>
  <c r="C64" i="5" s="1"/>
  <c r="C37" i="5"/>
  <c r="C34" i="5" s="1"/>
  <c r="D68" i="5"/>
  <c r="D64" i="5" s="1"/>
  <c r="D117" i="5"/>
  <c r="C90" i="5" l="1"/>
  <c r="C89" i="5" s="1"/>
  <c r="D90" i="5"/>
  <c r="D89" i="5" s="1"/>
  <c r="D12" i="5"/>
  <c r="C12" i="5"/>
  <c r="C129" i="5" s="1"/>
  <c r="D129" i="5" l="1"/>
</calcChain>
</file>

<file path=xl/sharedStrings.xml><?xml version="1.0" encoding="utf-8"?>
<sst xmlns="http://schemas.openxmlformats.org/spreadsheetml/2006/main" count="509" uniqueCount="277">
  <si>
    <t>Приложение 1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</si>
  <si>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</si>
  <si>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</si>
  <si>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</si>
  <si>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</si>
  <si>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</si>
  <si>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</si>
  <si>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</si>
  <si>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</si>
  <si>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</si>
  <si>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</si>
  <si>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</si>
  <si>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</si>
  <si>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</si>
  <si>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</si>
  <si>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</si>
  <si>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</si>
  <si>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</si>
  <si>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</si>
  <si>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</si>
  <si>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</si>
  <si>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</si>
  <si>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</si>
  <si>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</si>
  <si>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</si>
  <si>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</si>
  <si>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</si>
  <si>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</si>
  <si>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</si>
  <si>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</si>
  <si>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</si>
  <si>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</si>
  <si>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</si>
  <si>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</si>
  <si>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</si>
  <si>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</si>
  <si>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</si>
  <si>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</si>
  <si>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</si>
  <si>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</si>
  <si>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</si>
  <si>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</si>
  <si>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</si>
  <si>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</si>
  <si>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</si>
  <si>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</si>
  <si>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</si>
  <si>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</si>
  <si>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</si>
  <si>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</si>
  <si>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</si>
  <si>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</si>
  <si>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</si>
  <si>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</si>
  <si>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</si>
  <si>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</si>
  <si>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</si>
  <si>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</si>
  <si>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</si>
  <si>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</si>
  <si>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</si>
  <si>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</si>
  <si>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</si>
  <si>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</si>
  <si>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</si>
  <si>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</si>
  <si>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</si>
  <si>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</si>
  <si>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</si>
  <si>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</si>
  <si>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</si>
  <si>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</si>
  <si>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</si>
  <si>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</si>
  <si>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</si>
  <si>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</si>
  <si>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</si>
  <si>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</si>
  <si>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</si>
  <si>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</si>
  <si>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</si>
  <si>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</si>
  <si>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</si>
  <si>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</si>
  <si>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</si>
  <si>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</si>
  <si>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</si>
  <si>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</si>
  <si>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</si>
  <si>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</si>
  <si>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</si>
  <si>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</si>
  <si>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</si>
  <si>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</si>
  <si>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</si>
  <si>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</si>
  <si>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</si>
  <si>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</si>
  <si>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</si>
  <si>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</si>
  <si>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</si>
  <si>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</si>
  <si>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</si>
  <si>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</si>
  <si>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</si>
  <si>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</si>
  <si>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</si>
  <si>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</si>
  <si>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</si>
  <si>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</si>
  <si>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</si>
  <si>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</si>
  <si>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</si>
  <si>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</si>
  <si>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</si>
  <si>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</si>
  <si>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</si>
  <si>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</si>
  <si>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</si>
  <si>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</si>
  <si>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</si>
  <si>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</si>
  <si>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</si>
  <si>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</si>
  <si>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</si>
  <si>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</si>
  <si>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</si>
  <si>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</si>
  <si>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</si>
  <si>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</si>
  <si>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</si>
  <si>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</si>
  <si>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</si>
  <si>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</si>
  <si>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</si>
  <si>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</si>
  <si>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</si>
  <si>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</si>
  <si>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</si>
  <si>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</si>
  <si>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</si>
  <si>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</si>
  <si>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</si>
  <si>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</si>
  <si>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</si>
  <si>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</si>
  <si>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</si>
  <si>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</si>
  <si>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</si>
  <si>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</si>
  <si>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</si>
  <si>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</si>
  <si>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</si>
  <si>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</si>
  <si>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</si>
  <si>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</si>
  <si>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</si>
  <si>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</si>
  <si>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</si>
  <si>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</si>
  <si>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</si>
  <si>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</si>
  <si>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</si>
  <si>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</si>
  <si>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</si>
  <si>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</si>
  <si>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</si>
  <si>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</si>
  <si>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</si>
  <si>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</si>
  <si>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</si>
  <si>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</si>
  <si>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</si>
  <si>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</si>
  <si>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</si>
  <si>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</si>
  <si>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</si>
  <si>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</si>
  <si>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</si>
  <si>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</si>
  <si>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</si>
  <si>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</si>
  <si>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</si>
  <si>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</si>
  <si>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</si>
  <si>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</si>
  <si>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</si>
  <si>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</si>
  <si>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</si>
  <si>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</si>
  <si>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</si>
  <si>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</si>
  <si>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</si>
  <si>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</si>
  <si>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</si>
  <si>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</si>
  <si>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</si>
  <si>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</si>
  <si>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</si>
  <si>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</si>
  <si>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</si>
  <si>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</si>
  <si>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</si>
  <si>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</si>
  <si>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</si>
  <si>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</si>
  <si>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</si>
  <si>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</si>
  <si>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</si>
  <si>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</si>
  <si>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</si>
  <si>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</si>
  <si>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</si>
  <si>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</si>
  <si>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</si>
  <si>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</si>
  <si>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</si>
  <si>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</si>
  <si>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</si>
  <si>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</si>
  <si>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</si>
  <si>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</si>
  <si>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</si>
  <si>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</si>
  <si>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</si>
  <si>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</si>
  <si>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</si>
  <si>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</si>
  <si>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1 03 02241 01 0000 110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</si>
  <si>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</si>
  <si>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</si>
  <si>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1 03 02261 01 0000 110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</si>
  <si>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</si>
  <si>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</si>
  <si>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</si>
  <si>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</si>
  <si>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</si>
  <si>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</si>
  <si>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</si>
  <si>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</si>
  <si>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</si>
  <si>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</si>
  <si>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</si>
  <si>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</si>
  <si>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</si>
  <si>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</si>
  <si>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</si>
  <si>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</si>
  <si>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</si>
  <si>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</si>
  <si>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</si>
  <si>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</si>
  <si>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2023 год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</si>
  <si>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</si>
  <si>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</si>
  <si>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2 02 01003 00 0000 151</t>
  </si>
  <si>
    <t xml:space="preserve"> 2 02 01003 13 0000 151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</si>
  <si>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2022 ГОД</t>
    </r>
  </si>
  <si>
    <t xml:space="preserve"> НА ПЛАНОВЫЙ ПЕРИОД 2023 И 2024 ГОДОВ</t>
  </si>
  <si>
    <t>2024 год</t>
  </si>
  <si>
    <t xml:space="preserve"> 1 01 02040 01 0000 110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</si>
  <si>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</si>
  <si>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</si>
  <si>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</si>
  <si>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</si>
  <si>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</si>
  <si>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</si>
  <si>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</si>
  <si>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1 14 06313 13 0000 430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</si>
  <si>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</si>
  <si>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</si>
  <si>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</si>
  <si>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</si>
  <si>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1 14 06310 00 0000 430</t>
  </si>
  <si>
    <t xml:space="preserve">Субсидии бюджетам городских поселений на укрепление материально-технической базы муниципальных учреждений сферы культуры </t>
  </si>
  <si>
    <t>от 24 декабря 2021 года № 5-3/24</t>
  </si>
  <si>
    <t>от  24 декабря 2021 года № 5-3/24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</si>
</sst>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000"/>
    <numFmt numFmtId="167" formatCode="#,##0.0"/>
    <numFmt numFmtId="168" formatCode="#,##0.000"/>
    <numFmt numFmtId="169" formatCode="0.0"/>
    <numFmt numFmtId="170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7" fontId="1" fillId="0" borderId="1" xfId="1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7" fontId="1" fillId="3" borderId="1" xfId="1" applyNumberFormat="1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8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7" fontId="1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8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 vertical="center"/>
    </xf>
    <xf numFmtId="170" fontId="1" fillId="3" borderId="1" xfId="3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justify" wrapText="1"/>
    </xf>
    <xf numFmtId="167" fontId="7" fillId="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7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7" fontId="7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8"/>
  <sheetViews>
    <sheetView view="pageBreakPreview" zoomScaleSheetLayoutView="100" workbookViewId="0">
      <selection activeCell="C3" sqref="C3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77" customWidth="1"/>
    <col min="4" max="16384" width="9" style="1"/>
  </cols>
  <sheetData>
    <row r="1" spans="1:3" x14ac:dyDescent="0.25">
      <c r="B1" s="83"/>
      <c r="C1" s="84" t="s">
        <v>0</v>
      </c>
    </row>
    <row r="2" spans="1:3" x14ac:dyDescent="0.25">
      <c r="B2" s="83"/>
      <c r="C2" s="84" t="s">
        <v>56</v>
      </c>
    </row>
    <row r="3" spans="1:3" x14ac:dyDescent="0.25">
      <c r="B3" s="83"/>
      <c r="C3" s="84" t="s">
        <v>275</v>
      </c>
    </row>
    <row r="4" spans="1:3" x14ac:dyDescent="0.25">
      <c r="A4" s="62"/>
      <c r="B4" s="78"/>
      <c r="C4" s="66"/>
    </row>
    <row r="5" spans="1:3" x14ac:dyDescent="0.25">
      <c r="A5" s="62"/>
      <c r="B5" s="62"/>
      <c r="C5" s="67"/>
    </row>
    <row r="6" spans="1:3" x14ac:dyDescent="0.25">
      <c r="A6" s="92" t="s">
        <v>257</v>
      </c>
      <c r="B6" s="92"/>
      <c r="C6" s="92"/>
    </row>
    <row r="7" spans="1:3" x14ac:dyDescent="0.25">
      <c r="A7" s="79"/>
      <c r="B7" s="79"/>
      <c r="C7" s="68"/>
    </row>
    <row r="8" spans="1:3" x14ac:dyDescent="0.25">
      <c r="A8" s="2"/>
      <c r="B8" s="3"/>
      <c r="C8" s="63"/>
    </row>
    <row r="9" spans="1:3" ht="31.5" x14ac:dyDescent="0.25">
      <c r="A9" s="41" t="s">
        <v>191</v>
      </c>
      <c r="B9" s="42" t="s">
        <v>151</v>
      </c>
      <c r="C9" s="43" t="s">
        <v>152</v>
      </c>
    </row>
    <row r="10" spans="1:3" x14ac:dyDescent="0.25">
      <c r="A10" s="87" t="s">
        <v>154</v>
      </c>
      <c r="B10" s="16" t="s">
        <v>11</v>
      </c>
      <c r="C10" s="54">
        <f>C11+C28+C18+C32+C40+C48+C71+C81+C62+C44+C89</f>
        <v>157325.20000000001</v>
      </c>
    </row>
    <row r="11" spans="1:3" x14ac:dyDescent="0.25">
      <c r="A11" s="11" t="s">
        <v>155</v>
      </c>
      <c r="B11" s="12" t="s">
        <v>138</v>
      </c>
      <c r="C11" s="69">
        <f>C12</f>
        <v>116240</v>
      </c>
    </row>
    <row r="12" spans="1:3" x14ac:dyDescent="0.25">
      <c r="A12" s="8" t="s">
        <v>156</v>
      </c>
      <c r="B12" s="4" t="s">
        <v>1</v>
      </c>
      <c r="C12" s="70">
        <f>C13+C14+C15+C16+C17</f>
        <v>116240</v>
      </c>
    </row>
    <row r="13" spans="1:3" ht="31.5" x14ac:dyDescent="0.25">
      <c r="A13" s="8" t="s">
        <v>157</v>
      </c>
      <c r="B13" s="5" t="s">
        <v>107</v>
      </c>
      <c r="C13" s="70">
        <v>115000</v>
      </c>
    </row>
    <row r="14" spans="1:3" ht="47.25" x14ac:dyDescent="0.25">
      <c r="A14" s="8" t="s">
        <v>158</v>
      </c>
      <c r="B14" s="5" t="s">
        <v>110</v>
      </c>
      <c r="C14" s="70">
        <v>420</v>
      </c>
    </row>
    <row r="15" spans="1:3" ht="31.5" x14ac:dyDescent="0.25">
      <c r="A15" s="8" t="s">
        <v>159</v>
      </c>
      <c r="B15" s="5" t="s">
        <v>128</v>
      </c>
      <c r="C15" s="70">
        <v>400</v>
      </c>
    </row>
    <row r="16" spans="1:3" ht="47.25" hidden="1" x14ac:dyDescent="0.25">
      <c r="A16" s="8" t="s">
        <v>260</v>
      </c>
      <c r="B16" s="5" t="s">
        <v>38</v>
      </c>
      <c r="C16" s="70"/>
    </row>
    <row r="17" spans="1:3" ht="47.25" x14ac:dyDescent="0.25">
      <c r="A17" s="91" t="s">
        <v>261</v>
      </c>
      <c r="B17" s="5" t="s">
        <v>262</v>
      </c>
      <c r="C17" s="70">
        <v>420</v>
      </c>
    </row>
    <row r="18" spans="1:3" x14ac:dyDescent="0.25">
      <c r="A18" s="11" t="s">
        <v>160</v>
      </c>
      <c r="B18" s="12" t="s">
        <v>57</v>
      </c>
      <c r="C18" s="69">
        <f>C19</f>
        <v>1428.1999999999998</v>
      </c>
    </row>
    <row r="19" spans="1:3" x14ac:dyDescent="0.25">
      <c r="A19" s="8" t="s">
        <v>161</v>
      </c>
      <c r="B19" s="5" t="s">
        <v>58</v>
      </c>
      <c r="C19" s="70">
        <f>C24+C20+C22+C26</f>
        <v>1428.1999999999998</v>
      </c>
    </row>
    <row r="20" spans="1:3" ht="31.5" customHeight="1" x14ac:dyDescent="0.25">
      <c r="A20" s="88" t="s">
        <v>162</v>
      </c>
      <c r="B20" s="5" t="s">
        <v>59</v>
      </c>
      <c r="C20" s="70">
        <f>C21</f>
        <v>645.70000000000005</v>
      </c>
    </row>
    <row r="21" spans="1:3" ht="47.25" x14ac:dyDescent="0.25">
      <c r="A21" s="88" t="s">
        <v>227</v>
      </c>
      <c r="B21" s="5" t="s">
        <v>264</v>
      </c>
      <c r="C21" s="70">
        <v>645.70000000000005</v>
      </c>
    </row>
    <row r="22" spans="1:3" ht="47.25" x14ac:dyDescent="0.25">
      <c r="A22" s="88" t="s">
        <v>163</v>
      </c>
      <c r="B22" s="5" t="s">
        <v>60</v>
      </c>
      <c r="C22" s="70">
        <f>C23</f>
        <v>3.6</v>
      </c>
    </row>
    <row r="23" spans="1:3" ht="63" x14ac:dyDescent="0.25">
      <c r="A23" s="88" t="s">
        <v>228</v>
      </c>
      <c r="B23" s="5" t="s">
        <v>265</v>
      </c>
      <c r="C23" s="70">
        <v>3.6</v>
      </c>
    </row>
    <row r="24" spans="1:3" ht="31.5" customHeight="1" x14ac:dyDescent="0.25">
      <c r="A24" s="88" t="s">
        <v>164</v>
      </c>
      <c r="B24" s="5" t="s">
        <v>229</v>
      </c>
      <c r="C24" s="70">
        <f>C25</f>
        <v>859.9</v>
      </c>
    </row>
    <row r="25" spans="1:3" ht="47.25" x14ac:dyDescent="0.25">
      <c r="A25" s="88" t="s">
        <v>230</v>
      </c>
      <c r="B25" s="5" t="s">
        <v>266</v>
      </c>
      <c r="C25" s="70">
        <v>859.9</v>
      </c>
    </row>
    <row r="26" spans="1:3" ht="31.5" x14ac:dyDescent="0.25">
      <c r="A26" s="88" t="s">
        <v>192</v>
      </c>
      <c r="B26" s="5" t="s">
        <v>61</v>
      </c>
      <c r="C26" s="70">
        <f>C27</f>
        <v>-81</v>
      </c>
    </row>
    <row r="27" spans="1:3" ht="47.25" x14ac:dyDescent="0.25">
      <c r="A27" s="88" t="s">
        <v>231</v>
      </c>
      <c r="B27" s="5" t="s">
        <v>267</v>
      </c>
      <c r="C27" s="70">
        <v>-81</v>
      </c>
    </row>
    <row r="28" spans="1:3" hidden="1" x14ac:dyDescent="0.25">
      <c r="A28" s="11" t="s">
        <v>224</v>
      </c>
      <c r="B28" s="17" t="s">
        <v>2</v>
      </c>
      <c r="C28" s="69">
        <f>C29</f>
        <v>0</v>
      </c>
    </row>
    <row r="29" spans="1:3" hidden="1" x14ac:dyDescent="0.25">
      <c r="A29" s="8" t="s">
        <v>225</v>
      </c>
      <c r="B29" s="4" t="s">
        <v>3</v>
      </c>
      <c r="C29" s="70">
        <f>C31+C30</f>
        <v>0</v>
      </c>
    </row>
    <row r="30" spans="1:3" hidden="1" x14ac:dyDescent="0.25">
      <c r="A30" s="8" t="s">
        <v>226</v>
      </c>
      <c r="B30" s="4" t="s">
        <v>3</v>
      </c>
      <c r="C30" s="70">
        <v>0</v>
      </c>
    </row>
    <row r="31" spans="1:3" hidden="1" x14ac:dyDescent="0.25">
      <c r="A31" s="8" t="s">
        <v>28</v>
      </c>
      <c r="B31" s="7" t="s">
        <v>29</v>
      </c>
      <c r="C31" s="70"/>
    </row>
    <row r="32" spans="1:3" x14ac:dyDescent="0.25">
      <c r="A32" s="11" t="s">
        <v>165</v>
      </c>
      <c r="B32" s="17" t="s">
        <v>137</v>
      </c>
      <c r="C32" s="69">
        <f>C33+C35</f>
        <v>34500</v>
      </c>
    </row>
    <row r="33" spans="1:3" x14ac:dyDescent="0.25">
      <c r="A33" s="9" t="s">
        <v>166</v>
      </c>
      <c r="B33" s="6" t="s">
        <v>4</v>
      </c>
      <c r="C33" s="70">
        <f>C34</f>
        <v>19700</v>
      </c>
    </row>
    <row r="34" spans="1:3" ht="31.5" x14ac:dyDescent="0.25">
      <c r="A34" s="9" t="s">
        <v>167</v>
      </c>
      <c r="B34" s="6" t="s">
        <v>90</v>
      </c>
      <c r="C34" s="70">
        <v>19700</v>
      </c>
    </row>
    <row r="35" spans="1:3" s="38" customFormat="1" x14ac:dyDescent="0.25">
      <c r="A35" s="36" t="s">
        <v>168</v>
      </c>
      <c r="B35" s="37" t="s">
        <v>5</v>
      </c>
      <c r="C35" s="71">
        <f>C36+C38</f>
        <v>14800</v>
      </c>
    </row>
    <row r="36" spans="1:3" s="38" customFormat="1" x14ac:dyDescent="0.25">
      <c r="A36" s="36" t="s">
        <v>169</v>
      </c>
      <c r="B36" s="37" t="s">
        <v>91</v>
      </c>
      <c r="C36" s="71">
        <f>C37</f>
        <v>12100</v>
      </c>
    </row>
    <row r="37" spans="1:3" s="38" customFormat="1" x14ac:dyDescent="0.25">
      <c r="A37" s="36" t="s">
        <v>170</v>
      </c>
      <c r="B37" s="37" t="s">
        <v>92</v>
      </c>
      <c r="C37" s="71">
        <v>12100</v>
      </c>
    </row>
    <row r="38" spans="1:3" s="38" customFormat="1" x14ac:dyDescent="0.25">
      <c r="A38" s="36" t="s">
        <v>171</v>
      </c>
      <c r="B38" s="37" t="s">
        <v>93</v>
      </c>
      <c r="C38" s="71">
        <f>C39</f>
        <v>2700</v>
      </c>
    </row>
    <row r="39" spans="1:3" s="38" customFormat="1" x14ac:dyDescent="0.25">
      <c r="A39" s="36" t="s">
        <v>172</v>
      </c>
      <c r="B39" s="37" t="s">
        <v>94</v>
      </c>
      <c r="C39" s="71">
        <v>2700</v>
      </c>
    </row>
    <row r="40" spans="1:3" x14ac:dyDescent="0.25">
      <c r="A40" s="89" t="s">
        <v>197</v>
      </c>
      <c r="B40" s="18" t="s">
        <v>52</v>
      </c>
      <c r="C40" s="69">
        <f t="shared" ref="C40:C42" si="0">C41</f>
        <v>65</v>
      </c>
    </row>
    <row r="41" spans="1:3" x14ac:dyDescent="0.25">
      <c r="A41" s="8" t="s">
        <v>221</v>
      </c>
      <c r="B41" s="6" t="s">
        <v>53</v>
      </c>
      <c r="C41" s="70">
        <f t="shared" si="0"/>
        <v>65</v>
      </c>
    </row>
    <row r="42" spans="1:3" ht="31.5" x14ac:dyDescent="0.25">
      <c r="A42" s="8" t="s">
        <v>222</v>
      </c>
      <c r="B42" s="6" t="s">
        <v>54</v>
      </c>
      <c r="C42" s="70">
        <f t="shared" si="0"/>
        <v>65</v>
      </c>
    </row>
    <row r="43" spans="1:3" ht="47.25" x14ac:dyDescent="0.25">
      <c r="A43" s="8" t="s">
        <v>223</v>
      </c>
      <c r="B43" s="6" t="s">
        <v>55</v>
      </c>
      <c r="C43" s="70">
        <v>65</v>
      </c>
    </row>
    <row r="44" spans="1:3" hidden="1" x14ac:dyDescent="0.25">
      <c r="A44" s="31" t="s">
        <v>20</v>
      </c>
      <c r="B44" s="32" t="s">
        <v>21</v>
      </c>
      <c r="C44" s="72">
        <f t="shared" ref="C44:C46" si="1">C45</f>
        <v>0</v>
      </c>
    </row>
    <row r="45" spans="1:3" hidden="1" x14ac:dyDescent="0.25">
      <c r="A45" s="33" t="s">
        <v>22</v>
      </c>
      <c r="B45" s="34" t="s">
        <v>23</v>
      </c>
      <c r="C45" s="73">
        <f t="shared" si="1"/>
        <v>0</v>
      </c>
    </row>
    <row r="46" spans="1:3" hidden="1" x14ac:dyDescent="0.25">
      <c r="A46" s="33" t="s">
        <v>24</v>
      </c>
      <c r="B46" s="34" t="s">
        <v>25</v>
      </c>
      <c r="C46" s="73">
        <f t="shared" si="1"/>
        <v>0</v>
      </c>
    </row>
    <row r="47" spans="1:3" hidden="1" x14ac:dyDescent="0.25">
      <c r="A47" s="33" t="s">
        <v>26</v>
      </c>
      <c r="B47" s="34" t="s">
        <v>27</v>
      </c>
      <c r="C47" s="73"/>
    </row>
    <row r="48" spans="1:3" ht="31.5" x14ac:dyDescent="0.25">
      <c r="A48" s="11" t="s">
        <v>173</v>
      </c>
      <c r="B48" s="17" t="s">
        <v>136</v>
      </c>
      <c r="C48" s="69">
        <f>C49+C56+C59</f>
        <v>4301</v>
      </c>
    </row>
    <row r="49" spans="1:3" ht="48" customHeight="1" x14ac:dyDescent="0.25">
      <c r="A49" s="8" t="s">
        <v>174</v>
      </c>
      <c r="B49" s="20" t="s">
        <v>18</v>
      </c>
      <c r="C49" s="70">
        <f>C50+C52+C54</f>
        <v>3198</v>
      </c>
    </row>
    <row r="50" spans="1:3" ht="31.5" customHeight="1" x14ac:dyDescent="0.25">
      <c r="A50" s="8" t="s">
        <v>175</v>
      </c>
      <c r="B50" s="20" t="s">
        <v>7</v>
      </c>
      <c r="C50" s="70">
        <f t="shared" ref="C50" si="2">C51</f>
        <v>3198</v>
      </c>
    </row>
    <row r="51" spans="1:3" ht="47.25" x14ac:dyDescent="0.25">
      <c r="A51" s="8" t="s">
        <v>176</v>
      </c>
      <c r="B51" s="20" t="s">
        <v>89</v>
      </c>
      <c r="C51" s="70">
        <v>3198</v>
      </c>
    </row>
    <row r="52" spans="1:3" ht="47.25" hidden="1" x14ac:dyDescent="0.25">
      <c r="A52" s="8" t="s">
        <v>177</v>
      </c>
      <c r="B52" s="20" t="s">
        <v>251</v>
      </c>
      <c r="C52" s="70">
        <f>C53</f>
        <v>0</v>
      </c>
    </row>
    <row r="53" spans="1:3" ht="31.5" hidden="1" x14ac:dyDescent="0.25">
      <c r="A53" s="8" t="s">
        <v>178</v>
      </c>
      <c r="B53" s="20" t="s">
        <v>88</v>
      </c>
      <c r="C53" s="70"/>
    </row>
    <row r="54" spans="1:3" hidden="1" x14ac:dyDescent="0.25">
      <c r="A54" s="8" t="s">
        <v>193</v>
      </c>
      <c r="B54" s="20" t="s">
        <v>194</v>
      </c>
      <c r="C54" s="70">
        <f>C55</f>
        <v>0</v>
      </c>
    </row>
    <row r="55" spans="1:3" hidden="1" x14ac:dyDescent="0.25">
      <c r="A55" s="8" t="s">
        <v>195</v>
      </c>
      <c r="B55" s="20" t="s">
        <v>196</v>
      </c>
      <c r="C55" s="70"/>
    </row>
    <row r="56" spans="1:3" hidden="1" x14ac:dyDescent="0.25">
      <c r="A56" s="8" t="s">
        <v>179</v>
      </c>
      <c r="B56" s="20" t="s">
        <v>132</v>
      </c>
      <c r="C56" s="70">
        <f>C57</f>
        <v>0</v>
      </c>
    </row>
    <row r="57" spans="1:3" ht="31.5" hidden="1" x14ac:dyDescent="0.25">
      <c r="A57" s="8" t="s">
        <v>180</v>
      </c>
      <c r="B57" s="20" t="s">
        <v>133</v>
      </c>
      <c r="C57" s="70">
        <f>C58</f>
        <v>0</v>
      </c>
    </row>
    <row r="58" spans="1:3" ht="31.5" hidden="1" x14ac:dyDescent="0.25">
      <c r="A58" s="8" t="s">
        <v>181</v>
      </c>
      <c r="B58" s="20" t="s">
        <v>134</v>
      </c>
      <c r="C58" s="70"/>
    </row>
    <row r="59" spans="1:3" ht="47.25" x14ac:dyDescent="0.25">
      <c r="A59" s="8" t="s">
        <v>232</v>
      </c>
      <c r="B59" s="20" t="s">
        <v>233</v>
      </c>
      <c r="C59" s="70">
        <f>C60</f>
        <v>1103</v>
      </c>
    </row>
    <row r="60" spans="1:3" ht="47.25" x14ac:dyDescent="0.25">
      <c r="A60" s="8" t="s">
        <v>234</v>
      </c>
      <c r="B60" s="20" t="s">
        <v>235</v>
      </c>
      <c r="C60" s="70">
        <f>C61</f>
        <v>1103</v>
      </c>
    </row>
    <row r="61" spans="1:3" ht="31.5" customHeight="1" x14ac:dyDescent="0.25">
      <c r="A61" s="8" t="s">
        <v>236</v>
      </c>
      <c r="B61" s="20" t="s">
        <v>237</v>
      </c>
      <c r="C61" s="70">
        <v>1103</v>
      </c>
    </row>
    <row r="62" spans="1:3" hidden="1" x14ac:dyDescent="0.25">
      <c r="A62" s="19" t="s">
        <v>201</v>
      </c>
      <c r="B62" s="17" t="s">
        <v>220</v>
      </c>
      <c r="C62" s="69">
        <f>C63+C66</f>
        <v>0</v>
      </c>
    </row>
    <row r="63" spans="1:3" hidden="1" x14ac:dyDescent="0.25">
      <c r="A63" s="8" t="s">
        <v>34</v>
      </c>
      <c r="B63" s="20" t="s">
        <v>30</v>
      </c>
      <c r="C63" s="70">
        <f>C64</f>
        <v>0</v>
      </c>
    </row>
    <row r="64" spans="1:3" hidden="1" x14ac:dyDescent="0.25">
      <c r="A64" s="8" t="s">
        <v>35</v>
      </c>
      <c r="B64" s="20" t="s">
        <v>31</v>
      </c>
      <c r="C64" s="70">
        <f>C65</f>
        <v>0</v>
      </c>
    </row>
    <row r="65" spans="1:3" hidden="1" x14ac:dyDescent="0.25">
      <c r="A65" s="8" t="s">
        <v>105</v>
      </c>
      <c r="B65" s="20" t="s">
        <v>106</v>
      </c>
      <c r="C65" s="70"/>
    </row>
    <row r="66" spans="1:3" hidden="1" x14ac:dyDescent="0.25">
      <c r="A66" s="8" t="s">
        <v>202</v>
      </c>
      <c r="B66" s="20" t="s">
        <v>32</v>
      </c>
      <c r="C66" s="70">
        <f>C69+C67</f>
        <v>0</v>
      </c>
    </row>
    <row r="67" spans="1:3" hidden="1" x14ac:dyDescent="0.25">
      <c r="A67" s="8" t="s">
        <v>50</v>
      </c>
      <c r="B67" s="20" t="s">
        <v>51</v>
      </c>
      <c r="C67" s="70">
        <f>C68</f>
        <v>0</v>
      </c>
    </row>
    <row r="68" spans="1:3" hidden="1" x14ac:dyDescent="0.25">
      <c r="A68" s="8" t="s">
        <v>86</v>
      </c>
      <c r="B68" s="20" t="s">
        <v>87</v>
      </c>
      <c r="C68" s="70"/>
    </row>
    <row r="69" spans="1:3" hidden="1" x14ac:dyDescent="0.25">
      <c r="A69" s="8" t="s">
        <v>203</v>
      </c>
      <c r="B69" s="20" t="s">
        <v>33</v>
      </c>
      <c r="C69" s="70">
        <f>C70</f>
        <v>0</v>
      </c>
    </row>
    <row r="70" spans="1:3" hidden="1" x14ac:dyDescent="0.25">
      <c r="A70" s="8" t="s">
        <v>204</v>
      </c>
      <c r="B70" s="20" t="s">
        <v>104</v>
      </c>
      <c r="C70" s="70"/>
    </row>
    <row r="71" spans="1:3" x14ac:dyDescent="0.25">
      <c r="A71" s="11" t="s">
        <v>182</v>
      </c>
      <c r="B71" s="17" t="s">
        <v>135</v>
      </c>
      <c r="C71" s="69">
        <f>C75+C72+C78</f>
        <v>791</v>
      </c>
    </row>
    <row r="72" spans="1:3" ht="47.25" hidden="1" x14ac:dyDescent="0.25">
      <c r="A72" s="8" t="s">
        <v>72</v>
      </c>
      <c r="B72" s="4" t="s">
        <v>69</v>
      </c>
      <c r="C72" s="70">
        <f>C73</f>
        <v>0</v>
      </c>
    </row>
    <row r="73" spans="1:3" ht="47.25" hidden="1" customHeight="1" x14ac:dyDescent="0.25">
      <c r="A73" s="8" t="s">
        <v>84</v>
      </c>
      <c r="B73" s="4" t="s">
        <v>85</v>
      </c>
      <c r="C73" s="70">
        <f>C74</f>
        <v>0</v>
      </c>
    </row>
    <row r="74" spans="1:3" ht="48.75" hidden="1" customHeight="1" x14ac:dyDescent="0.25">
      <c r="A74" s="8" t="s">
        <v>82</v>
      </c>
      <c r="B74" s="4" t="s">
        <v>83</v>
      </c>
      <c r="C74" s="70"/>
    </row>
    <row r="75" spans="1:3" x14ac:dyDescent="0.25">
      <c r="A75" s="88" t="s">
        <v>183</v>
      </c>
      <c r="B75" s="20" t="s">
        <v>68</v>
      </c>
      <c r="C75" s="70">
        <f t="shared" ref="C75:C76" si="3">C76</f>
        <v>756</v>
      </c>
    </row>
    <row r="76" spans="1:3" x14ac:dyDescent="0.25">
      <c r="A76" s="88" t="s">
        <v>184</v>
      </c>
      <c r="B76" s="20" t="s">
        <v>10</v>
      </c>
      <c r="C76" s="70">
        <f t="shared" si="3"/>
        <v>756</v>
      </c>
    </row>
    <row r="77" spans="1:3" ht="31.5" x14ac:dyDescent="0.25">
      <c r="A77" s="88" t="s">
        <v>185</v>
      </c>
      <c r="B77" s="20" t="s">
        <v>81</v>
      </c>
      <c r="C77" s="70">
        <v>756</v>
      </c>
    </row>
    <row r="78" spans="1:3" ht="31.5" x14ac:dyDescent="0.25">
      <c r="A78" s="88" t="s">
        <v>269</v>
      </c>
      <c r="B78" s="20" t="s">
        <v>270</v>
      </c>
      <c r="C78" s="70">
        <f>C79</f>
        <v>35</v>
      </c>
    </row>
    <row r="79" spans="1:3" ht="31.5" x14ac:dyDescent="0.25">
      <c r="A79" s="88" t="s">
        <v>273</v>
      </c>
      <c r="B79" s="20" t="s">
        <v>271</v>
      </c>
      <c r="C79" s="70">
        <f>C80</f>
        <v>35</v>
      </c>
    </row>
    <row r="80" spans="1:3" ht="47.25" x14ac:dyDescent="0.25">
      <c r="A80" s="88" t="s">
        <v>268</v>
      </c>
      <c r="B80" s="20" t="s">
        <v>272</v>
      </c>
      <c r="C80" s="70">
        <v>35</v>
      </c>
    </row>
    <row r="81" spans="1:3" hidden="1" x14ac:dyDescent="0.25">
      <c r="A81" s="11" t="s">
        <v>205</v>
      </c>
      <c r="B81" s="17" t="s">
        <v>39</v>
      </c>
      <c r="C81" s="74">
        <f>C82+C87+C85</f>
        <v>0</v>
      </c>
    </row>
    <row r="82" spans="1:3" hidden="1" x14ac:dyDescent="0.25">
      <c r="A82" s="88" t="s">
        <v>40</v>
      </c>
      <c r="B82" s="20" t="s">
        <v>41</v>
      </c>
      <c r="C82" s="70">
        <f t="shared" ref="C82:C83" si="4">C83</f>
        <v>0</v>
      </c>
    </row>
    <row r="83" spans="1:3" ht="31.5" hidden="1" x14ac:dyDescent="0.25">
      <c r="A83" s="88" t="s">
        <v>42</v>
      </c>
      <c r="B83" s="20" t="s">
        <v>43</v>
      </c>
      <c r="C83" s="70">
        <f t="shared" si="4"/>
        <v>0</v>
      </c>
    </row>
    <row r="84" spans="1:3" ht="31.5" hidden="1" x14ac:dyDescent="0.25">
      <c r="A84" s="88" t="s">
        <v>44</v>
      </c>
      <c r="B84" s="20" t="s">
        <v>45</v>
      </c>
      <c r="C84" s="70"/>
    </row>
    <row r="85" spans="1:3" ht="31.5" hidden="1" x14ac:dyDescent="0.25">
      <c r="A85" s="88" t="s">
        <v>117</v>
      </c>
      <c r="B85" s="20" t="s">
        <v>118</v>
      </c>
      <c r="C85" s="70">
        <f>C86</f>
        <v>0</v>
      </c>
    </row>
    <row r="86" spans="1:3" ht="31.5" hidden="1" x14ac:dyDescent="0.25">
      <c r="A86" s="88" t="s">
        <v>119</v>
      </c>
      <c r="B86" s="20" t="s">
        <v>120</v>
      </c>
      <c r="C86" s="70"/>
    </row>
    <row r="87" spans="1:3" hidden="1" x14ac:dyDescent="0.25">
      <c r="A87" s="88" t="s">
        <v>199</v>
      </c>
      <c r="B87" s="20" t="s">
        <v>115</v>
      </c>
      <c r="C87" s="70">
        <f>C88</f>
        <v>0</v>
      </c>
    </row>
    <row r="88" spans="1:3" hidden="1" x14ac:dyDescent="0.25">
      <c r="A88" s="88" t="s">
        <v>200</v>
      </c>
      <c r="B88" s="20" t="s">
        <v>116</v>
      </c>
      <c r="C88" s="70"/>
    </row>
    <row r="89" spans="1:3" s="45" customFormat="1" hidden="1" x14ac:dyDescent="0.25">
      <c r="A89" s="90" t="s">
        <v>186</v>
      </c>
      <c r="B89" s="44" t="s">
        <v>112</v>
      </c>
      <c r="C89" s="74">
        <f>C90</f>
        <v>0</v>
      </c>
    </row>
    <row r="90" spans="1:3" hidden="1" x14ac:dyDescent="0.25">
      <c r="A90" s="88" t="s">
        <v>187</v>
      </c>
      <c r="B90" s="20" t="s">
        <v>113</v>
      </c>
      <c r="C90" s="70">
        <f>C91</f>
        <v>0</v>
      </c>
    </row>
    <row r="91" spans="1:3" hidden="1" x14ac:dyDescent="0.25">
      <c r="A91" s="88" t="s">
        <v>188</v>
      </c>
      <c r="B91" s="20" t="s">
        <v>114</v>
      </c>
      <c r="C91" s="70"/>
    </row>
    <row r="92" spans="1:3" x14ac:dyDescent="0.25">
      <c r="A92" s="87" t="s">
        <v>189</v>
      </c>
      <c r="B92" s="16" t="s">
        <v>6</v>
      </c>
      <c r="C92" s="69">
        <f>C93+C133+C136</f>
        <v>81533.8</v>
      </c>
    </row>
    <row r="93" spans="1:3" ht="16.5" customHeight="1" x14ac:dyDescent="0.25">
      <c r="A93" s="11" t="s">
        <v>190</v>
      </c>
      <c r="B93" s="12" t="s">
        <v>80</v>
      </c>
      <c r="C93" s="69">
        <f>C94+C101+C126+C123</f>
        <v>81533.8</v>
      </c>
    </row>
    <row r="94" spans="1:3" s="13" customFormat="1" x14ac:dyDescent="0.25">
      <c r="A94" s="11" t="s">
        <v>208</v>
      </c>
      <c r="B94" s="17" t="s">
        <v>153</v>
      </c>
      <c r="C94" s="69">
        <f>C95+C97+C99</f>
        <v>1160.5999999999999</v>
      </c>
    </row>
    <row r="95" spans="1:3" hidden="1" x14ac:dyDescent="0.25">
      <c r="A95" s="8" t="s">
        <v>209</v>
      </c>
      <c r="B95" s="4" t="s">
        <v>108</v>
      </c>
      <c r="C95" s="70">
        <f>C96</f>
        <v>0</v>
      </c>
    </row>
    <row r="96" spans="1:3" hidden="1" x14ac:dyDescent="0.25">
      <c r="A96" s="21" t="s">
        <v>210</v>
      </c>
      <c r="B96" s="22" t="s">
        <v>240</v>
      </c>
      <c r="C96" s="70">
        <v>0</v>
      </c>
    </row>
    <row r="97" spans="1:3" hidden="1" x14ac:dyDescent="0.25">
      <c r="A97" s="10" t="s">
        <v>211</v>
      </c>
      <c r="B97" s="23" t="s">
        <v>8</v>
      </c>
      <c r="C97" s="70">
        <f>C98</f>
        <v>0</v>
      </c>
    </row>
    <row r="98" spans="1:3" hidden="1" x14ac:dyDescent="0.25">
      <c r="A98" s="10" t="s">
        <v>212</v>
      </c>
      <c r="B98" s="23" t="s">
        <v>102</v>
      </c>
      <c r="C98" s="70"/>
    </row>
    <row r="99" spans="1:3" ht="15.75" customHeight="1" x14ac:dyDescent="0.25">
      <c r="A99" s="10" t="s">
        <v>242</v>
      </c>
      <c r="B99" s="23" t="s">
        <v>243</v>
      </c>
      <c r="C99" s="70">
        <f>C100</f>
        <v>1160.5999999999999</v>
      </c>
    </row>
    <row r="100" spans="1:3" x14ac:dyDescent="0.25">
      <c r="A100" s="10" t="s">
        <v>244</v>
      </c>
      <c r="B100" s="23" t="s">
        <v>245</v>
      </c>
      <c r="C100" s="70">
        <v>1160.5999999999999</v>
      </c>
    </row>
    <row r="101" spans="1:3" s="13" customFormat="1" x14ac:dyDescent="0.25">
      <c r="A101" s="24" t="s">
        <v>213</v>
      </c>
      <c r="B101" s="12" t="s">
        <v>62</v>
      </c>
      <c r="C101" s="69">
        <f>C102+C111+C106+C104+C108</f>
        <v>80373.2</v>
      </c>
    </row>
    <row r="102" spans="1:3" s="47" customFormat="1" hidden="1" x14ac:dyDescent="0.25">
      <c r="A102" s="46" t="s">
        <v>124</v>
      </c>
      <c r="B102" s="14" t="s">
        <v>123</v>
      </c>
      <c r="C102" s="75">
        <f>C103</f>
        <v>0</v>
      </c>
    </row>
    <row r="103" spans="1:3" s="47" customFormat="1" hidden="1" x14ac:dyDescent="0.25">
      <c r="A103" s="46" t="s">
        <v>121</v>
      </c>
      <c r="B103" s="14" t="s">
        <v>122</v>
      </c>
      <c r="C103" s="75"/>
    </row>
    <row r="104" spans="1:3" s="47" customFormat="1" ht="15.75" hidden="1" customHeight="1" x14ac:dyDescent="0.25">
      <c r="A104" s="46" t="s">
        <v>214</v>
      </c>
      <c r="B104" s="14" t="s">
        <v>206</v>
      </c>
      <c r="C104" s="75">
        <f>C105</f>
        <v>0</v>
      </c>
    </row>
    <row r="105" spans="1:3" s="47" customFormat="1" ht="31.5" hidden="1" x14ac:dyDescent="0.25">
      <c r="A105" s="46" t="s">
        <v>215</v>
      </c>
      <c r="B105" s="14" t="s">
        <v>207</v>
      </c>
      <c r="C105" s="75"/>
    </row>
    <row r="106" spans="1:3" s="47" customFormat="1" x14ac:dyDescent="0.25">
      <c r="A106" s="46" t="s">
        <v>216</v>
      </c>
      <c r="B106" s="14" t="s">
        <v>247</v>
      </c>
      <c r="C106" s="75">
        <f>C107</f>
        <v>9907.7999999999993</v>
      </c>
    </row>
    <row r="107" spans="1:3" s="47" customFormat="1" x14ac:dyDescent="0.25">
      <c r="A107" s="46" t="s">
        <v>217</v>
      </c>
      <c r="B107" s="14" t="s">
        <v>246</v>
      </c>
      <c r="C107" s="75">
        <v>9907.7999999999993</v>
      </c>
    </row>
    <row r="108" spans="1:3" s="47" customFormat="1" ht="30.75" hidden="1" customHeight="1" x14ac:dyDescent="0.25">
      <c r="A108" s="46" t="s">
        <v>250</v>
      </c>
      <c r="B108" s="14" t="s">
        <v>253</v>
      </c>
      <c r="C108" s="75">
        <f>C109</f>
        <v>0</v>
      </c>
    </row>
    <row r="109" spans="1:3" s="47" customFormat="1" hidden="1" x14ac:dyDescent="0.25">
      <c r="A109" s="46" t="s">
        <v>248</v>
      </c>
      <c r="B109" s="14" t="s">
        <v>249</v>
      </c>
      <c r="C109" s="75">
        <f>C110</f>
        <v>0</v>
      </c>
    </row>
    <row r="110" spans="1:3" s="47" customFormat="1" ht="31.5" hidden="1" x14ac:dyDescent="0.25">
      <c r="A110" s="46" t="s">
        <v>248</v>
      </c>
      <c r="B110" s="14" t="s">
        <v>241</v>
      </c>
      <c r="C110" s="75"/>
    </row>
    <row r="111" spans="1:3" x14ac:dyDescent="0.25">
      <c r="A111" s="25" t="s">
        <v>218</v>
      </c>
      <c r="B111" s="26" t="s">
        <v>19</v>
      </c>
      <c r="C111" s="55">
        <f>C112</f>
        <v>70465.399999999994</v>
      </c>
    </row>
    <row r="112" spans="1:3" x14ac:dyDescent="0.25">
      <c r="A112" s="25" t="s">
        <v>219</v>
      </c>
      <c r="B112" s="26" t="s">
        <v>78</v>
      </c>
      <c r="C112" s="55">
        <f>SUM(C113:C122)</f>
        <v>70465.399999999994</v>
      </c>
    </row>
    <row r="113" spans="1:3" x14ac:dyDescent="0.25">
      <c r="A113" s="25" t="s">
        <v>219</v>
      </c>
      <c r="B113" s="26" t="s">
        <v>77</v>
      </c>
      <c r="C113" s="55">
        <v>1153.2</v>
      </c>
    </row>
    <row r="114" spans="1:3" x14ac:dyDescent="0.25">
      <c r="A114" s="25" t="s">
        <v>219</v>
      </c>
      <c r="B114" s="26" t="s">
        <v>238</v>
      </c>
      <c r="C114" s="55">
        <v>50000</v>
      </c>
    </row>
    <row r="115" spans="1:3" ht="47.25" hidden="1" x14ac:dyDescent="0.25">
      <c r="A115" s="25" t="s">
        <v>219</v>
      </c>
      <c r="B115" s="26" t="s">
        <v>239</v>
      </c>
      <c r="C115" s="70"/>
    </row>
    <row r="116" spans="1:3" ht="31.5" hidden="1" x14ac:dyDescent="0.25">
      <c r="A116" s="25" t="s">
        <v>79</v>
      </c>
      <c r="B116" s="26" t="s">
        <v>76</v>
      </c>
      <c r="C116" s="80"/>
    </row>
    <row r="117" spans="1:3" s="38" customFormat="1" ht="31.5" hidden="1" x14ac:dyDescent="0.25">
      <c r="A117" s="39" t="s">
        <v>79</v>
      </c>
      <c r="B117" s="40" t="s">
        <v>142</v>
      </c>
      <c r="C117" s="81"/>
    </row>
    <row r="118" spans="1:3" s="38" customFormat="1" ht="31.5" hidden="1" x14ac:dyDescent="0.25">
      <c r="A118" s="39" t="s">
        <v>219</v>
      </c>
      <c r="B118" s="40" t="s">
        <v>254</v>
      </c>
      <c r="C118" s="81"/>
    </row>
    <row r="119" spans="1:3" s="38" customFormat="1" ht="31.5" x14ac:dyDescent="0.25">
      <c r="A119" s="39" t="s">
        <v>219</v>
      </c>
      <c r="B119" s="40" t="s">
        <v>241</v>
      </c>
      <c r="C119" s="82">
        <v>19245.099999999999</v>
      </c>
    </row>
    <row r="120" spans="1:3" s="38" customFormat="1" x14ac:dyDescent="0.25">
      <c r="A120" s="39" t="s">
        <v>219</v>
      </c>
      <c r="B120" s="40" t="s">
        <v>274</v>
      </c>
      <c r="C120" s="81">
        <v>67.099999999999994</v>
      </c>
    </row>
    <row r="121" spans="1:3" s="38" customFormat="1" ht="31.5" hidden="1" x14ac:dyDescent="0.25">
      <c r="A121" s="39" t="s">
        <v>79</v>
      </c>
      <c r="B121" s="40" t="s">
        <v>145</v>
      </c>
      <c r="C121" s="81"/>
    </row>
    <row r="122" spans="1:3" s="38" customFormat="1" hidden="1" x14ac:dyDescent="0.25">
      <c r="A122" s="39" t="s">
        <v>79</v>
      </c>
      <c r="B122" s="40" t="s">
        <v>111</v>
      </c>
      <c r="C122" s="81"/>
    </row>
    <row r="123" spans="1:3" hidden="1" x14ac:dyDescent="0.25">
      <c r="A123" s="29" t="s">
        <v>63</v>
      </c>
      <c r="B123" s="35" t="s">
        <v>64</v>
      </c>
      <c r="C123" s="54">
        <f>C124</f>
        <v>0</v>
      </c>
    </row>
    <row r="124" spans="1:3" hidden="1" x14ac:dyDescent="0.25">
      <c r="A124" s="25" t="s">
        <v>65</v>
      </c>
      <c r="B124" s="26" t="s">
        <v>66</v>
      </c>
      <c r="C124" s="55">
        <f>C125</f>
        <v>0</v>
      </c>
    </row>
    <row r="125" spans="1:3" hidden="1" x14ac:dyDescent="0.25">
      <c r="A125" s="25" t="s">
        <v>75</v>
      </c>
      <c r="B125" s="26" t="s">
        <v>74</v>
      </c>
      <c r="C125" s="55"/>
    </row>
    <row r="126" spans="1:3" hidden="1" x14ac:dyDescent="0.25">
      <c r="A126" s="24" t="s">
        <v>14</v>
      </c>
      <c r="B126" s="27" t="s">
        <v>12</v>
      </c>
      <c r="C126" s="69">
        <f>C127+C131+C129</f>
        <v>0</v>
      </c>
    </row>
    <row r="127" spans="1:3" ht="31.5" hidden="1" x14ac:dyDescent="0.25">
      <c r="A127" s="10" t="s">
        <v>15</v>
      </c>
      <c r="B127" s="23" t="s">
        <v>13</v>
      </c>
      <c r="C127" s="70">
        <f>C128</f>
        <v>0</v>
      </c>
    </row>
    <row r="128" spans="1:3" ht="31.5" hidden="1" x14ac:dyDescent="0.25">
      <c r="A128" s="10" t="s">
        <v>140</v>
      </c>
      <c r="B128" s="23" t="s">
        <v>141</v>
      </c>
      <c r="C128" s="70"/>
    </row>
    <row r="129" spans="1:3" ht="31.5" hidden="1" x14ac:dyDescent="0.25">
      <c r="A129" s="10" t="s">
        <v>70</v>
      </c>
      <c r="B129" s="23" t="s">
        <v>71</v>
      </c>
      <c r="C129" s="70">
        <f>C130</f>
        <v>0</v>
      </c>
    </row>
    <row r="130" spans="1:3" ht="31.5" hidden="1" x14ac:dyDescent="0.25">
      <c r="A130" s="10" t="s">
        <v>109</v>
      </c>
      <c r="B130" s="23" t="s">
        <v>73</v>
      </c>
      <c r="C130" s="70">
        <v>0</v>
      </c>
    </row>
    <row r="131" spans="1:3" hidden="1" x14ac:dyDescent="0.25">
      <c r="A131" s="10" t="s">
        <v>16</v>
      </c>
      <c r="B131" s="23" t="s">
        <v>17</v>
      </c>
      <c r="C131" s="70">
        <f>C132</f>
        <v>0</v>
      </c>
    </row>
    <row r="132" spans="1:3" hidden="1" x14ac:dyDescent="0.25">
      <c r="A132" s="10" t="s">
        <v>95</v>
      </c>
      <c r="B132" s="23" t="s">
        <v>96</v>
      </c>
      <c r="C132" s="70">
        <v>0</v>
      </c>
    </row>
    <row r="133" spans="1:3" hidden="1" x14ac:dyDescent="0.25">
      <c r="A133" s="24" t="s">
        <v>46</v>
      </c>
      <c r="B133" s="28" t="s">
        <v>47</v>
      </c>
      <c r="C133" s="69">
        <f>C134</f>
        <v>0</v>
      </c>
    </row>
    <row r="134" spans="1:3" hidden="1" x14ac:dyDescent="0.25">
      <c r="A134" s="10" t="s">
        <v>99</v>
      </c>
      <c r="B134" s="22" t="s">
        <v>98</v>
      </c>
      <c r="C134" s="70">
        <f>C135</f>
        <v>0</v>
      </c>
    </row>
    <row r="135" spans="1:3" hidden="1" x14ac:dyDescent="0.25">
      <c r="A135" s="10" t="s">
        <v>97</v>
      </c>
      <c r="B135" s="22" t="s">
        <v>98</v>
      </c>
      <c r="C135" s="70"/>
    </row>
    <row r="136" spans="1:3" s="13" customFormat="1" ht="31.5" hidden="1" x14ac:dyDescent="0.25">
      <c r="A136" s="29" t="s">
        <v>48</v>
      </c>
      <c r="B136" s="30" t="s">
        <v>49</v>
      </c>
      <c r="C136" s="69">
        <f>C137</f>
        <v>0</v>
      </c>
    </row>
    <row r="137" spans="1:3" ht="31.5" hidden="1" x14ac:dyDescent="0.25">
      <c r="A137" s="25" t="s">
        <v>100</v>
      </c>
      <c r="B137" s="26" t="s">
        <v>101</v>
      </c>
      <c r="C137" s="76"/>
    </row>
    <row r="138" spans="1:3" x14ac:dyDescent="0.25">
      <c r="A138" s="10"/>
      <c r="B138" s="17" t="s">
        <v>9</v>
      </c>
      <c r="C138" s="54">
        <f>C10+C92</f>
        <v>238859</v>
      </c>
    </row>
  </sheetData>
  <mergeCells count="1">
    <mergeCell ref="A6:C6"/>
  </mergeCells>
  <phoneticPr fontId="4" type="noConversion"/>
  <pageMargins left="0.70866141732283472" right="0" top="0.55118110236220474" bottom="0.55118110236220474" header="0.31496062992125984" footer="0.31496062992125984"/>
  <pageSetup paperSize="9" scale="4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view="pageBreakPreview" zoomScaleNormal="100" zoomScaleSheetLayoutView="100" workbookViewId="0">
      <selection activeCell="B3" sqref="B3:D3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A1" s="1"/>
      <c r="B1" s="1"/>
      <c r="C1" s="95" t="s">
        <v>125</v>
      </c>
      <c r="D1" s="95"/>
      <c r="E1" s="50"/>
    </row>
    <row r="2" spans="1:5" ht="15.75" x14ac:dyDescent="0.25">
      <c r="A2" s="1"/>
      <c r="B2" s="96" t="s">
        <v>56</v>
      </c>
      <c r="C2" s="96"/>
      <c r="D2" s="96"/>
      <c r="E2" s="51"/>
    </row>
    <row r="3" spans="1:5" ht="15.75" x14ac:dyDescent="0.25">
      <c r="A3" s="1"/>
      <c r="B3" s="97" t="s">
        <v>276</v>
      </c>
      <c r="C3" s="97"/>
      <c r="D3" s="97"/>
      <c r="E3" s="52"/>
    </row>
    <row r="4" spans="1:5" ht="15.75" x14ac:dyDescent="0.25">
      <c r="A4" s="1"/>
      <c r="B4" s="1"/>
      <c r="C4" s="1"/>
      <c r="D4" s="49"/>
    </row>
    <row r="5" spans="1:5" ht="15.75" x14ac:dyDescent="0.25">
      <c r="A5" s="1"/>
      <c r="B5" s="1"/>
      <c r="C5" s="15"/>
      <c r="D5" s="15"/>
    </row>
    <row r="6" spans="1:5" ht="15.75" x14ac:dyDescent="0.2">
      <c r="A6" s="92" t="s">
        <v>126</v>
      </c>
      <c r="B6" s="92"/>
      <c r="C6" s="92"/>
      <c r="D6" s="92"/>
    </row>
    <row r="7" spans="1:5" ht="15.75" x14ac:dyDescent="0.2">
      <c r="A7" s="92" t="s">
        <v>258</v>
      </c>
      <c r="B7" s="92"/>
      <c r="C7" s="92"/>
      <c r="D7" s="92"/>
    </row>
    <row r="8" spans="1:5" ht="15.75" x14ac:dyDescent="0.2">
      <c r="A8" s="48"/>
      <c r="B8" s="48"/>
      <c r="C8" s="48"/>
      <c r="D8" s="48"/>
    </row>
    <row r="9" spans="1:5" ht="15.75" x14ac:dyDescent="0.25">
      <c r="A9" s="2"/>
      <c r="B9" s="3"/>
      <c r="C9" s="1"/>
      <c r="D9" s="53"/>
    </row>
    <row r="10" spans="1:5" ht="15.75" x14ac:dyDescent="0.2">
      <c r="A10" s="93" t="s">
        <v>191</v>
      </c>
      <c r="B10" s="94" t="s">
        <v>150</v>
      </c>
      <c r="C10" s="98" t="s">
        <v>149</v>
      </c>
      <c r="D10" s="99"/>
    </row>
    <row r="11" spans="1:5" ht="15.75" x14ac:dyDescent="0.2">
      <c r="A11" s="93"/>
      <c r="B11" s="94"/>
      <c r="C11" s="64" t="s">
        <v>252</v>
      </c>
      <c r="D11" s="65" t="s">
        <v>259</v>
      </c>
    </row>
    <row r="12" spans="1:5" ht="15.75" x14ac:dyDescent="0.2">
      <c r="A12" s="87" t="s">
        <v>154</v>
      </c>
      <c r="B12" s="16" t="s">
        <v>11</v>
      </c>
      <c r="C12" s="54">
        <f>C13+C20+C30+C34+C50+C73+C80+C64+C46+C42+C86</f>
        <v>162796.20000000001</v>
      </c>
      <c r="D12" s="54">
        <f>D13+D20+D30+D34+D50+D73+D80+D64+D46+D42+D86</f>
        <v>166678.9</v>
      </c>
    </row>
    <row r="13" spans="1:5" ht="15.75" x14ac:dyDescent="0.2">
      <c r="A13" s="11" t="s">
        <v>155</v>
      </c>
      <c r="B13" s="12" t="s">
        <v>138</v>
      </c>
      <c r="C13" s="54">
        <f>C14</f>
        <v>120240</v>
      </c>
      <c r="D13" s="54">
        <f>D14</f>
        <v>122240</v>
      </c>
    </row>
    <row r="14" spans="1:5" ht="15.75" x14ac:dyDescent="0.2">
      <c r="A14" s="8" t="s">
        <v>156</v>
      </c>
      <c r="B14" s="4" t="s">
        <v>1</v>
      </c>
      <c r="C14" s="55">
        <f>C15+C16+C17+C18+C19</f>
        <v>120240</v>
      </c>
      <c r="D14" s="55">
        <f>D15+D16+D17+D18+D19</f>
        <v>122240</v>
      </c>
    </row>
    <row r="15" spans="1:5" ht="47.25" x14ac:dyDescent="0.2">
      <c r="A15" s="8" t="s">
        <v>157</v>
      </c>
      <c r="B15" s="5" t="s">
        <v>127</v>
      </c>
      <c r="C15" s="55">
        <v>119000</v>
      </c>
      <c r="D15" s="55">
        <v>121000</v>
      </c>
    </row>
    <row r="16" spans="1:5" ht="63" x14ac:dyDescent="0.2">
      <c r="A16" s="8" t="s">
        <v>158</v>
      </c>
      <c r="B16" s="5" t="s">
        <v>110</v>
      </c>
      <c r="C16" s="55">
        <v>420</v>
      </c>
      <c r="D16" s="55">
        <v>420</v>
      </c>
    </row>
    <row r="17" spans="1:4" ht="31.5" x14ac:dyDescent="0.2">
      <c r="A17" s="8" t="s">
        <v>159</v>
      </c>
      <c r="B17" s="5" t="s">
        <v>128</v>
      </c>
      <c r="C17" s="55">
        <v>400</v>
      </c>
      <c r="D17" s="55">
        <v>400</v>
      </c>
    </row>
    <row r="18" spans="1:4" ht="47.25" hidden="1" x14ac:dyDescent="0.2">
      <c r="A18" s="8" t="s">
        <v>263</v>
      </c>
      <c r="B18" s="5" t="s">
        <v>148</v>
      </c>
      <c r="C18" s="55"/>
      <c r="D18" s="55"/>
    </row>
    <row r="19" spans="1:4" ht="48.75" customHeight="1" x14ac:dyDescent="0.2">
      <c r="A19" s="8" t="s">
        <v>261</v>
      </c>
      <c r="B19" s="5" t="s">
        <v>262</v>
      </c>
      <c r="C19" s="55">
        <v>420</v>
      </c>
      <c r="D19" s="55">
        <v>420</v>
      </c>
    </row>
    <row r="20" spans="1:4" ht="15.75" x14ac:dyDescent="0.2">
      <c r="A20" s="56" t="s">
        <v>160</v>
      </c>
      <c r="B20" s="57" t="s">
        <v>57</v>
      </c>
      <c r="C20" s="58">
        <f>C21</f>
        <v>1432.1999999999998</v>
      </c>
      <c r="D20" s="58">
        <f>D21</f>
        <v>1456.9</v>
      </c>
    </row>
    <row r="21" spans="1:4" ht="15.75" x14ac:dyDescent="0.2">
      <c r="A21" s="8" t="s">
        <v>161</v>
      </c>
      <c r="B21" s="5" t="s">
        <v>58</v>
      </c>
      <c r="C21" s="55">
        <f>C26+C22+C24+C28</f>
        <v>1432.1999999999998</v>
      </c>
      <c r="D21" s="55">
        <f>D26+D22+D24+D28</f>
        <v>1456.9</v>
      </c>
    </row>
    <row r="22" spans="1:4" ht="47.25" x14ac:dyDescent="0.2">
      <c r="A22" s="88" t="s">
        <v>162</v>
      </c>
      <c r="B22" s="5" t="s">
        <v>59</v>
      </c>
      <c r="C22" s="55">
        <f>C23</f>
        <v>640.79999999999995</v>
      </c>
      <c r="D22" s="55">
        <f>D23</f>
        <v>641.4</v>
      </c>
    </row>
    <row r="23" spans="1:4" ht="63" x14ac:dyDescent="0.2">
      <c r="A23" s="88" t="s">
        <v>227</v>
      </c>
      <c r="B23" s="5" t="s">
        <v>264</v>
      </c>
      <c r="C23" s="55">
        <v>640.79999999999995</v>
      </c>
      <c r="D23" s="55">
        <v>641.4</v>
      </c>
    </row>
    <row r="24" spans="1:4" ht="47.25" x14ac:dyDescent="0.2">
      <c r="A24" s="88" t="s">
        <v>163</v>
      </c>
      <c r="B24" s="5" t="s">
        <v>60</v>
      </c>
      <c r="C24" s="55">
        <f>C25</f>
        <v>3.6</v>
      </c>
      <c r="D24" s="55">
        <f>D25</f>
        <v>3.7</v>
      </c>
    </row>
    <row r="25" spans="1:4" ht="64.5" customHeight="1" x14ac:dyDescent="0.2">
      <c r="A25" s="88" t="s">
        <v>228</v>
      </c>
      <c r="B25" s="5" t="s">
        <v>265</v>
      </c>
      <c r="C25" s="55">
        <v>3.6</v>
      </c>
      <c r="D25" s="55">
        <v>3.7</v>
      </c>
    </row>
    <row r="26" spans="1:4" ht="47.25" x14ac:dyDescent="0.2">
      <c r="A26" s="88" t="s">
        <v>164</v>
      </c>
      <c r="B26" s="5" t="s">
        <v>229</v>
      </c>
      <c r="C26" s="55">
        <f>C27</f>
        <v>867.2</v>
      </c>
      <c r="D26" s="55">
        <f>D27</f>
        <v>894.1</v>
      </c>
    </row>
    <row r="27" spans="1:4" ht="63" x14ac:dyDescent="0.2">
      <c r="A27" s="88" t="s">
        <v>230</v>
      </c>
      <c r="B27" s="5" t="s">
        <v>266</v>
      </c>
      <c r="C27" s="55">
        <v>867.2</v>
      </c>
      <c r="D27" s="55">
        <v>894.1</v>
      </c>
    </row>
    <row r="28" spans="1:4" ht="47.25" x14ac:dyDescent="0.2">
      <c r="A28" s="88" t="s">
        <v>192</v>
      </c>
      <c r="B28" s="5" t="s">
        <v>61</v>
      </c>
      <c r="C28" s="55">
        <f>C29</f>
        <v>-79.400000000000006</v>
      </c>
      <c r="D28" s="55">
        <f>D29</f>
        <v>-82.3</v>
      </c>
    </row>
    <row r="29" spans="1:4" ht="63" x14ac:dyDescent="0.2">
      <c r="A29" s="88" t="s">
        <v>231</v>
      </c>
      <c r="B29" s="5" t="s">
        <v>267</v>
      </c>
      <c r="C29" s="55">
        <v>-79.400000000000006</v>
      </c>
      <c r="D29" s="55">
        <v>-82.3</v>
      </c>
    </row>
    <row r="30" spans="1:4" ht="15.75" hidden="1" x14ac:dyDescent="0.2">
      <c r="A30" s="11" t="s">
        <v>224</v>
      </c>
      <c r="B30" s="17" t="s">
        <v>2</v>
      </c>
      <c r="C30" s="54">
        <f>C31</f>
        <v>0</v>
      </c>
      <c r="D30" s="54">
        <f>D31</f>
        <v>0</v>
      </c>
    </row>
    <row r="31" spans="1:4" ht="15.75" hidden="1" x14ac:dyDescent="0.2">
      <c r="A31" s="8" t="s">
        <v>225</v>
      </c>
      <c r="B31" s="4" t="s">
        <v>3</v>
      </c>
      <c r="C31" s="55">
        <f>C33+C32</f>
        <v>0</v>
      </c>
      <c r="D31" s="55">
        <f>D33+D32</f>
        <v>0</v>
      </c>
    </row>
    <row r="32" spans="1:4" ht="15.75" hidden="1" x14ac:dyDescent="0.2">
      <c r="A32" s="8" t="s">
        <v>226</v>
      </c>
      <c r="B32" s="4" t="s">
        <v>3</v>
      </c>
      <c r="C32" s="55">
        <v>0</v>
      </c>
      <c r="D32" s="55">
        <v>0</v>
      </c>
    </row>
    <row r="33" spans="1:4" ht="15.75" hidden="1" x14ac:dyDescent="0.2">
      <c r="A33" s="8" t="s">
        <v>28</v>
      </c>
      <c r="B33" s="7" t="s">
        <v>29</v>
      </c>
      <c r="C33" s="55">
        <v>0</v>
      </c>
      <c r="D33" s="55">
        <v>0</v>
      </c>
    </row>
    <row r="34" spans="1:4" ht="15.75" x14ac:dyDescent="0.2">
      <c r="A34" s="11" t="s">
        <v>165</v>
      </c>
      <c r="B34" s="17" t="s">
        <v>137</v>
      </c>
      <c r="C34" s="54">
        <f>C35+C37</f>
        <v>36120</v>
      </c>
      <c r="D34" s="54">
        <f>D35+D37</f>
        <v>37930</v>
      </c>
    </row>
    <row r="35" spans="1:4" ht="15.75" x14ac:dyDescent="0.2">
      <c r="A35" s="9" t="s">
        <v>166</v>
      </c>
      <c r="B35" s="6" t="s">
        <v>4</v>
      </c>
      <c r="C35" s="55">
        <f>C36</f>
        <v>21200</v>
      </c>
      <c r="D35" s="55">
        <f>D36</f>
        <v>22900</v>
      </c>
    </row>
    <row r="36" spans="1:4" ht="31.5" x14ac:dyDescent="0.2">
      <c r="A36" s="9" t="s">
        <v>167</v>
      </c>
      <c r="B36" s="6" t="s">
        <v>90</v>
      </c>
      <c r="C36" s="55">
        <v>21200</v>
      </c>
      <c r="D36" s="55">
        <v>22900</v>
      </c>
    </row>
    <row r="37" spans="1:4" ht="15.75" x14ac:dyDescent="0.2">
      <c r="A37" s="36" t="s">
        <v>168</v>
      </c>
      <c r="B37" s="37" t="s">
        <v>5</v>
      </c>
      <c r="C37" s="55">
        <f>C38+C40</f>
        <v>14920</v>
      </c>
      <c r="D37" s="55">
        <f>D38+D40</f>
        <v>15030</v>
      </c>
    </row>
    <row r="38" spans="1:4" ht="15.75" x14ac:dyDescent="0.2">
      <c r="A38" s="36" t="s">
        <v>169</v>
      </c>
      <c r="B38" s="37" t="s">
        <v>91</v>
      </c>
      <c r="C38" s="55">
        <f>C39</f>
        <v>12220</v>
      </c>
      <c r="D38" s="55">
        <f>D39</f>
        <v>12330</v>
      </c>
    </row>
    <row r="39" spans="1:4" ht="15.75" x14ac:dyDescent="0.2">
      <c r="A39" s="36" t="s">
        <v>170</v>
      </c>
      <c r="B39" s="37" t="s">
        <v>92</v>
      </c>
      <c r="C39" s="55">
        <v>12220</v>
      </c>
      <c r="D39" s="55">
        <v>12330</v>
      </c>
    </row>
    <row r="40" spans="1:4" ht="15.75" x14ac:dyDescent="0.2">
      <c r="A40" s="36" t="s">
        <v>171</v>
      </c>
      <c r="B40" s="37" t="s">
        <v>93</v>
      </c>
      <c r="C40" s="55">
        <f>C41</f>
        <v>2700</v>
      </c>
      <c r="D40" s="55">
        <f>D41</f>
        <v>2700</v>
      </c>
    </row>
    <row r="41" spans="1:4" ht="15.75" x14ac:dyDescent="0.2">
      <c r="A41" s="36" t="s">
        <v>172</v>
      </c>
      <c r="B41" s="37" t="s">
        <v>94</v>
      </c>
      <c r="C41" s="55">
        <v>2700</v>
      </c>
      <c r="D41" s="55">
        <v>2700</v>
      </c>
    </row>
    <row r="42" spans="1:4" ht="15.75" x14ac:dyDescent="0.2">
      <c r="A42" s="89" t="s">
        <v>197</v>
      </c>
      <c r="B42" s="18" t="s">
        <v>52</v>
      </c>
      <c r="C42" s="58">
        <f t="shared" ref="C42:D44" si="0">C43</f>
        <v>65</v>
      </c>
      <c r="D42" s="58">
        <f t="shared" si="0"/>
        <v>65</v>
      </c>
    </row>
    <row r="43" spans="1:4" ht="17.25" customHeight="1" x14ac:dyDescent="0.2">
      <c r="A43" s="8" t="s">
        <v>221</v>
      </c>
      <c r="B43" s="6" t="s">
        <v>53</v>
      </c>
      <c r="C43" s="55">
        <f t="shared" si="0"/>
        <v>65</v>
      </c>
      <c r="D43" s="55">
        <f t="shared" si="0"/>
        <v>65</v>
      </c>
    </row>
    <row r="44" spans="1:4" ht="31.5" x14ac:dyDescent="0.2">
      <c r="A44" s="8" t="s">
        <v>222</v>
      </c>
      <c r="B44" s="6" t="s">
        <v>54</v>
      </c>
      <c r="C44" s="55">
        <f t="shared" si="0"/>
        <v>65</v>
      </c>
      <c r="D44" s="55">
        <f t="shared" si="0"/>
        <v>65</v>
      </c>
    </row>
    <row r="45" spans="1:4" ht="47.25" x14ac:dyDescent="0.2">
      <c r="A45" s="8" t="s">
        <v>223</v>
      </c>
      <c r="B45" s="6" t="s">
        <v>55</v>
      </c>
      <c r="C45" s="55">
        <v>65</v>
      </c>
      <c r="D45" s="55">
        <v>65</v>
      </c>
    </row>
    <row r="46" spans="1:4" ht="31.5" hidden="1" x14ac:dyDescent="0.2">
      <c r="A46" s="19" t="s">
        <v>20</v>
      </c>
      <c r="B46" s="17" t="s">
        <v>21</v>
      </c>
      <c r="C46" s="54">
        <f t="shared" ref="C46:D48" si="1">C47</f>
        <v>0</v>
      </c>
      <c r="D46" s="54">
        <f t="shared" si="1"/>
        <v>0</v>
      </c>
    </row>
    <row r="47" spans="1:4" ht="15.75" hidden="1" x14ac:dyDescent="0.2">
      <c r="A47" s="8" t="s">
        <v>22</v>
      </c>
      <c r="B47" s="6" t="s">
        <v>23</v>
      </c>
      <c r="C47" s="55">
        <f t="shared" si="1"/>
        <v>0</v>
      </c>
      <c r="D47" s="55">
        <f t="shared" si="1"/>
        <v>0</v>
      </c>
    </row>
    <row r="48" spans="1:4" ht="15.75" hidden="1" x14ac:dyDescent="0.2">
      <c r="A48" s="8" t="s">
        <v>24</v>
      </c>
      <c r="B48" s="6" t="s">
        <v>25</v>
      </c>
      <c r="C48" s="55">
        <f t="shared" si="1"/>
        <v>0</v>
      </c>
      <c r="D48" s="55">
        <f t="shared" si="1"/>
        <v>0</v>
      </c>
    </row>
    <row r="49" spans="1:4" ht="31.5" hidden="1" x14ac:dyDescent="0.2">
      <c r="A49" s="8" t="s">
        <v>146</v>
      </c>
      <c r="B49" s="6" t="s">
        <v>147</v>
      </c>
      <c r="C49" s="55">
        <v>0</v>
      </c>
      <c r="D49" s="55">
        <v>0</v>
      </c>
    </row>
    <row r="50" spans="1:4" ht="31.5" x14ac:dyDescent="0.2">
      <c r="A50" s="11" t="s">
        <v>173</v>
      </c>
      <c r="B50" s="17" t="s">
        <v>129</v>
      </c>
      <c r="C50" s="54">
        <f>C51+C58+C61</f>
        <v>4148</v>
      </c>
      <c r="D50" s="54">
        <f>D51+D58+D61</f>
        <v>4196</v>
      </c>
    </row>
    <row r="51" spans="1:4" ht="47.25" x14ac:dyDescent="0.2">
      <c r="A51" s="8" t="s">
        <v>174</v>
      </c>
      <c r="B51" s="20" t="s">
        <v>130</v>
      </c>
      <c r="C51" s="55">
        <f>C52+C54+C56</f>
        <v>3245</v>
      </c>
      <c r="D51" s="55">
        <f>D52+D54+D56</f>
        <v>3293</v>
      </c>
    </row>
    <row r="52" spans="1:4" ht="31.5" x14ac:dyDescent="0.2">
      <c r="A52" s="8" t="s">
        <v>175</v>
      </c>
      <c r="B52" s="20" t="s">
        <v>7</v>
      </c>
      <c r="C52" s="55">
        <f t="shared" ref="C52:D52" si="2">C53</f>
        <v>3245</v>
      </c>
      <c r="D52" s="55">
        <f t="shared" si="2"/>
        <v>3293</v>
      </c>
    </row>
    <row r="53" spans="1:4" ht="47.25" x14ac:dyDescent="0.2">
      <c r="A53" s="8" t="s">
        <v>176</v>
      </c>
      <c r="B53" s="20" t="s">
        <v>89</v>
      </c>
      <c r="C53" s="55">
        <v>3245</v>
      </c>
      <c r="D53" s="55">
        <v>3293</v>
      </c>
    </row>
    <row r="54" spans="1:4" ht="47.25" hidden="1" x14ac:dyDescent="0.2">
      <c r="A54" s="8" t="s">
        <v>177</v>
      </c>
      <c r="B54" s="20" t="s">
        <v>67</v>
      </c>
      <c r="C54" s="55">
        <f>C55</f>
        <v>0</v>
      </c>
      <c r="D54" s="55">
        <f>D55</f>
        <v>0</v>
      </c>
    </row>
    <row r="55" spans="1:4" ht="33" hidden="1" customHeight="1" x14ac:dyDescent="0.2">
      <c r="A55" s="8" t="s">
        <v>178</v>
      </c>
      <c r="B55" s="20" t="s">
        <v>88</v>
      </c>
      <c r="C55" s="55"/>
      <c r="D55" s="55"/>
    </row>
    <row r="56" spans="1:4" ht="33" hidden="1" customHeight="1" x14ac:dyDescent="0.2">
      <c r="A56" s="8" t="s">
        <v>193</v>
      </c>
      <c r="B56" s="20" t="s">
        <v>194</v>
      </c>
      <c r="C56" s="55">
        <f>C57</f>
        <v>0</v>
      </c>
      <c r="D56" s="55">
        <f>D57</f>
        <v>0</v>
      </c>
    </row>
    <row r="57" spans="1:4" ht="15.75" hidden="1" x14ac:dyDescent="0.2">
      <c r="A57" s="8" t="s">
        <v>195</v>
      </c>
      <c r="B57" s="20" t="s">
        <v>196</v>
      </c>
      <c r="C57" s="55"/>
      <c r="D57" s="55"/>
    </row>
    <row r="58" spans="1:4" ht="15.75" hidden="1" x14ac:dyDescent="0.2">
      <c r="A58" s="8" t="s">
        <v>179</v>
      </c>
      <c r="B58" s="20" t="s">
        <v>132</v>
      </c>
      <c r="C58" s="55">
        <f>C59</f>
        <v>0</v>
      </c>
      <c r="D58" s="55">
        <f>D59</f>
        <v>0</v>
      </c>
    </row>
    <row r="59" spans="1:4" ht="31.5" hidden="1" x14ac:dyDescent="0.2">
      <c r="A59" s="8" t="s">
        <v>180</v>
      </c>
      <c r="B59" s="20" t="s">
        <v>133</v>
      </c>
      <c r="C59" s="55">
        <f>C60</f>
        <v>0</v>
      </c>
      <c r="D59" s="55">
        <f>D60</f>
        <v>0</v>
      </c>
    </row>
    <row r="60" spans="1:4" ht="31.5" hidden="1" x14ac:dyDescent="0.2">
      <c r="A60" s="8" t="s">
        <v>181</v>
      </c>
      <c r="B60" s="20" t="s">
        <v>134</v>
      </c>
      <c r="C60" s="55"/>
      <c r="D60" s="55"/>
    </row>
    <row r="61" spans="1:4" ht="47.25" x14ac:dyDescent="0.2">
      <c r="A61" s="8" t="s">
        <v>232</v>
      </c>
      <c r="B61" s="85" t="s">
        <v>233</v>
      </c>
      <c r="C61" s="55">
        <f>C62</f>
        <v>903</v>
      </c>
      <c r="D61" s="55">
        <f>D62</f>
        <v>903</v>
      </c>
    </row>
    <row r="62" spans="1:4" ht="47.25" x14ac:dyDescent="0.2">
      <c r="A62" s="8" t="s">
        <v>234</v>
      </c>
      <c r="B62" s="85" t="s">
        <v>235</v>
      </c>
      <c r="C62" s="55">
        <f>C63</f>
        <v>903</v>
      </c>
      <c r="D62" s="55">
        <f>D63</f>
        <v>903</v>
      </c>
    </row>
    <row r="63" spans="1:4" ht="47.25" x14ac:dyDescent="0.2">
      <c r="A63" s="8" t="s">
        <v>236</v>
      </c>
      <c r="B63" s="20" t="s">
        <v>237</v>
      </c>
      <c r="C63" s="55">
        <v>903</v>
      </c>
      <c r="D63" s="55">
        <v>903</v>
      </c>
    </row>
    <row r="64" spans="1:4" ht="15.75" hidden="1" x14ac:dyDescent="0.2">
      <c r="A64" s="19" t="s">
        <v>201</v>
      </c>
      <c r="B64" s="17" t="s">
        <v>220</v>
      </c>
      <c r="C64" s="54">
        <f>C65+C68</f>
        <v>0</v>
      </c>
      <c r="D64" s="54">
        <f>D65+D68</f>
        <v>0</v>
      </c>
    </row>
    <row r="65" spans="1:4" ht="15.75" hidden="1" x14ac:dyDescent="0.2">
      <c r="A65" s="8" t="s">
        <v>34</v>
      </c>
      <c r="B65" s="20" t="s">
        <v>30</v>
      </c>
      <c r="C65" s="55">
        <f>C66</f>
        <v>0</v>
      </c>
      <c r="D65" s="55">
        <f>D66</f>
        <v>0</v>
      </c>
    </row>
    <row r="66" spans="1:4" ht="15.75" hidden="1" x14ac:dyDescent="0.2">
      <c r="A66" s="8" t="s">
        <v>35</v>
      </c>
      <c r="B66" s="20" t="s">
        <v>31</v>
      </c>
      <c r="C66" s="55">
        <f>C67</f>
        <v>0</v>
      </c>
      <c r="D66" s="55">
        <f>D67</f>
        <v>0</v>
      </c>
    </row>
    <row r="67" spans="1:4" ht="15.75" hidden="1" x14ac:dyDescent="0.2">
      <c r="A67" s="8" t="s">
        <v>105</v>
      </c>
      <c r="B67" s="20" t="s">
        <v>106</v>
      </c>
      <c r="C67" s="55"/>
      <c r="D67" s="55"/>
    </row>
    <row r="68" spans="1:4" ht="15.75" hidden="1" x14ac:dyDescent="0.2">
      <c r="A68" s="8" t="s">
        <v>36</v>
      </c>
      <c r="B68" s="20" t="s">
        <v>32</v>
      </c>
      <c r="C68" s="55">
        <f>C71+C69</f>
        <v>0</v>
      </c>
      <c r="D68" s="55">
        <f>D71+D69</f>
        <v>0</v>
      </c>
    </row>
    <row r="69" spans="1:4" ht="15.75" hidden="1" x14ac:dyDescent="0.2">
      <c r="A69" s="8" t="s">
        <v>50</v>
      </c>
      <c r="B69" s="20" t="s">
        <v>51</v>
      </c>
      <c r="C69" s="55">
        <f>C70</f>
        <v>0</v>
      </c>
      <c r="D69" s="55">
        <f>D70</f>
        <v>0</v>
      </c>
    </row>
    <row r="70" spans="1:4" ht="15" hidden="1" customHeight="1" x14ac:dyDescent="0.2">
      <c r="A70" s="8" t="s">
        <v>86</v>
      </c>
      <c r="B70" s="20" t="s">
        <v>87</v>
      </c>
      <c r="C70" s="55"/>
      <c r="D70" s="55"/>
    </row>
    <row r="71" spans="1:4" ht="15.75" hidden="1" x14ac:dyDescent="0.2">
      <c r="A71" s="8" t="s">
        <v>37</v>
      </c>
      <c r="B71" s="20" t="s">
        <v>33</v>
      </c>
      <c r="C71" s="55">
        <f>C72</f>
        <v>0</v>
      </c>
      <c r="D71" s="55">
        <f>D72</f>
        <v>0</v>
      </c>
    </row>
    <row r="72" spans="1:4" ht="15.75" hidden="1" x14ac:dyDescent="0.2">
      <c r="A72" s="8" t="s">
        <v>103</v>
      </c>
      <c r="B72" s="20" t="s">
        <v>104</v>
      </c>
      <c r="C72" s="55"/>
      <c r="D72" s="55"/>
    </row>
    <row r="73" spans="1:4" ht="15.75" x14ac:dyDescent="0.2">
      <c r="A73" s="11" t="s">
        <v>182</v>
      </c>
      <c r="B73" s="17" t="s">
        <v>135</v>
      </c>
      <c r="C73" s="58">
        <f>C74+C77</f>
        <v>791</v>
      </c>
      <c r="D73" s="54">
        <f>D74+D77</f>
        <v>791</v>
      </c>
    </row>
    <row r="74" spans="1:4" ht="15.75" x14ac:dyDescent="0.2">
      <c r="A74" s="88" t="s">
        <v>183</v>
      </c>
      <c r="B74" s="20" t="s">
        <v>68</v>
      </c>
      <c r="C74" s="55">
        <f t="shared" ref="C74:D74" si="3">C75</f>
        <v>756</v>
      </c>
      <c r="D74" s="55">
        <f t="shared" si="3"/>
        <v>756</v>
      </c>
    </row>
    <row r="75" spans="1:4" ht="15.75" x14ac:dyDescent="0.2">
      <c r="A75" s="88" t="s">
        <v>184</v>
      </c>
      <c r="B75" s="20" t="s">
        <v>10</v>
      </c>
      <c r="C75" s="55">
        <f>C76</f>
        <v>756</v>
      </c>
      <c r="D75" s="55">
        <f>D76</f>
        <v>756</v>
      </c>
    </row>
    <row r="76" spans="1:4" ht="31.5" x14ac:dyDescent="0.2">
      <c r="A76" s="88" t="s">
        <v>185</v>
      </c>
      <c r="B76" s="20" t="s">
        <v>81</v>
      </c>
      <c r="C76" s="55">
        <v>756</v>
      </c>
      <c r="D76" s="55">
        <v>756</v>
      </c>
    </row>
    <row r="77" spans="1:4" ht="47.25" x14ac:dyDescent="0.2">
      <c r="A77" s="88" t="s">
        <v>269</v>
      </c>
      <c r="B77" s="20" t="s">
        <v>270</v>
      </c>
      <c r="C77" s="55">
        <f>C78</f>
        <v>35</v>
      </c>
      <c r="D77" s="55">
        <f>D78</f>
        <v>35</v>
      </c>
    </row>
    <row r="78" spans="1:4" ht="34.5" customHeight="1" x14ac:dyDescent="0.2">
      <c r="A78" s="88" t="s">
        <v>273</v>
      </c>
      <c r="B78" s="20" t="s">
        <v>271</v>
      </c>
      <c r="C78" s="55">
        <f>C79</f>
        <v>35</v>
      </c>
      <c r="D78" s="55">
        <f>D79</f>
        <v>35</v>
      </c>
    </row>
    <row r="79" spans="1:4" ht="47.25" x14ac:dyDescent="0.2">
      <c r="A79" s="88" t="s">
        <v>268</v>
      </c>
      <c r="B79" s="20" t="s">
        <v>272</v>
      </c>
      <c r="C79" s="55">
        <v>35</v>
      </c>
      <c r="D79" s="55">
        <v>35</v>
      </c>
    </row>
    <row r="80" spans="1:4" ht="15.75" hidden="1" customHeight="1" x14ac:dyDescent="0.2">
      <c r="A80" s="11" t="s">
        <v>198</v>
      </c>
      <c r="B80" s="17" t="s">
        <v>39</v>
      </c>
      <c r="C80" s="58">
        <f>C81+C84</f>
        <v>0</v>
      </c>
      <c r="D80" s="58">
        <f>D81+D84</f>
        <v>0</v>
      </c>
    </row>
    <row r="81" spans="1:4" ht="15.75" hidden="1" customHeight="1" x14ac:dyDescent="0.2">
      <c r="A81" s="88" t="s">
        <v>40</v>
      </c>
      <c r="B81" s="20" t="s">
        <v>41</v>
      </c>
      <c r="C81" s="55">
        <f t="shared" ref="C81:D82" si="4">C82</f>
        <v>0</v>
      </c>
      <c r="D81" s="55">
        <f t="shared" si="4"/>
        <v>0</v>
      </c>
    </row>
    <row r="82" spans="1:4" ht="31.5" hidden="1" customHeight="1" x14ac:dyDescent="0.2">
      <c r="A82" s="88" t="s">
        <v>42</v>
      </c>
      <c r="B82" s="20" t="s">
        <v>43</v>
      </c>
      <c r="C82" s="55">
        <f t="shared" si="4"/>
        <v>0</v>
      </c>
      <c r="D82" s="55">
        <f t="shared" si="4"/>
        <v>0</v>
      </c>
    </row>
    <row r="83" spans="1:4" ht="31.5" hidden="1" customHeight="1" x14ac:dyDescent="0.2">
      <c r="A83" s="88" t="s">
        <v>44</v>
      </c>
      <c r="B83" s="20" t="s">
        <v>45</v>
      </c>
      <c r="C83" s="55"/>
      <c r="D83" s="55"/>
    </row>
    <row r="84" spans="1:4" ht="15.75" hidden="1" customHeight="1" x14ac:dyDescent="0.2">
      <c r="A84" s="88" t="s">
        <v>199</v>
      </c>
      <c r="B84" s="20" t="s">
        <v>115</v>
      </c>
      <c r="C84" s="55">
        <f>C85</f>
        <v>0</v>
      </c>
      <c r="D84" s="55">
        <f>D85</f>
        <v>0</v>
      </c>
    </row>
    <row r="85" spans="1:4" ht="31.5" hidden="1" customHeight="1" x14ac:dyDescent="0.2">
      <c r="A85" s="88" t="s">
        <v>200</v>
      </c>
      <c r="B85" s="20" t="s">
        <v>116</v>
      </c>
      <c r="C85" s="55"/>
      <c r="D85" s="55"/>
    </row>
    <row r="86" spans="1:4" ht="15.75" hidden="1" customHeight="1" x14ac:dyDescent="0.2">
      <c r="A86" s="90" t="s">
        <v>186</v>
      </c>
      <c r="B86" s="44" t="s">
        <v>112</v>
      </c>
      <c r="C86" s="58">
        <f>C87</f>
        <v>0</v>
      </c>
      <c r="D86" s="58">
        <f>D87</f>
        <v>0</v>
      </c>
    </row>
    <row r="87" spans="1:4" ht="15.75" hidden="1" customHeight="1" x14ac:dyDescent="0.2">
      <c r="A87" s="88" t="s">
        <v>187</v>
      </c>
      <c r="B87" s="20" t="s">
        <v>113</v>
      </c>
      <c r="C87" s="55">
        <f>C88</f>
        <v>0</v>
      </c>
      <c r="D87" s="55">
        <f>D88</f>
        <v>0</v>
      </c>
    </row>
    <row r="88" spans="1:4" ht="15.75" hidden="1" customHeight="1" x14ac:dyDescent="0.2">
      <c r="A88" s="88" t="s">
        <v>188</v>
      </c>
      <c r="B88" s="20" t="s">
        <v>114</v>
      </c>
      <c r="C88" s="55"/>
      <c r="D88" s="55"/>
    </row>
    <row r="89" spans="1:4" ht="15.75" x14ac:dyDescent="0.2">
      <c r="A89" s="87" t="s">
        <v>189</v>
      </c>
      <c r="B89" s="16" t="s">
        <v>6</v>
      </c>
      <c r="C89" s="54">
        <f>C90+C124+C127</f>
        <v>32891.199999999997</v>
      </c>
      <c r="D89" s="54">
        <f>D90+D124+D127</f>
        <v>33541.5</v>
      </c>
    </row>
    <row r="90" spans="1:4" ht="31.5" x14ac:dyDescent="0.2">
      <c r="A90" s="11" t="s">
        <v>190</v>
      </c>
      <c r="B90" s="12" t="s">
        <v>80</v>
      </c>
      <c r="C90" s="54">
        <f>C91+C98+C117+C114</f>
        <v>32891.199999999997</v>
      </c>
      <c r="D90" s="54">
        <f>D91+D98+D117+D114</f>
        <v>33541.5</v>
      </c>
    </row>
    <row r="91" spans="1:4" ht="15.75" x14ac:dyDescent="0.2">
      <c r="A91" s="11" t="s">
        <v>208</v>
      </c>
      <c r="B91" s="17" t="s">
        <v>153</v>
      </c>
      <c r="C91" s="54">
        <f>C92+C94+C96</f>
        <v>1142.5</v>
      </c>
      <c r="D91" s="54">
        <f>D92+D94+D96</f>
        <v>1123</v>
      </c>
    </row>
    <row r="92" spans="1:4" ht="15.75" hidden="1" x14ac:dyDescent="0.2">
      <c r="A92" s="8" t="s">
        <v>209</v>
      </c>
      <c r="B92" s="4" t="s">
        <v>108</v>
      </c>
      <c r="C92" s="55">
        <f>C93</f>
        <v>0</v>
      </c>
      <c r="D92" s="55">
        <f>D93</f>
        <v>0</v>
      </c>
    </row>
    <row r="93" spans="1:4" ht="31.5" hidden="1" x14ac:dyDescent="0.2">
      <c r="A93" s="21" t="s">
        <v>210</v>
      </c>
      <c r="B93" s="22" t="s">
        <v>240</v>
      </c>
      <c r="C93" s="55"/>
      <c r="D93" s="55"/>
    </row>
    <row r="94" spans="1:4" ht="15.75" hidden="1" x14ac:dyDescent="0.2">
      <c r="A94" s="10" t="s">
        <v>255</v>
      </c>
      <c r="B94" s="23" t="s">
        <v>8</v>
      </c>
      <c r="C94" s="55">
        <f>C95</f>
        <v>0</v>
      </c>
      <c r="D94" s="55">
        <f>D95</f>
        <v>0</v>
      </c>
    </row>
    <row r="95" spans="1:4" ht="15.75" hidden="1" x14ac:dyDescent="0.2">
      <c r="A95" s="10" t="s">
        <v>256</v>
      </c>
      <c r="B95" s="23" t="s">
        <v>102</v>
      </c>
      <c r="C95" s="55"/>
      <c r="D95" s="55"/>
    </row>
    <row r="96" spans="1:4" ht="31.5" x14ac:dyDescent="0.2">
      <c r="A96" s="10" t="s">
        <v>242</v>
      </c>
      <c r="B96" s="23" t="s">
        <v>243</v>
      </c>
      <c r="C96" s="55">
        <f>C97</f>
        <v>1142.5</v>
      </c>
      <c r="D96" s="55">
        <f>D97</f>
        <v>1123</v>
      </c>
    </row>
    <row r="97" spans="1:4" ht="31.5" x14ac:dyDescent="0.2">
      <c r="A97" s="10" t="s">
        <v>244</v>
      </c>
      <c r="B97" s="23" t="s">
        <v>245</v>
      </c>
      <c r="C97" s="55">
        <v>1142.5</v>
      </c>
      <c r="D97" s="55">
        <v>1123</v>
      </c>
    </row>
    <row r="98" spans="1:4" ht="15.75" x14ac:dyDescent="0.2">
      <c r="A98" s="24" t="s">
        <v>213</v>
      </c>
      <c r="B98" s="12" t="s">
        <v>62</v>
      </c>
      <c r="C98" s="54">
        <f>C99+C104+C101</f>
        <v>31748.699999999997</v>
      </c>
      <c r="D98" s="54">
        <f>D99+D104+D101</f>
        <v>32418.5</v>
      </c>
    </row>
    <row r="99" spans="1:4" ht="15.75" x14ac:dyDescent="0.2">
      <c r="A99" s="46" t="s">
        <v>216</v>
      </c>
      <c r="B99" s="14" t="s">
        <v>247</v>
      </c>
      <c r="C99" s="86">
        <f>C100</f>
        <v>11350.4</v>
      </c>
      <c r="D99" s="86">
        <f>D100</f>
        <v>12020.2</v>
      </c>
    </row>
    <row r="100" spans="1:4" ht="15.75" x14ac:dyDescent="0.2">
      <c r="A100" s="46" t="s">
        <v>217</v>
      </c>
      <c r="B100" s="14" t="s">
        <v>246</v>
      </c>
      <c r="C100" s="86">
        <v>11350.4</v>
      </c>
      <c r="D100" s="86">
        <v>12020.2</v>
      </c>
    </row>
    <row r="101" spans="1:4" ht="30.75" hidden="1" customHeight="1" x14ac:dyDescent="0.2">
      <c r="A101" s="46" t="s">
        <v>250</v>
      </c>
      <c r="B101" s="14" t="s">
        <v>253</v>
      </c>
      <c r="C101" s="86">
        <f>C102</f>
        <v>0</v>
      </c>
      <c r="D101" s="86">
        <f>D102</f>
        <v>0</v>
      </c>
    </row>
    <row r="102" spans="1:4" ht="15.75" hidden="1" x14ac:dyDescent="0.2">
      <c r="A102" s="46" t="s">
        <v>248</v>
      </c>
      <c r="B102" s="14" t="s">
        <v>249</v>
      </c>
      <c r="C102" s="86">
        <f>C103</f>
        <v>0</v>
      </c>
      <c r="D102" s="86">
        <f>D103</f>
        <v>0</v>
      </c>
    </row>
    <row r="103" spans="1:4" ht="31.5" hidden="1" x14ac:dyDescent="0.2">
      <c r="A103" s="46" t="s">
        <v>248</v>
      </c>
      <c r="B103" s="14" t="s">
        <v>241</v>
      </c>
      <c r="C103" s="86"/>
      <c r="D103" s="86"/>
    </row>
    <row r="104" spans="1:4" ht="15.75" x14ac:dyDescent="0.2">
      <c r="A104" s="25" t="s">
        <v>218</v>
      </c>
      <c r="B104" s="26" t="s">
        <v>19</v>
      </c>
      <c r="C104" s="55">
        <f>C105</f>
        <v>20398.3</v>
      </c>
      <c r="D104" s="55">
        <f>D105</f>
        <v>20398.3</v>
      </c>
    </row>
    <row r="105" spans="1:4" ht="15.75" x14ac:dyDescent="0.2">
      <c r="A105" s="25" t="s">
        <v>219</v>
      </c>
      <c r="B105" s="26" t="s">
        <v>78</v>
      </c>
      <c r="C105" s="55">
        <f>SUM(C106:C113)</f>
        <v>20398.3</v>
      </c>
      <c r="D105" s="55">
        <f>SUM(D106:D113)</f>
        <v>20398.3</v>
      </c>
    </row>
    <row r="106" spans="1:4" ht="15.75" x14ac:dyDescent="0.2">
      <c r="A106" s="25" t="s">
        <v>219</v>
      </c>
      <c r="B106" s="26" t="s">
        <v>77</v>
      </c>
      <c r="C106" s="55">
        <v>1153.2</v>
      </c>
      <c r="D106" s="55">
        <v>1153.2</v>
      </c>
    </row>
    <row r="107" spans="1:4" ht="15.75" hidden="1" x14ac:dyDescent="0.2">
      <c r="A107" s="25" t="s">
        <v>219</v>
      </c>
      <c r="B107" s="26" t="s">
        <v>238</v>
      </c>
      <c r="C107" s="55"/>
      <c r="D107" s="55"/>
    </row>
    <row r="108" spans="1:4" ht="31.5" x14ac:dyDescent="0.2">
      <c r="A108" s="25" t="s">
        <v>219</v>
      </c>
      <c r="B108" s="26" t="s">
        <v>241</v>
      </c>
      <c r="C108" s="55">
        <v>19245.099999999999</v>
      </c>
      <c r="D108" s="55">
        <v>19245.099999999999</v>
      </c>
    </row>
    <row r="109" spans="1:4" ht="31.5" hidden="1" x14ac:dyDescent="0.2">
      <c r="A109" s="25" t="s">
        <v>79</v>
      </c>
      <c r="B109" s="26" t="s">
        <v>142</v>
      </c>
      <c r="C109" s="55"/>
      <c r="D109" s="55"/>
    </row>
    <row r="110" spans="1:4" ht="31.5" hidden="1" x14ac:dyDescent="0.2">
      <c r="A110" s="25" t="s">
        <v>79</v>
      </c>
      <c r="B110" s="26" t="s">
        <v>76</v>
      </c>
      <c r="C110" s="55"/>
      <c r="D110" s="55"/>
    </row>
    <row r="111" spans="1:4" ht="31.5" hidden="1" x14ac:dyDescent="0.2">
      <c r="A111" s="25" t="s">
        <v>79</v>
      </c>
      <c r="B111" s="26" t="s">
        <v>131</v>
      </c>
      <c r="C111" s="55"/>
      <c r="D111" s="55"/>
    </row>
    <row r="112" spans="1:4" ht="31.5" hidden="1" x14ac:dyDescent="0.2">
      <c r="A112" s="25" t="s">
        <v>79</v>
      </c>
      <c r="B112" s="26" t="s">
        <v>143</v>
      </c>
      <c r="C112" s="55"/>
      <c r="D112" s="55"/>
    </row>
    <row r="113" spans="1:4" ht="31.5" hidden="1" x14ac:dyDescent="0.2">
      <c r="A113" s="25" t="s">
        <v>79</v>
      </c>
      <c r="B113" s="26" t="s">
        <v>144</v>
      </c>
      <c r="C113" s="55"/>
      <c r="D113" s="55"/>
    </row>
    <row r="114" spans="1:4" s="1" customFormat="1" ht="31.5" hidden="1" x14ac:dyDescent="0.25">
      <c r="A114" s="59" t="s">
        <v>63</v>
      </c>
      <c r="B114" s="60" t="s">
        <v>64</v>
      </c>
      <c r="C114" s="58">
        <f>C115</f>
        <v>0</v>
      </c>
      <c r="D114" s="58">
        <f>D115</f>
        <v>0</v>
      </c>
    </row>
    <row r="115" spans="1:4" s="1" customFormat="1" ht="31.5" hidden="1" x14ac:dyDescent="0.25">
      <c r="A115" s="25" t="s">
        <v>65</v>
      </c>
      <c r="B115" s="26" t="s">
        <v>66</v>
      </c>
      <c r="C115" s="55">
        <f>C116</f>
        <v>0</v>
      </c>
      <c r="D115" s="55">
        <f>D116</f>
        <v>0</v>
      </c>
    </row>
    <row r="116" spans="1:4" s="1" customFormat="1" ht="31.5" hidden="1" x14ac:dyDescent="0.25">
      <c r="A116" s="25" t="s">
        <v>75</v>
      </c>
      <c r="B116" s="26" t="s">
        <v>74</v>
      </c>
      <c r="C116" s="55"/>
      <c r="D116" s="61"/>
    </row>
    <row r="117" spans="1:4" ht="31.5" hidden="1" x14ac:dyDescent="0.2">
      <c r="A117" s="24" t="s">
        <v>14</v>
      </c>
      <c r="B117" s="27" t="s">
        <v>12</v>
      </c>
      <c r="C117" s="54">
        <f>C118+C122+C120</f>
        <v>0</v>
      </c>
      <c r="D117" s="54">
        <f>D118+D122+D120</f>
        <v>0</v>
      </c>
    </row>
    <row r="118" spans="1:4" ht="31.5" hidden="1" x14ac:dyDescent="0.2">
      <c r="A118" s="10" t="s">
        <v>15</v>
      </c>
      <c r="B118" s="23" t="s">
        <v>13</v>
      </c>
      <c r="C118" s="55">
        <f>C119</f>
        <v>0</v>
      </c>
      <c r="D118" s="55">
        <f>D119</f>
        <v>0</v>
      </c>
    </row>
    <row r="119" spans="1:4" ht="47.25" hidden="1" x14ac:dyDescent="0.2">
      <c r="A119" s="10" t="s">
        <v>140</v>
      </c>
      <c r="B119" s="23" t="s">
        <v>141</v>
      </c>
      <c r="C119" s="55"/>
      <c r="D119" s="55"/>
    </row>
    <row r="120" spans="1:4" ht="31.5" hidden="1" x14ac:dyDescent="0.2">
      <c r="A120" s="10" t="s">
        <v>70</v>
      </c>
      <c r="B120" s="23" t="s">
        <v>71</v>
      </c>
      <c r="C120" s="55">
        <f>C121</f>
        <v>0</v>
      </c>
      <c r="D120" s="55">
        <f>D121</f>
        <v>0</v>
      </c>
    </row>
    <row r="121" spans="1:4" ht="31.5" hidden="1" x14ac:dyDescent="0.2">
      <c r="A121" s="10" t="s">
        <v>109</v>
      </c>
      <c r="B121" s="23" t="s">
        <v>73</v>
      </c>
      <c r="C121" s="55"/>
      <c r="D121" s="55"/>
    </row>
    <row r="122" spans="1:4" ht="31.5" hidden="1" x14ac:dyDescent="0.2">
      <c r="A122" s="10" t="s">
        <v>16</v>
      </c>
      <c r="B122" s="23" t="s">
        <v>17</v>
      </c>
      <c r="C122" s="55">
        <f>C123</f>
        <v>0</v>
      </c>
      <c r="D122" s="55">
        <f>D123</f>
        <v>0</v>
      </c>
    </row>
    <row r="123" spans="1:4" ht="31.5" hidden="1" x14ac:dyDescent="0.2">
      <c r="A123" s="10" t="s">
        <v>95</v>
      </c>
      <c r="B123" s="23" t="s">
        <v>96</v>
      </c>
      <c r="C123" s="55"/>
      <c r="D123" s="55"/>
    </row>
    <row r="124" spans="1:4" ht="31.5" hidden="1" x14ac:dyDescent="0.2">
      <c r="A124" s="24" t="s">
        <v>46</v>
      </c>
      <c r="B124" s="28" t="s">
        <v>47</v>
      </c>
      <c r="C124" s="54">
        <f>C125</f>
        <v>0</v>
      </c>
      <c r="D124" s="54">
        <f>D125</f>
        <v>0</v>
      </c>
    </row>
    <row r="125" spans="1:4" ht="31.5" hidden="1" x14ac:dyDescent="0.2">
      <c r="A125" s="10" t="s">
        <v>99</v>
      </c>
      <c r="B125" s="22" t="s">
        <v>98</v>
      </c>
      <c r="C125" s="55">
        <f>C126</f>
        <v>0</v>
      </c>
      <c r="D125" s="55">
        <f>D126</f>
        <v>0</v>
      </c>
    </row>
    <row r="126" spans="1:4" ht="31.5" hidden="1" x14ac:dyDescent="0.2">
      <c r="A126" s="10" t="s">
        <v>97</v>
      </c>
      <c r="B126" s="22" t="s">
        <v>98</v>
      </c>
      <c r="C126" s="55"/>
      <c r="D126" s="55"/>
    </row>
    <row r="127" spans="1:4" ht="31.5" hidden="1" x14ac:dyDescent="0.2">
      <c r="A127" s="29" t="s">
        <v>48</v>
      </c>
      <c r="B127" s="30" t="s">
        <v>49</v>
      </c>
      <c r="C127" s="54">
        <f>C128</f>
        <v>0</v>
      </c>
      <c r="D127" s="54">
        <f>D128</f>
        <v>0</v>
      </c>
    </row>
    <row r="128" spans="1:4" ht="15" hidden="1" customHeight="1" x14ac:dyDescent="0.2">
      <c r="A128" s="25" t="s">
        <v>100</v>
      </c>
      <c r="B128" s="26" t="s">
        <v>139</v>
      </c>
      <c r="C128" s="54"/>
      <c r="D128" s="55"/>
    </row>
    <row r="129" spans="1:4" ht="15.75" x14ac:dyDescent="0.2">
      <c r="A129" s="10"/>
      <c r="B129" s="17" t="s">
        <v>9</v>
      </c>
      <c r="C129" s="54">
        <f>C12+C89</f>
        <v>195687.40000000002</v>
      </c>
      <c r="D129" s="54">
        <f>D12+D89</f>
        <v>200220.4</v>
      </c>
    </row>
  </sheetData>
  <mergeCells count="8">
    <mergeCell ref="A10:A11"/>
    <mergeCell ref="B10:B11"/>
    <mergeCell ref="C1:D1"/>
    <mergeCell ref="B2:D2"/>
    <mergeCell ref="B3:D3"/>
    <mergeCell ref="A6:D6"/>
    <mergeCell ref="A7:D7"/>
    <mergeCell ref="C10:D10"/>
  </mergeCells>
  <pageMargins left="0.78740157480314965" right="0" top="0" bottom="0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2021-10-26T08:07:26Z</cp:lastPrinted>
  <dcterms:created xsi:type="dcterms:W3CDTF">1996-10-08T23:32:33Z</dcterms:created>
  <dcterms:modified xsi:type="dcterms:W3CDTF">2021-12-24T11:56:00Z</dcterms:modified>
</cp:coreProperties>
</file>