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1'!$A$1:$E$37</definedName>
  </definedNames>
  <calcPr calcId="144525"/>
</workbook>
</file>

<file path=xl/calcChain.xml><?xml version="1.0" encoding="utf-8"?>
<calcChain xmlns="http://schemas.openxmlformats.org/spreadsheetml/2006/main">
  <c r="E34" i="1" l="1"/>
  <c r="D34" i="1"/>
  <c r="C34" i="1"/>
  <c r="F35" i="1"/>
  <c r="E15" i="1" l="1"/>
  <c r="D15" i="1"/>
  <c r="C15" i="1"/>
  <c r="D36" i="1" l="1"/>
  <c r="E36" i="1"/>
  <c r="C36" i="1"/>
  <c r="D31" i="1" l="1"/>
  <c r="E31" i="1"/>
  <c r="C31" i="1"/>
  <c r="C26" i="1"/>
  <c r="E26" i="1"/>
  <c r="D26" i="1"/>
  <c r="D20" i="1"/>
  <c r="E20" i="1"/>
  <c r="C20" i="1"/>
  <c r="C37" i="1" l="1"/>
  <c r="D37" i="1"/>
  <c r="E37" i="1"/>
</calcChain>
</file>

<file path=xl/sharedStrings.xml><?xml version="1.0" encoding="utf-8"?>
<sst xmlns="http://schemas.openxmlformats.org/spreadsheetml/2006/main" count="57" uniqueCount="26">
  <si>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</si>
  <si>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</si>
  <si>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</si>
  <si>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</si>
  <si>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</si>
  <si>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</si>
  <si>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</si>
  <si>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Мероприятие по решению вопросов местного значения поселений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</si>
  <si>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</si>
  <si>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Таблица 1</t>
  </si>
  <si>
    <t>Сельское поселение "Озерный"</t>
  </si>
  <si>
    <t>Содержание органов местного самоуправления</t>
  </si>
  <si>
    <t>Доплаты к пенсиям, дополнительное пенсионное обеспечение</t>
  </si>
  <si>
    <t>2023 год (тыс.руб.)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</si>
  <si>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</si>
  <si>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Прочие мероприятия по благоустройству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</si>
  <si>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</si>
  <si>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Укрепление материально-технической базы в сфере физической культуры и спорта</t>
  </si>
  <si>
    <t>Социальная поддержка населения</t>
  </si>
  <si>
    <t>Мероприятия в области коммунального хозяйства</t>
  </si>
  <si>
    <t>ВСЕГО</t>
  </si>
  <si>
    <t>Итого</t>
  </si>
  <si>
    <t>2024 год (тыс.руб.)</t>
  </si>
  <si>
    <t>Приложение 16</t>
  </si>
  <si>
    <t>Приложение  16</t>
  </si>
  <si>
    <t>от 22 декабря 2021 года № 7-14/147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</si>
</sst>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5" fillId="0" borderId="2" xfId="0" quotePrefix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Normal="90" zoomScaleSheetLayoutView="100" workbookViewId="0">
      <selection activeCell="C4" sqref="C4"/>
    </sheetView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  <col min="6" max="6" width="15.7109375" customWidth="1"/>
    <col min="7" max="7" width="18.85546875" customWidth="1"/>
    <col min="8" max="8" width="15.28515625" customWidth="1"/>
  </cols>
  <sheetData>
    <row r="1" spans="1:12" ht="15.75" x14ac:dyDescent="0.25">
      <c r="D1" s="22" t="s">
        <v>23</v>
      </c>
      <c r="E1" s="22"/>
      <c r="I1" s="1"/>
      <c r="J1" s="22"/>
      <c r="K1" s="22"/>
      <c r="L1" s="22"/>
    </row>
    <row r="2" spans="1:12" ht="15.75" x14ac:dyDescent="0.25">
      <c r="A2" s="22" t="s">
        <v>0</v>
      </c>
      <c r="B2" s="22"/>
      <c r="C2" s="22"/>
      <c r="D2" s="22"/>
      <c r="E2" s="22"/>
      <c r="G2" s="22"/>
      <c r="H2" s="22"/>
      <c r="I2" s="22"/>
      <c r="J2" s="22"/>
      <c r="K2" s="22"/>
      <c r="L2" s="22"/>
    </row>
    <row r="3" spans="1:12" ht="15.75" x14ac:dyDescent="0.25">
      <c r="C3" s="22" t="s">
        <v>25</v>
      </c>
      <c r="D3" s="22"/>
      <c r="E3" s="22"/>
      <c r="G3" s="4"/>
      <c r="H3" s="4"/>
      <c r="I3" s="22"/>
      <c r="J3" s="22"/>
      <c r="K3" s="22"/>
      <c r="L3" s="22"/>
    </row>
    <row r="5" spans="1:12" ht="15.75" x14ac:dyDescent="0.25">
      <c r="E5" s="12" t="s">
        <v>9</v>
      </c>
      <c r="J5" s="2"/>
      <c r="L5" s="2"/>
    </row>
    <row r="6" spans="1:12" ht="15.75" x14ac:dyDescent="0.25">
      <c r="E6" s="12" t="s">
        <v>24</v>
      </c>
      <c r="J6" s="12"/>
      <c r="L6" s="12"/>
    </row>
    <row r="7" spans="1:12" ht="15.75" x14ac:dyDescent="0.25">
      <c r="J7" s="12"/>
      <c r="L7" s="12"/>
    </row>
    <row r="8" spans="1:12" ht="15.75" x14ac:dyDescent="0.25">
      <c r="I8" s="3"/>
      <c r="J8" s="2"/>
      <c r="L8" s="2"/>
    </row>
    <row r="9" spans="1:12" ht="16.5" x14ac:dyDescent="0.25">
      <c r="A9" s="20" t="s">
        <v>1</v>
      </c>
      <c r="B9" s="20"/>
      <c r="C9" s="20"/>
      <c r="D9" s="20"/>
      <c r="E9" s="20"/>
    </row>
    <row r="10" spans="1:12" ht="54" customHeight="1" x14ac:dyDescent="0.25">
      <c r="A10" s="21" t="s">
        <v>8</v>
      </c>
      <c r="B10" s="21"/>
      <c r="C10" s="21"/>
      <c r="D10" s="21"/>
      <c r="E10" s="21"/>
    </row>
    <row r="11" spans="1:12" ht="15.75" x14ac:dyDescent="0.25">
      <c r="A11" s="1"/>
      <c r="B11" s="1"/>
      <c r="C11" s="2"/>
    </row>
    <row r="12" spans="1:12" ht="31.5" x14ac:dyDescent="0.25">
      <c r="A12" s="5" t="s">
        <v>2</v>
      </c>
      <c r="B12" s="5" t="s">
        <v>7</v>
      </c>
      <c r="C12" s="6" t="s">
        <v>3</v>
      </c>
      <c r="D12" s="6" t="s">
        <v>13</v>
      </c>
      <c r="E12" s="6" t="s">
        <v>22</v>
      </c>
    </row>
    <row r="13" spans="1:12" ht="33" x14ac:dyDescent="0.25">
      <c r="A13" s="7" t="s">
        <v>4</v>
      </c>
      <c r="B13" s="7" t="s">
        <v>11</v>
      </c>
      <c r="C13" s="11">
        <v>4199.8999999999996</v>
      </c>
      <c r="D13" s="9">
        <v>2388</v>
      </c>
      <c r="E13" s="9">
        <v>2392.5</v>
      </c>
      <c r="F13" s="13"/>
      <c r="G13" s="13"/>
      <c r="H13" s="13"/>
    </row>
    <row r="14" spans="1:12" ht="67.5" customHeight="1" x14ac:dyDescent="0.25">
      <c r="A14" s="7" t="s">
        <v>4</v>
      </c>
      <c r="B14" s="19" t="s">
        <v>14</v>
      </c>
      <c r="C14" s="11">
        <v>244.8</v>
      </c>
      <c r="D14" s="9">
        <v>254.6</v>
      </c>
      <c r="E14" s="9">
        <v>264.8</v>
      </c>
      <c r="F14" s="13"/>
      <c r="G14" s="13"/>
      <c r="H14" s="13"/>
    </row>
    <row r="15" spans="1:12" ht="36.75" customHeight="1" x14ac:dyDescent="0.25">
      <c r="A15" s="7" t="s">
        <v>4</v>
      </c>
      <c r="B15" s="7" t="s">
        <v>19</v>
      </c>
      <c r="C15" s="11">
        <f>989.3-50</f>
        <v>939.3</v>
      </c>
      <c r="D15" s="9">
        <f>1011.3-101.7</f>
        <v>909.59999999999991</v>
      </c>
      <c r="E15" s="9">
        <f>1034.1-101.7</f>
        <v>932.39999999999986</v>
      </c>
      <c r="F15" s="13"/>
      <c r="G15" s="13"/>
      <c r="H15" s="13"/>
    </row>
    <row r="16" spans="1:12" ht="33" x14ac:dyDescent="0.25">
      <c r="A16" s="7" t="s">
        <v>4</v>
      </c>
      <c r="B16" s="7" t="s">
        <v>15</v>
      </c>
      <c r="C16" s="11">
        <v>754</v>
      </c>
      <c r="D16" s="9">
        <v>101.7</v>
      </c>
      <c r="E16" s="9">
        <v>101.7</v>
      </c>
    </row>
    <row r="17" spans="1:8" ht="49.5" x14ac:dyDescent="0.25">
      <c r="A17" s="7" t="s">
        <v>4</v>
      </c>
      <c r="B17" s="7" t="s">
        <v>12</v>
      </c>
      <c r="C17" s="11">
        <v>869.2</v>
      </c>
      <c r="D17" s="11">
        <v>869.2</v>
      </c>
      <c r="E17" s="11">
        <v>869.2</v>
      </c>
    </row>
    <row r="18" spans="1:8" ht="49.5" x14ac:dyDescent="0.25">
      <c r="A18" s="7" t="s">
        <v>4</v>
      </c>
      <c r="B18" s="14" t="s">
        <v>17</v>
      </c>
      <c r="C18" s="11">
        <v>20</v>
      </c>
      <c r="D18" s="9">
        <v>0</v>
      </c>
      <c r="E18" s="9">
        <v>0</v>
      </c>
    </row>
    <row r="19" spans="1:8" ht="16.5" x14ac:dyDescent="0.25">
      <c r="A19" s="7" t="s">
        <v>4</v>
      </c>
      <c r="B19" s="7" t="s">
        <v>18</v>
      </c>
      <c r="C19" s="11">
        <v>50</v>
      </c>
      <c r="D19" s="9">
        <v>50</v>
      </c>
      <c r="E19" s="9">
        <v>50</v>
      </c>
    </row>
    <row r="20" spans="1:8" ht="16.5" x14ac:dyDescent="0.25">
      <c r="A20" s="16" t="s">
        <v>21</v>
      </c>
      <c r="B20" s="16"/>
      <c r="C20" s="15">
        <f>C19+C18+C17+C16+C15+C14+C13</f>
        <v>7077.2</v>
      </c>
      <c r="D20" s="15">
        <f t="shared" ref="D20:E20" si="0">D19+D18+D17+D16+D15+D14+D13</f>
        <v>4573.1000000000004</v>
      </c>
      <c r="E20" s="15">
        <f t="shared" si="0"/>
        <v>4610.6000000000004</v>
      </c>
    </row>
    <row r="21" spans="1:8" ht="33" x14ac:dyDescent="0.25">
      <c r="A21" s="7" t="s">
        <v>10</v>
      </c>
      <c r="B21" s="7" t="s">
        <v>11</v>
      </c>
      <c r="C21" s="11">
        <v>4325.2</v>
      </c>
      <c r="D21" s="9">
        <v>3306.4</v>
      </c>
      <c r="E21" s="9">
        <v>3211</v>
      </c>
      <c r="F21" s="13"/>
      <c r="G21" s="13"/>
      <c r="H21" s="13"/>
    </row>
    <row r="22" spans="1:8" ht="66" customHeight="1" x14ac:dyDescent="0.25">
      <c r="A22" s="7" t="s">
        <v>10</v>
      </c>
      <c r="B22" s="19" t="s">
        <v>14</v>
      </c>
      <c r="C22" s="11">
        <v>387.1</v>
      </c>
      <c r="D22" s="9">
        <v>126.1</v>
      </c>
      <c r="E22" s="9">
        <v>126.1</v>
      </c>
    </row>
    <row r="23" spans="1:8" ht="33" x14ac:dyDescent="0.25">
      <c r="A23" s="7" t="s">
        <v>10</v>
      </c>
      <c r="B23" s="7" t="s">
        <v>15</v>
      </c>
      <c r="C23" s="11">
        <v>578.70000000000005</v>
      </c>
      <c r="D23" s="11">
        <v>578.70000000000005</v>
      </c>
      <c r="E23" s="11">
        <v>578.70000000000005</v>
      </c>
    </row>
    <row r="24" spans="1:8" ht="49.5" x14ac:dyDescent="0.25">
      <c r="A24" s="7" t="s">
        <v>10</v>
      </c>
      <c r="B24" s="7" t="s">
        <v>12</v>
      </c>
      <c r="C24" s="11">
        <v>1094.9000000000001</v>
      </c>
      <c r="D24" s="11">
        <v>1094.9000000000001</v>
      </c>
      <c r="E24" s="11">
        <v>1094.9000000000001</v>
      </c>
    </row>
    <row r="25" spans="1:8" ht="120" customHeight="1" x14ac:dyDescent="0.25">
      <c r="A25" s="7" t="s">
        <v>10</v>
      </c>
      <c r="B25" s="7" t="s">
        <v>16</v>
      </c>
      <c r="C25" s="11">
        <v>781.9</v>
      </c>
      <c r="D25" s="11">
        <v>811.7</v>
      </c>
      <c r="E25" s="11">
        <v>842.8</v>
      </c>
    </row>
    <row r="26" spans="1:8" ht="24" customHeight="1" x14ac:dyDescent="0.25">
      <c r="A26" s="16" t="s">
        <v>21</v>
      </c>
      <c r="B26" s="16"/>
      <c r="C26" s="15">
        <f>C21+C22+C23+C24+C25</f>
        <v>7167.7999999999993</v>
      </c>
      <c r="D26" s="15">
        <f>D21+D22+D23+D24+D25</f>
        <v>5917.8</v>
      </c>
      <c r="E26" s="15">
        <f>E21+E22+E23+E24+E25</f>
        <v>5853.5000000000009</v>
      </c>
    </row>
    <row r="27" spans="1:8" ht="33" x14ac:dyDescent="0.25">
      <c r="A27" s="7" t="s">
        <v>5</v>
      </c>
      <c r="B27" s="7" t="s">
        <v>11</v>
      </c>
      <c r="C27" s="11">
        <v>3039</v>
      </c>
      <c r="D27" s="18">
        <v>2534.6999999999998</v>
      </c>
      <c r="E27" s="18">
        <v>2532.3000000000002</v>
      </c>
      <c r="F27" s="13"/>
      <c r="G27" s="13"/>
      <c r="H27" s="13"/>
    </row>
    <row r="28" spans="1:8" ht="66.75" customHeight="1" x14ac:dyDescent="0.25">
      <c r="A28" s="7" t="s">
        <v>5</v>
      </c>
      <c r="B28" s="19" t="s">
        <v>14</v>
      </c>
      <c r="C28" s="11">
        <v>106.6</v>
      </c>
      <c r="D28" s="11">
        <v>106.6</v>
      </c>
      <c r="E28" s="11">
        <v>106.6</v>
      </c>
    </row>
    <row r="29" spans="1:8" ht="33" x14ac:dyDescent="0.25">
      <c r="A29" s="7" t="s">
        <v>5</v>
      </c>
      <c r="B29" s="7" t="s">
        <v>15</v>
      </c>
      <c r="C29" s="11">
        <v>346.6</v>
      </c>
      <c r="D29" s="11">
        <v>346.6</v>
      </c>
      <c r="E29" s="11">
        <v>346.6</v>
      </c>
    </row>
    <row r="30" spans="1:8" ht="49.5" x14ac:dyDescent="0.25">
      <c r="A30" s="7" t="s">
        <v>5</v>
      </c>
      <c r="B30" s="7" t="s">
        <v>12</v>
      </c>
      <c r="C30" s="11">
        <v>158.4</v>
      </c>
      <c r="D30" s="11">
        <v>158.4</v>
      </c>
      <c r="E30" s="11">
        <v>158.4</v>
      </c>
    </row>
    <row r="31" spans="1:8" ht="16.5" x14ac:dyDescent="0.25">
      <c r="A31" s="16" t="s">
        <v>21</v>
      </c>
      <c r="B31" s="16"/>
      <c r="C31" s="15">
        <f>C27+C28+C29+C30</f>
        <v>3650.6</v>
      </c>
      <c r="D31" s="15">
        <f t="shared" ref="D31:E31" si="1">D27+D28+D29+D30</f>
        <v>3146.2999999999997</v>
      </c>
      <c r="E31" s="15">
        <f t="shared" si="1"/>
        <v>3143.9</v>
      </c>
    </row>
    <row r="32" spans="1:8" ht="33" x14ac:dyDescent="0.25">
      <c r="A32" s="7" t="s">
        <v>6</v>
      </c>
      <c r="B32" s="7" t="s">
        <v>11</v>
      </c>
      <c r="C32" s="11">
        <v>3344</v>
      </c>
      <c r="D32" s="18">
        <v>2534.6</v>
      </c>
      <c r="E32" s="18">
        <v>2539.1</v>
      </c>
      <c r="F32" s="13"/>
      <c r="G32" s="13"/>
      <c r="H32" s="13"/>
    </row>
    <row r="33" spans="1:8" ht="77.25" customHeight="1" x14ac:dyDescent="0.25">
      <c r="A33" s="7" t="s">
        <v>6</v>
      </c>
      <c r="B33" s="7" t="s">
        <v>14</v>
      </c>
      <c r="C33" s="11">
        <v>190.2</v>
      </c>
      <c r="D33" s="18">
        <v>145.19999999999999</v>
      </c>
      <c r="E33" s="18">
        <v>145.19999999999999</v>
      </c>
    </row>
    <row r="34" spans="1:8" ht="33" x14ac:dyDescent="0.25">
      <c r="A34" s="7" t="s">
        <v>6</v>
      </c>
      <c r="B34" s="7" t="s">
        <v>15</v>
      </c>
      <c r="C34" s="11">
        <f>872.2+52.5</f>
        <v>924.7</v>
      </c>
      <c r="D34" s="18">
        <f>554.7+52.5</f>
        <v>607.20000000000005</v>
      </c>
      <c r="E34" s="18">
        <f>612.7+52.5</f>
        <v>665.2</v>
      </c>
    </row>
    <row r="35" spans="1:8" ht="49.5" x14ac:dyDescent="0.25">
      <c r="A35" s="7" t="s">
        <v>6</v>
      </c>
      <c r="B35" s="7" t="s">
        <v>12</v>
      </c>
      <c r="C35" s="11">
        <v>84.5</v>
      </c>
      <c r="D35" s="11">
        <v>84.5</v>
      </c>
      <c r="E35" s="11">
        <v>84.5</v>
      </c>
      <c r="F35" s="13">
        <f>C35-84.5</f>
        <v>0</v>
      </c>
    </row>
    <row r="36" spans="1:8" ht="16.5" x14ac:dyDescent="0.25">
      <c r="A36" s="16" t="s">
        <v>21</v>
      </c>
      <c r="B36" s="16"/>
      <c r="C36" s="15">
        <f>C32+C33+C34+C35</f>
        <v>4543.3999999999996</v>
      </c>
      <c r="D36" s="15">
        <f t="shared" ref="D36:E36" si="2">D32+D33+D34+D35</f>
        <v>3371.5</v>
      </c>
      <c r="E36" s="15">
        <f t="shared" si="2"/>
        <v>3434</v>
      </c>
    </row>
    <row r="37" spans="1:8" ht="16.5" x14ac:dyDescent="0.25">
      <c r="A37" s="17" t="s">
        <v>20</v>
      </c>
      <c r="B37" s="8"/>
      <c r="C37" s="10">
        <f>C36+C31+C26+C20</f>
        <v>22439</v>
      </c>
      <c r="D37" s="10">
        <f>D36+D31+D26+D20</f>
        <v>17008.699999999997</v>
      </c>
      <c r="E37" s="10">
        <f>E36+E31+E26+E20</f>
        <v>17042</v>
      </c>
      <c r="F37" s="13"/>
      <c r="G37" s="13"/>
      <c r="H37" s="13"/>
    </row>
  </sheetData>
  <mergeCells count="8">
    <mergeCell ref="A9:E9"/>
    <mergeCell ref="A10:E10"/>
    <mergeCell ref="D1:E1"/>
    <mergeCell ref="J1:L1"/>
    <mergeCell ref="I3:L3"/>
    <mergeCell ref="G2:L2"/>
    <mergeCell ref="C3:E3"/>
    <mergeCell ref="A2:E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2021-12-24T08:17:43Z</dcterms:modified>
</cp:coreProperties>
</file>