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30" windowWidth="14940" windowHeight="7890" activeTab="0"/>
  </bookViews>
  <sheets>
    <sheet name="1" sheetId="1" r:id="rId1"/>
  </sheets>
  <definedNames>
    <definedName name="_xlnm.Print_Area" localSheetId="0">'1'!$A$1:$H$68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<sst xmlns="http://schemas.openxmlformats.org/spreadsheetml/2006/main" count="66" uniqueCount="63">
  <si>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</si>
  <si>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</si>
  <si>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</si>
  <si>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</si>
  <si>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</si>
  <si>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</si>
  <si>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</si>
  <si>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</si>
  <si>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</si>
  <si>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</si>
  <si>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</si>
  <si>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</si>
  <si>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</si>
  <si>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</si>
  <si>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04</t>
  </si>
  <si>
    <t>08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</si>
  <si>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</si>
  <si>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</si>
  <si>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</si>
  <si>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</si>
  <si>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</si>
  <si>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</si>
  <si>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</si>
  <si>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</si>
  <si>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</si>
  <si>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</si>
  <si>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</si>
  <si>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</si>
  <si>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</si>
  <si>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</si>
  <si>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</si>
  <si>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</si>
  <si>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</si>
  <si>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</si>
  <si>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</si>
  <si>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</si>
  <si>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</si>
  <si>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</si>
  <si>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</si>
  <si>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Дополнительное образование детей</t>
  </si>
  <si>
    <t>Условно утверждаемые (утвержденные) расходы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</si>
  <si>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</si>
  <si>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</si>
  <si>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</si>
  <si>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Средства массовой информации</t>
  </si>
  <si>
    <t>Периодическая печать и издательства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</si>
  <si>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</si>
  <si>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Обеспечение проведения выборов и референдумов</t>
  </si>
  <si>
    <t>Водное хозяйство</t>
  </si>
  <si>
    <t>Ассигнования на 2022 год</t>
  </si>
  <si>
    <t>Ассигнования на 2023 год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</si>
  <si>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</si>
  <si>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</si>
  <si>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</si>
  <si>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Кинематография</t>
  </si>
  <si>
    <t>Иные дотации</t>
  </si>
  <si>
    <t xml:space="preserve">Резервные фонды
</t>
  </si>
  <si>
    <t>Ассигнования на 2024 год</t>
  </si>
  <si>
    <t>Оценка 2021 года</t>
  </si>
  <si>
    <t>Фактическое исполнение за 2020 год</t>
  </si>
  <si>
    <t xml:space="preserve">                      -   </t>
  </si>
  <si>
    <t xml:space="preserve">                     -   </t>
  </si>
  <si>
    <t xml:space="preserve">СВЕДЕНИЯ О РАСХОДАХ БЮДЖЕТА МУНИЦИПАЛЬНОГО ОБРАЗОВАНИЯ МУНИЦИПАЛЬНОГО РАЙОНА  "ПЕЧОРА" ПО РАЗДЕЛАМ И ПОДРАЗДЕЛАМ КЛАССИФИКАЦИИ РАСХОДОВ НА 2022 ГОД И НА ПЛАНОВЫЙ ПЕРИОД 2023 И 2024 ГОДОВ В СРАВНЕНИИ С ОЖИДАЕМЫМ ИСПОЛНЕНИЕМ ЗА 2021 ГОД И ОТЧЕТОМ ЗА 2020 ГОД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</si>
</sst>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  <numFmt numFmtId="194" formatCode="00"/>
    <numFmt numFmtId="195" formatCode="_-* #,##0.0_р_._-;\-\ #,##0.0_р_._-;_-* &quot;-&quot;_р_._-;_-@_-"/>
    <numFmt numFmtId="196" formatCode="_-* #,##0.00_р_._-;\-\ #,##0.00_р_._-;_-* &quot;-&quot;_р_._-;_-@_-"/>
    <numFmt numFmtId="197" formatCode="_-* #,##0.0_р_._-;\-* #,##0.0_р_._-;_-* &quot;-&quot;?_р_._-;_-@_-"/>
    <numFmt numFmtId="198" formatCode="_-* #,##0.000_р_._-;\-\ #,##0.000_р_._-;_-* &quot;-&quot;_р_._-;_-@_-"/>
    <numFmt numFmtId="199" formatCode="_-* #,##0.0\ _₽_-;\-* #,##0.0\ _₽_-;_-* &quot;-&quot;?\ _₽_-;_-@_-"/>
    <numFmt numFmtId="200" formatCode="_-* #,##0_р_._-;\-\ #,##0_р_._-;_-* &quot;-&quot;_р_._-;_-@_-"/>
  </numFmts>
  <fonts count="45">
    <font>
      <sz val="10"/>
      <name val="Arial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9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195" fontId="0" fillId="33" borderId="0" xfId="0" applyNumberFormat="1" applyFill="1" applyAlignment="1">
      <alignment/>
    </xf>
    <xf numFmtId="194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194" fontId="6" fillId="33" borderId="10" xfId="0" applyNumberFormat="1" applyFont="1" applyFill="1" applyBorder="1" applyAlignment="1">
      <alignment vertical="top"/>
    </xf>
    <xf numFmtId="194" fontId="1" fillId="33" borderId="10" xfId="0" applyNumberFormat="1" applyFont="1" applyFill="1" applyBorder="1" applyAlignment="1">
      <alignment vertical="top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Fill="1" applyAlignment="1">
      <alignment horizontal="center" vertical="top"/>
    </xf>
    <xf numFmtId="181" fontId="4" fillId="0" borderId="10" xfId="0" applyNumberFormat="1" applyFont="1" applyFill="1" applyBorder="1" applyAlignment="1">
      <alignment horizontal="right" vertical="center" indent="1"/>
    </xf>
    <xf numFmtId="181" fontId="3" fillId="33" borderId="10" xfId="0" applyNumberFormat="1" applyFont="1" applyFill="1" applyBorder="1" applyAlignment="1">
      <alignment horizontal="right" vertical="center" indent="1"/>
    </xf>
    <xf numFmtId="181" fontId="4" fillId="33" borderId="10" xfId="0" applyNumberFormat="1" applyFont="1" applyFill="1" applyBorder="1" applyAlignment="1">
      <alignment horizontal="right" vertical="center" indent="1"/>
    </xf>
    <xf numFmtId="181" fontId="4" fillId="33" borderId="11" xfId="0" applyNumberFormat="1" applyFont="1" applyFill="1" applyBorder="1" applyAlignment="1">
      <alignment horizontal="right" vertical="center" indent="1"/>
    </xf>
    <xf numFmtId="181" fontId="3" fillId="0" borderId="11" xfId="0" applyNumberFormat="1" applyFont="1" applyFill="1" applyBorder="1" applyAlignment="1">
      <alignment horizontal="right" vertical="center" indent="1"/>
    </xf>
    <xf numFmtId="181" fontId="4" fillId="0" borderId="11" xfId="0" applyNumberFormat="1" applyFont="1" applyFill="1" applyBorder="1" applyAlignment="1">
      <alignment horizontal="right" vertical="center" indent="1"/>
    </xf>
    <xf numFmtId="181" fontId="4" fillId="0" borderId="10" xfId="0" applyNumberFormat="1" applyFont="1" applyBorder="1" applyAlignment="1">
      <alignment horizontal="right" vertical="center" indent="1"/>
    </xf>
    <xf numFmtId="195" fontId="6" fillId="33" borderId="10" xfId="0" applyNumberFormat="1" applyFont="1" applyFill="1" applyBorder="1" applyAlignment="1">
      <alignment horizontal="right" vertical="center" indent="1"/>
    </xf>
    <xf numFmtId="195" fontId="1" fillId="33" borderId="10" xfId="0" applyNumberFormat="1" applyFont="1" applyFill="1" applyBorder="1" applyAlignment="1">
      <alignment horizontal="right" vertical="center" indent="1"/>
    </xf>
    <xf numFmtId="181" fontId="4" fillId="0" borderId="12" xfId="0" applyNumberFormat="1" applyFont="1" applyBorder="1" applyAlignment="1">
      <alignment horizontal="right" vertical="center" indent="1"/>
    </xf>
    <xf numFmtId="195" fontId="1" fillId="0" borderId="11" xfId="0" applyNumberFormat="1" applyFont="1" applyFill="1" applyBorder="1" applyAlignment="1">
      <alignment horizontal="right" vertical="center" indent="1"/>
    </xf>
    <xf numFmtId="195" fontId="1" fillId="0" borderId="10" xfId="0" applyNumberFormat="1" applyFont="1" applyFill="1" applyBorder="1" applyAlignment="1">
      <alignment horizontal="right" vertical="center" indent="1"/>
    </xf>
    <xf numFmtId="181" fontId="6" fillId="33" borderId="10" xfId="0" applyNumberFormat="1" applyFont="1" applyFill="1" applyBorder="1" applyAlignment="1">
      <alignment horizontal="right" vertical="center" indent="1"/>
    </xf>
    <xf numFmtId="181" fontId="1" fillId="33" borderId="10" xfId="0" applyNumberFormat="1" applyFont="1" applyFill="1" applyBorder="1" applyAlignment="1">
      <alignment horizontal="right" vertical="center" wrapText="1" indent="1"/>
    </xf>
    <xf numFmtId="195" fontId="1" fillId="33" borderId="12" xfId="0" applyNumberFormat="1" applyFont="1" applyFill="1" applyBorder="1" applyAlignment="1">
      <alignment horizontal="right" vertical="center" indent="1"/>
    </xf>
    <xf numFmtId="195" fontId="1" fillId="33" borderId="11" xfId="0" applyNumberFormat="1" applyFont="1" applyFill="1" applyBorder="1" applyAlignment="1">
      <alignment horizontal="right" vertical="center" indent="1"/>
    </xf>
    <xf numFmtId="189" fontId="4" fillId="0" borderId="10" xfId="0" applyNumberFormat="1" applyFont="1" applyBorder="1" applyAlignment="1">
      <alignment horizontal="right" vertical="center" indent="1"/>
    </xf>
    <xf numFmtId="181" fontId="4" fillId="34" borderId="12" xfId="0" applyNumberFormat="1" applyFont="1" applyFill="1" applyBorder="1" applyAlignment="1">
      <alignment horizontal="right" vertical="center" indent="1"/>
    </xf>
    <xf numFmtId="181" fontId="4" fillId="34" borderId="10" xfId="0" applyNumberFormat="1" applyFont="1" applyFill="1" applyBorder="1" applyAlignment="1">
      <alignment horizontal="right" vertical="center" indent="1"/>
    </xf>
    <xf numFmtId="195" fontId="6" fillId="0" borderId="10" xfId="0" applyNumberFormat="1" applyFont="1" applyFill="1" applyBorder="1" applyAlignment="1">
      <alignment horizontal="right" vertical="center" indent="1"/>
    </xf>
    <xf numFmtId="195" fontId="6" fillId="33" borderId="10" xfId="0" applyNumberFormat="1" applyFont="1" applyFill="1" applyBorder="1" applyAlignment="1">
      <alignment horizontal="right" vertical="center" indent="1"/>
    </xf>
    <xf numFmtId="195" fontId="1" fillId="0" borderId="10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Alignment="1">
      <alignment horizontal="right" vertical="center" indent="1"/>
    </xf>
    <xf numFmtId="195" fontId="1" fillId="33" borderId="10" xfId="0" applyNumberFormat="1" applyFont="1" applyFill="1" applyBorder="1" applyAlignment="1">
      <alignment horizontal="right" vertical="center" indent="1"/>
    </xf>
    <xf numFmtId="195" fontId="6" fillId="33" borderId="10" xfId="0" applyNumberFormat="1" applyFont="1" applyFill="1" applyBorder="1" applyAlignment="1">
      <alignment horizontal="right" vertical="center" indent="1"/>
    </xf>
    <xf numFmtId="181" fontId="3" fillId="34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63.140625" style="0" customWidth="1"/>
    <col min="2" max="3" width="9.140625" style="15" customWidth="1"/>
    <col min="4" max="4" width="18.57421875" style="15" customWidth="1"/>
    <col min="5" max="5" width="17.421875" style="15" customWidth="1"/>
    <col min="6" max="6" width="16.7109375" style="15" customWidth="1"/>
    <col min="7" max="7" width="16.00390625" style="15" customWidth="1"/>
    <col min="8" max="8" width="15.421875" style="15" customWidth="1"/>
    <col min="9" max="9" width="20.8515625" style="0" customWidth="1"/>
    <col min="10" max="10" width="17.00390625" style="0" customWidth="1"/>
    <col min="11" max="11" width="15.57421875" style="0" customWidth="1"/>
    <col min="12" max="12" width="17.28125" style="0" customWidth="1"/>
  </cols>
  <sheetData>
    <row r="1" spans="1:7" ht="15">
      <c r="A1" s="30"/>
      <c r="B1" s="13"/>
      <c r="C1" s="13"/>
      <c r="D1" s="13"/>
      <c r="E1" s="13"/>
      <c r="F1" s="14"/>
      <c r="G1" s="14"/>
    </row>
    <row r="2" spans="1:8" ht="54" customHeight="1">
      <c r="A2" s="57" t="s">
        <v>62</v>
      </c>
      <c r="B2" s="57"/>
      <c r="C2" s="57"/>
      <c r="D2" s="57"/>
      <c r="E2" s="57"/>
      <c r="F2" s="57"/>
      <c r="G2" s="57"/>
      <c r="H2" s="57"/>
    </row>
    <row r="3" spans="1:8" ht="15.75">
      <c r="A3" s="4"/>
      <c r="B3" s="16"/>
      <c r="C3" s="17"/>
      <c r="D3" s="17"/>
      <c r="E3" s="17"/>
      <c r="F3" s="14"/>
      <c r="G3" s="14"/>
      <c r="H3" s="18"/>
    </row>
    <row r="4" spans="1:8" ht="45" customHeight="1">
      <c r="A4" s="5" t="s">
        <v>0</v>
      </c>
      <c r="B4" s="19" t="s">
        <v>1</v>
      </c>
      <c r="C4" s="20" t="s">
        <v>2</v>
      </c>
      <c r="D4" s="21" t="s">
        <v>59</v>
      </c>
      <c r="E4" s="21" t="s">
        <v>58</v>
      </c>
      <c r="F4" s="21" t="s">
        <v>49</v>
      </c>
      <c r="G4" s="21" t="s">
        <v>50</v>
      </c>
      <c r="H4" s="21" t="s">
        <v>57</v>
      </c>
    </row>
    <row r="5" spans="1:8" ht="15.75">
      <c r="A5" s="5"/>
      <c r="B5" s="19"/>
      <c r="C5" s="20"/>
      <c r="D5" s="21"/>
      <c r="E5" s="21"/>
      <c r="F5" s="21"/>
      <c r="G5" s="21"/>
      <c r="H5" s="21"/>
    </row>
    <row r="6" spans="1:11" ht="15.75">
      <c r="A6" s="6" t="s">
        <v>3</v>
      </c>
      <c r="B6" s="22"/>
      <c r="C6" s="22"/>
      <c r="D6" s="38">
        <f>D8+D20+D25+D33+D39+D46+D51+D56+D65+D62+D59+D68+D17</f>
        <v>2075537.4000000001</v>
      </c>
      <c r="E6" s="38">
        <f>E8+E20+E25+E33+E39+E46+E51+E56+E65+E62+E59+E68+E17</f>
        <v>2313853</v>
      </c>
      <c r="F6" s="32">
        <f>F8+F20+F25+F33+F39+F46+F51+F56+F65+F62+F59+F68+F17</f>
        <v>1921425.9000000001</v>
      </c>
      <c r="G6" s="32">
        <f>G8+G20+G25+G33+G39+G46+G51+G56+G65+G62+G59+G68+G17</f>
        <v>1891159.3000000003</v>
      </c>
      <c r="H6" s="32">
        <f>H8+H20+H25+H33+H39+H46+H51+H56+H65+H62+H59+H68+H17</f>
        <v>1873934.5999999999</v>
      </c>
      <c r="I6" s="11"/>
      <c r="J6" s="11"/>
      <c r="K6" s="11"/>
    </row>
    <row r="7" spans="1:11" ht="15.75">
      <c r="A7" s="7"/>
      <c r="B7" s="23"/>
      <c r="C7" s="23"/>
      <c r="D7" s="39"/>
      <c r="E7" s="39"/>
      <c r="F7" s="33"/>
      <c r="G7" s="33"/>
      <c r="H7" s="33"/>
      <c r="I7" s="11"/>
      <c r="J7" s="11"/>
      <c r="K7" s="11"/>
    </row>
    <row r="8" spans="1:8" ht="15.75">
      <c r="A8" s="8" t="s">
        <v>4</v>
      </c>
      <c r="B8" s="24">
        <v>1</v>
      </c>
      <c r="C8" s="24"/>
      <c r="D8" s="38">
        <f>SUM(D9:D15)</f>
        <v>225480.5</v>
      </c>
      <c r="E8" s="38">
        <f>SUM(E9:E15)</f>
        <v>218228.09999999998</v>
      </c>
      <c r="F8" s="32">
        <f>SUM(F9:F15)</f>
        <v>200289.9</v>
      </c>
      <c r="G8" s="32">
        <f>SUM(G9:G15)</f>
        <v>171475.09999999998</v>
      </c>
      <c r="H8" s="32">
        <f>SUM(H9:H15)</f>
        <v>171023.7</v>
      </c>
    </row>
    <row r="9" spans="1:8" ht="31.5">
      <c r="A9" s="9" t="s">
        <v>42</v>
      </c>
      <c r="B9" s="25">
        <v>1</v>
      </c>
      <c r="C9" s="25">
        <v>2</v>
      </c>
      <c r="D9" s="37">
        <v>3304.1</v>
      </c>
      <c r="E9" s="37">
        <v>4815</v>
      </c>
      <c r="F9" s="40">
        <v>4753.7</v>
      </c>
      <c r="G9" s="37">
        <v>3939.4</v>
      </c>
      <c r="H9" s="37">
        <v>3962.4</v>
      </c>
    </row>
    <row r="10" spans="1:8" ht="47.25">
      <c r="A10" s="9" t="s">
        <v>5</v>
      </c>
      <c r="B10" s="25">
        <v>1</v>
      </c>
      <c r="C10" s="25">
        <v>3</v>
      </c>
      <c r="D10" s="37">
        <v>386</v>
      </c>
      <c r="E10" s="37">
        <v>427.2</v>
      </c>
      <c r="F10" s="40">
        <v>451</v>
      </c>
      <c r="G10" s="37">
        <v>452</v>
      </c>
      <c r="H10" s="37">
        <v>410</v>
      </c>
    </row>
    <row r="11" spans="1:12" ht="47.25">
      <c r="A11" s="9" t="s">
        <v>6</v>
      </c>
      <c r="B11" s="25">
        <v>1</v>
      </c>
      <c r="C11" s="25">
        <v>4</v>
      </c>
      <c r="D11" s="37">
        <v>101596.9</v>
      </c>
      <c r="E11" s="37">
        <v>105984.2</v>
      </c>
      <c r="F11" s="40">
        <v>97690.9</v>
      </c>
      <c r="G11" s="37">
        <v>83138.5</v>
      </c>
      <c r="H11" s="37">
        <v>83237.9</v>
      </c>
      <c r="J11" s="11"/>
      <c r="K11" s="11"/>
      <c r="L11" s="11"/>
    </row>
    <row r="12" spans="1:8" ht="47.25">
      <c r="A12" s="10" t="s">
        <v>7</v>
      </c>
      <c r="B12" s="25">
        <v>1</v>
      </c>
      <c r="C12" s="25">
        <v>6</v>
      </c>
      <c r="D12" s="37">
        <v>27103.9</v>
      </c>
      <c r="E12" s="37">
        <v>29257.4</v>
      </c>
      <c r="F12" s="40">
        <v>27569.2</v>
      </c>
      <c r="G12" s="37">
        <v>22919.9</v>
      </c>
      <c r="H12" s="37">
        <v>22363.1</v>
      </c>
    </row>
    <row r="13" spans="1:8" ht="15.75">
      <c r="A13" s="10" t="s">
        <v>47</v>
      </c>
      <c r="B13" s="25">
        <v>1</v>
      </c>
      <c r="C13" s="25">
        <v>7</v>
      </c>
      <c r="D13" s="37">
        <v>2554.7</v>
      </c>
      <c r="E13" s="37">
        <v>1442</v>
      </c>
      <c r="F13" s="40">
        <v>0</v>
      </c>
      <c r="G13" s="37" t="s">
        <v>60</v>
      </c>
      <c r="H13" s="37" t="s">
        <v>61</v>
      </c>
    </row>
    <row r="14" spans="1:8" ht="31.5">
      <c r="A14" s="10" t="s">
        <v>56</v>
      </c>
      <c r="B14" s="25">
        <v>1</v>
      </c>
      <c r="C14" s="25">
        <v>11</v>
      </c>
      <c r="D14" s="37">
        <v>90534.9</v>
      </c>
      <c r="E14" s="37">
        <v>2614.1</v>
      </c>
      <c r="F14" s="40">
        <v>500</v>
      </c>
      <c r="G14" s="37" t="s">
        <v>60</v>
      </c>
      <c r="H14" s="37" t="s">
        <v>61</v>
      </c>
    </row>
    <row r="15" spans="1:11" ht="15.75">
      <c r="A15" s="9" t="s">
        <v>8</v>
      </c>
      <c r="B15" s="25">
        <v>1</v>
      </c>
      <c r="C15" s="25">
        <v>13</v>
      </c>
      <c r="D15" s="41"/>
      <c r="E15" s="37">
        <v>73688.2</v>
      </c>
      <c r="F15" s="40">
        <v>69325.1</v>
      </c>
      <c r="G15" s="37">
        <v>61025.3</v>
      </c>
      <c r="H15" s="37">
        <v>61050.3</v>
      </c>
      <c r="I15" s="11"/>
      <c r="J15" s="11"/>
      <c r="K15" s="11"/>
    </row>
    <row r="16" spans="1:11" ht="15.75">
      <c r="A16" s="9"/>
      <c r="B16" s="25"/>
      <c r="C16" s="25"/>
      <c r="D16" s="42"/>
      <c r="E16" s="41"/>
      <c r="F16" s="31"/>
      <c r="G16" s="31"/>
      <c r="H16" s="31"/>
      <c r="I16" s="11"/>
      <c r="J16" s="11"/>
      <c r="K16" s="11"/>
    </row>
    <row r="17" spans="1:11" ht="15.75">
      <c r="A17" s="8" t="s">
        <v>51</v>
      </c>
      <c r="B17" s="24">
        <v>2</v>
      </c>
      <c r="C17" s="24"/>
      <c r="D17" s="43">
        <f>D18</f>
        <v>0</v>
      </c>
      <c r="E17" s="43">
        <f>E18</f>
        <v>0</v>
      </c>
      <c r="F17" s="32">
        <f>F18</f>
        <v>0</v>
      </c>
      <c r="G17" s="32">
        <f>G18</f>
        <v>0</v>
      </c>
      <c r="H17" s="32">
        <f>H18</f>
        <v>0</v>
      </c>
      <c r="I17" s="11"/>
      <c r="J17" s="11"/>
      <c r="K17" s="11"/>
    </row>
    <row r="18" spans="1:11" ht="15.75">
      <c r="A18" s="9" t="s">
        <v>52</v>
      </c>
      <c r="B18" s="25">
        <v>2</v>
      </c>
      <c r="C18" s="25">
        <v>3</v>
      </c>
      <c r="D18" s="44"/>
      <c r="E18" s="44"/>
      <c r="F18" s="31"/>
      <c r="G18" s="31"/>
      <c r="H18" s="31"/>
      <c r="I18" s="11"/>
      <c r="J18" s="11"/>
      <c r="K18" s="11"/>
    </row>
    <row r="19" spans="1:8" ht="15.75">
      <c r="A19" s="9"/>
      <c r="B19" s="25"/>
      <c r="C19" s="25"/>
      <c r="D19" s="39"/>
      <c r="E19" s="39"/>
      <c r="F19" s="33"/>
      <c r="G19" s="33"/>
      <c r="H19" s="33"/>
    </row>
    <row r="20" spans="1:8" ht="31.5">
      <c r="A20" s="8" t="s">
        <v>9</v>
      </c>
      <c r="B20" s="24">
        <v>3</v>
      </c>
      <c r="C20" s="24"/>
      <c r="D20" s="38">
        <f>SUM(D21:D23)</f>
        <v>21823</v>
      </c>
      <c r="E20" s="38">
        <f>SUM(E21:E23)</f>
        <v>29950.9</v>
      </c>
      <c r="F20" s="32">
        <f>SUM(F21:F23)</f>
        <v>19710.699999999997</v>
      </c>
      <c r="G20" s="32">
        <f>SUM(G21:G23)</f>
        <v>16455.6</v>
      </c>
      <c r="H20" s="32">
        <f>SUM(H21:H23)</f>
        <v>16473.399999999998</v>
      </c>
    </row>
    <row r="21" spans="1:8" ht="31.5">
      <c r="A21" s="3" t="s">
        <v>53</v>
      </c>
      <c r="B21" s="25">
        <v>3</v>
      </c>
      <c r="C21" s="25">
        <v>9</v>
      </c>
      <c r="D21" s="37">
        <v>21015.6</v>
      </c>
      <c r="E21" s="45"/>
      <c r="F21" s="33"/>
      <c r="G21" s="33"/>
      <c r="H21" s="33"/>
    </row>
    <row r="22" spans="1:8" ht="63">
      <c r="A22" s="3" t="s">
        <v>46</v>
      </c>
      <c r="B22" s="25">
        <v>3</v>
      </c>
      <c r="C22" s="25">
        <v>10</v>
      </c>
      <c r="D22" s="37">
        <v>391</v>
      </c>
      <c r="E22" s="37">
        <v>29083</v>
      </c>
      <c r="F22" s="40">
        <v>18952.6</v>
      </c>
      <c r="G22" s="37">
        <v>15697.5</v>
      </c>
      <c r="H22" s="37">
        <v>15715.3</v>
      </c>
    </row>
    <row r="23" spans="1:8" ht="31.5">
      <c r="A23" s="3" t="s">
        <v>10</v>
      </c>
      <c r="B23" s="25">
        <v>3</v>
      </c>
      <c r="C23" s="25">
        <v>14</v>
      </c>
      <c r="D23" s="37">
        <v>416.4</v>
      </c>
      <c r="E23" s="37">
        <v>867.9</v>
      </c>
      <c r="F23" s="40">
        <v>758.1</v>
      </c>
      <c r="G23" s="37">
        <v>758.1</v>
      </c>
      <c r="H23" s="37">
        <v>758.1</v>
      </c>
    </row>
    <row r="24" spans="1:8" ht="15.75">
      <c r="A24" s="9"/>
      <c r="B24" s="25"/>
      <c r="C24" s="25"/>
      <c r="D24" s="46"/>
      <c r="E24" s="46"/>
      <c r="F24" s="34"/>
      <c r="G24" s="34"/>
      <c r="H24" s="34"/>
    </row>
    <row r="25" spans="1:8" ht="15.75">
      <c r="A25" s="8" t="s">
        <v>11</v>
      </c>
      <c r="B25" s="24">
        <v>4</v>
      </c>
      <c r="C25" s="24"/>
      <c r="D25" s="38">
        <f>SUM(D26:D31)</f>
        <v>38275.4</v>
      </c>
      <c r="E25" s="38">
        <f>SUM(E26:E31)</f>
        <v>50958.7</v>
      </c>
      <c r="F25" s="32">
        <f>SUM(F26:F31)</f>
        <v>58460.59999999999</v>
      </c>
      <c r="G25" s="32">
        <f>SUM(G26:G31)</f>
        <v>60186.100000000006</v>
      </c>
      <c r="H25" s="32">
        <f>SUM(H26:H31)</f>
        <v>58178.399999999994</v>
      </c>
    </row>
    <row r="26" spans="1:8" ht="15.75">
      <c r="A26" s="9" t="s">
        <v>12</v>
      </c>
      <c r="B26" s="25">
        <v>4</v>
      </c>
      <c r="C26" s="25">
        <v>5</v>
      </c>
      <c r="D26" s="47">
        <v>118.9</v>
      </c>
      <c r="E26" s="47">
        <v>120</v>
      </c>
      <c r="F26" s="48">
        <v>120</v>
      </c>
      <c r="G26" s="49">
        <v>120</v>
      </c>
      <c r="H26" s="49">
        <v>120</v>
      </c>
    </row>
    <row r="27" spans="1:8" ht="15.75">
      <c r="A27" s="9" t="s">
        <v>48</v>
      </c>
      <c r="B27" s="25">
        <v>4</v>
      </c>
      <c r="C27" s="25">
        <v>6</v>
      </c>
      <c r="D27" s="47">
        <v>0</v>
      </c>
      <c r="E27" s="47">
        <v>360</v>
      </c>
      <c r="F27" s="40"/>
      <c r="G27" s="37"/>
      <c r="H27" s="37"/>
    </row>
    <row r="28" spans="1:8" ht="15.75">
      <c r="A28" s="9" t="s">
        <v>13</v>
      </c>
      <c r="B28" s="25" t="s">
        <v>14</v>
      </c>
      <c r="C28" s="25" t="s">
        <v>15</v>
      </c>
      <c r="D28" s="47">
        <v>2824</v>
      </c>
      <c r="E28" s="47">
        <v>3910.7</v>
      </c>
      <c r="F28" s="40">
        <v>3257.7</v>
      </c>
      <c r="G28" s="37">
        <v>3248.9</v>
      </c>
      <c r="H28" s="37">
        <v>3241.2</v>
      </c>
    </row>
    <row r="29" spans="1:8" ht="15.75">
      <c r="A29" s="9" t="s">
        <v>16</v>
      </c>
      <c r="B29" s="25">
        <v>4</v>
      </c>
      <c r="C29" s="25">
        <v>9</v>
      </c>
      <c r="D29" s="47">
        <v>23879.8</v>
      </c>
      <c r="E29" s="47">
        <v>31151.3</v>
      </c>
      <c r="F29" s="40">
        <v>33853.2</v>
      </c>
      <c r="G29" s="37">
        <v>35707.5</v>
      </c>
      <c r="H29" s="37">
        <v>33707.5</v>
      </c>
    </row>
    <row r="30" spans="1:8" ht="15.75">
      <c r="A30" s="9" t="s">
        <v>43</v>
      </c>
      <c r="B30" s="25">
        <v>4</v>
      </c>
      <c r="C30" s="25">
        <v>10</v>
      </c>
      <c r="D30" s="47">
        <v>186.4</v>
      </c>
      <c r="E30" s="47">
        <v>217.2</v>
      </c>
      <c r="F30" s="40">
        <v>183.4</v>
      </c>
      <c r="G30" s="37">
        <v>183.4</v>
      </c>
      <c r="H30" s="37">
        <v>183.4</v>
      </c>
    </row>
    <row r="31" spans="1:8" ht="15.75">
      <c r="A31" s="9" t="s">
        <v>17</v>
      </c>
      <c r="B31" s="25">
        <v>4</v>
      </c>
      <c r="C31" s="25">
        <v>12</v>
      </c>
      <c r="D31" s="47">
        <v>11266.3</v>
      </c>
      <c r="E31" s="47">
        <v>15199.5</v>
      </c>
      <c r="F31" s="40">
        <v>21046.3</v>
      </c>
      <c r="G31" s="37">
        <v>20926.3</v>
      </c>
      <c r="H31" s="37">
        <v>20926.3</v>
      </c>
    </row>
    <row r="32" spans="1:8" ht="15.75">
      <c r="A32" s="9"/>
      <c r="B32" s="25"/>
      <c r="C32" s="25"/>
      <c r="D32" s="42"/>
      <c r="E32" s="41"/>
      <c r="F32" s="37"/>
      <c r="G32" s="37"/>
      <c r="H32" s="37"/>
    </row>
    <row r="33" spans="1:8" ht="15.75">
      <c r="A33" s="8" t="s">
        <v>18</v>
      </c>
      <c r="B33" s="24">
        <v>5</v>
      </c>
      <c r="C33" s="24"/>
      <c r="D33" s="50">
        <f>SUM(D34:D37)</f>
        <v>159536.6</v>
      </c>
      <c r="E33" s="50">
        <f>SUM(E34:E37)</f>
        <v>361880.2</v>
      </c>
      <c r="F33" s="35">
        <f>SUM(F34:F37)</f>
        <v>76743</v>
      </c>
      <c r="G33" s="35">
        <f>SUM(G34:G37)</f>
        <v>57712.299999999996</v>
      </c>
      <c r="H33" s="35">
        <f>SUM(H34:H37)</f>
        <v>57116.700000000004</v>
      </c>
    </row>
    <row r="34" spans="1:8" ht="15.75">
      <c r="A34" s="9" t="s">
        <v>19</v>
      </c>
      <c r="B34" s="25">
        <v>5</v>
      </c>
      <c r="C34" s="25">
        <v>1</v>
      </c>
      <c r="D34" s="37">
        <v>128585.8</v>
      </c>
      <c r="E34" s="37">
        <v>282521.4</v>
      </c>
      <c r="F34" s="40">
        <v>36621.6</v>
      </c>
      <c r="G34" s="37">
        <v>32841.2</v>
      </c>
      <c r="H34" s="37">
        <v>29842.1</v>
      </c>
    </row>
    <row r="35" spans="1:8" ht="15.75">
      <c r="A35" s="9" t="s">
        <v>20</v>
      </c>
      <c r="B35" s="25">
        <v>5</v>
      </c>
      <c r="C35" s="25">
        <v>2</v>
      </c>
      <c r="D35" s="37">
        <v>5148.9</v>
      </c>
      <c r="E35" s="37">
        <v>54500.5</v>
      </c>
      <c r="F35" s="40">
        <v>20809.4</v>
      </c>
      <c r="G35" s="37">
        <v>8569.6</v>
      </c>
      <c r="H35" s="37">
        <v>10732.4</v>
      </c>
    </row>
    <row r="36" spans="1:8" ht="15.75">
      <c r="A36" s="9" t="s">
        <v>21</v>
      </c>
      <c r="B36" s="25">
        <v>5</v>
      </c>
      <c r="C36" s="25">
        <v>3</v>
      </c>
      <c r="D36" s="37">
        <v>16075.6</v>
      </c>
      <c r="E36" s="37">
        <v>14725.6</v>
      </c>
      <c r="F36" s="40">
        <v>9909.8</v>
      </c>
      <c r="G36" s="37">
        <v>8414.1</v>
      </c>
      <c r="H36" s="37">
        <v>8646.8</v>
      </c>
    </row>
    <row r="37" spans="1:8" ht="31.5">
      <c r="A37" s="2" t="s">
        <v>22</v>
      </c>
      <c r="B37" s="25">
        <v>5</v>
      </c>
      <c r="C37" s="25">
        <v>5</v>
      </c>
      <c r="D37" s="37">
        <v>9726.3</v>
      </c>
      <c r="E37" s="37">
        <v>10132.7</v>
      </c>
      <c r="F37" s="40">
        <v>9402.2</v>
      </c>
      <c r="G37" s="37">
        <v>7887.4</v>
      </c>
      <c r="H37" s="37">
        <v>7895.4</v>
      </c>
    </row>
    <row r="38" spans="1:8" ht="15.75">
      <c r="A38" s="9"/>
      <c r="B38" s="25"/>
      <c r="C38" s="25"/>
      <c r="D38" s="46"/>
      <c r="E38" s="46"/>
      <c r="F38" s="34"/>
      <c r="G38" s="34"/>
      <c r="H38" s="34"/>
    </row>
    <row r="39" spans="1:8" ht="15.75">
      <c r="A39" s="8" t="s">
        <v>23</v>
      </c>
      <c r="B39" s="24">
        <v>7</v>
      </c>
      <c r="C39" s="24"/>
      <c r="D39" s="38">
        <f>SUM(D40:D44)</f>
        <v>1349032.6</v>
      </c>
      <c r="E39" s="38">
        <f>SUM(E40:E44)</f>
        <v>1371189.0000000002</v>
      </c>
      <c r="F39" s="32">
        <f>SUM(F40:F44)</f>
        <v>1315524.7000000002</v>
      </c>
      <c r="G39" s="32">
        <f>SUM(G40:G44)</f>
        <v>1306044.2000000002</v>
      </c>
      <c r="H39" s="32">
        <f>SUM(H40:H44)</f>
        <v>1266640.4000000001</v>
      </c>
    </row>
    <row r="40" spans="1:8" ht="15.75">
      <c r="A40" s="9" t="s">
        <v>24</v>
      </c>
      <c r="B40" s="25">
        <v>7</v>
      </c>
      <c r="C40" s="25">
        <v>1</v>
      </c>
      <c r="D40" s="37">
        <v>502282.1</v>
      </c>
      <c r="E40" s="37">
        <v>488567</v>
      </c>
      <c r="F40" s="40">
        <v>467060.7</v>
      </c>
      <c r="G40" s="37">
        <v>476632.4</v>
      </c>
      <c r="H40" s="37">
        <v>475803.4</v>
      </c>
    </row>
    <row r="41" spans="1:8" ht="15.75">
      <c r="A41" s="9" t="s">
        <v>25</v>
      </c>
      <c r="B41" s="25">
        <v>7</v>
      </c>
      <c r="C41" s="25">
        <v>2</v>
      </c>
      <c r="D41" s="37">
        <v>690979.9</v>
      </c>
      <c r="E41" s="37">
        <v>713745.5</v>
      </c>
      <c r="F41" s="40">
        <v>683018.8</v>
      </c>
      <c r="G41" s="37">
        <v>677859.7</v>
      </c>
      <c r="H41" s="37">
        <v>637536.6</v>
      </c>
    </row>
    <row r="42" spans="1:8" ht="15.75">
      <c r="A42" s="9" t="s">
        <v>39</v>
      </c>
      <c r="B42" s="25">
        <v>7</v>
      </c>
      <c r="C42" s="25">
        <v>3</v>
      </c>
      <c r="D42" s="37">
        <v>72489.5</v>
      </c>
      <c r="E42" s="37">
        <v>77484.1</v>
      </c>
      <c r="F42" s="40">
        <v>75131.1</v>
      </c>
      <c r="G42" s="37">
        <v>75341.9</v>
      </c>
      <c r="H42" s="37">
        <v>77090.2</v>
      </c>
    </row>
    <row r="43" spans="1:8" ht="15.75">
      <c r="A43" s="9" t="s">
        <v>26</v>
      </c>
      <c r="B43" s="25">
        <v>7</v>
      </c>
      <c r="C43" s="25">
        <v>7</v>
      </c>
      <c r="D43" s="37">
        <v>5275.1</v>
      </c>
      <c r="E43" s="37">
        <v>6368.3</v>
      </c>
      <c r="F43" s="40">
        <v>6375.6</v>
      </c>
      <c r="G43" s="37">
        <v>6255.6</v>
      </c>
      <c r="H43" s="37">
        <v>6255.6</v>
      </c>
    </row>
    <row r="44" spans="1:8" ht="15.75">
      <c r="A44" s="9" t="s">
        <v>27</v>
      </c>
      <c r="B44" s="25">
        <v>7</v>
      </c>
      <c r="C44" s="25">
        <v>9</v>
      </c>
      <c r="D44" s="37">
        <v>78006</v>
      </c>
      <c r="E44" s="37">
        <v>85024.1</v>
      </c>
      <c r="F44" s="40">
        <v>83938.5</v>
      </c>
      <c r="G44" s="37">
        <v>69954.6</v>
      </c>
      <c r="H44" s="37">
        <v>69954.6</v>
      </c>
    </row>
    <row r="45" spans="1:8" ht="15.75">
      <c r="A45" s="9"/>
      <c r="B45" s="25"/>
      <c r="C45" s="25"/>
      <c r="D45" s="46"/>
      <c r="E45" s="46"/>
      <c r="F45" s="34"/>
      <c r="G45" s="34"/>
      <c r="H45" s="34"/>
    </row>
    <row r="46" spans="1:8" ht="15.75">
      <c r="A46" s="8" t="s">
        <v>28</v>
      </c>
      <c r="B46" s="24">
        <v>8</v>
      </c>
      <c r="C46" s="24"/>
      <c r="D46" s="38">
        <f>SUM(D47:D49)</f>
        <v>139671</v>
      </c>
      <c r="E46" s="38">
        <f>SUM(E47:E49)</f>
        <v>146069.3</v>
      </c>
      <c r="F46" s="32">
        <f>SUM(F47:F49)</f>
        <v>126764.7</v>
      </c>
      <c r="G46" s="32">
        <f>SUM(G47:G49)</f>
        <v>120477.1</v>
      </c>
      <c r="H46" s="32">
        <f>SUM(H47:H49)</f>
        <v>123089.90000000001</v>
      </c>
    </row>
    <row r="47" spans="1:8" ht="15.75">
      <c r="A47" s="9" t="s">
        <v>29</v>
      </c>
      <c r="B47" s="25">
        <v>8</v>
      </c>
      <c r="C47" s="25">
        <v>1</v>
      </c>
      <c r="D47" s="37">
        <v>115395.7</v>
      </c>
      <c r="E47" s="37">
        <v>124026.5</v>
      </c>
      <c r="F47" s="40">
        <v>106434.2</v>
      </c>
      <c r="G47" s="37">
        <v>105060.3</v>
      </c>
      <c r="H47" s="37">
        <v>107673.1</v>
      </c>
    </row>
    <row r="48" spans="1:8" ht="15.75">
      <c r="A48" s="9" t="s">
        <v>54</v>
      </c>
      <c r="B48" s="25">
        <v>8</v>
      </c>
      <c r="C48" s="25">
        <v>2</v>
      </c>
      <c r="D48" s="37">
        <v>3773</v>
      </c>
      <c r="E48" s="37">
        <v>0</v>
      </c>
      <c r="F48" s="40">
        <v>0</v>
      </c>
      <c r="G48" s="37">
        <v>0</v>
      </c>
      <c r="H48" s="37">
        <v>0</v>
      </c>
    </row>
    <row r="49" spans="1:8" ht="15.75">
      <c r="A49" s="9" t="s">
        <v>30</v>
      </c>
      <c r="B49" s="25">
        <v>8</v>
      </c>
      <c r="C49" s="25">
        <v>4</v>
      </c>
      <c r="D49" s="37">
        <v>20502.3</v>
      </c>
      <c r="E49" s="37">
        <v>22042.8</v>
      </c>
      <c r="F49" s="40">
        <v>20330.5</v>
      </c>
      <c r="G49" s="37">
        <v>15416.8</v>
      </c>
      <c r="H49" s="37">
        <v>15416.8</v>
      </c>
    </row>
    <row r="50" spans="1:8" ht="15.75">
      <c r="A50" s="9"/>
      <c r="B50" s="25"/>
      <c r="C50" s="25"/>
      <c r="D50" s="46"/>
      <c r="E50" s="46"/>
      <c r="F50" s="34"/>
      <c r="G50" s="34"/>
      <c r="H50" s="34"/>
    </row>
    <row r="51" spans="1:8" ht="15.75">
      <c r="A51" s="8" t="s">
        <v>31</v>
      </c>
      <c r="B51" s="24">
        <v>10</v>
      </c>
      <c r="C51" s="24"/>
      <c r="D51" s="38">
        <f>SUM(D52:D54)</f>
        <v>46919</v>
      </c>
      <c r="E51" s="38">
        <f>SUM(E52:E54)</f>
        <v>48947.8</v>
      </c>
      <c r="F51" s="32">
        <f>SUM(F52:F54)</f>
        <v>48341.7</v>
      </c>
      <c r="G51" s="32">
        <f>SUM(G52:G54)</f>
        <v>48341.7</v>
      </c>
      <c r="H51" s="32">
        <f>SUM(H52:H54)</f>
        <v>48341.7</v>
      </c>
    </row>
    <row r="52" spans="1:8" ht="15.75">
      <c r="A52" s="9" t="s">
        <v>32</v>
      </c>
      <c r="B52" s="25">
        <v>10</v>
      </c>
      <c r="C52" s="25">
        <v>1</v>
      </c>
      <c r="D52" s="37">
        <v>9988.8</v>
      </c>
      <c r="E52" s="37">
        <v>12647.2</v>
      </c>
      <c r="F52" s="40">
        <v>12594.7</v>
      </c>
      <c r="G52" s="37">
        <v>12594.7</v>
      </c>
      <c r="H52" s="37">
        <v>12594.7</v>
      </c>
    </row>
    <row r="53" spans="1:8" ht="15.75">
      <c r="A53" s="1" t="s">
        <v>33</v>
      </c>
      <c r="B53" s="25">
        <v>10</v>
      </c>
      <c r="C53" s="25">
        <v>3</v>
      </c>
      <c r="D53" s="37">
        <v>10405.5</v>
      </c>
      <c r="E53" s="37">
        <v>8229.6</v>
      </c>
      <c r="F53" s="40">
        <v>7972.7</v>
      </c>
      <c r="G53" s="37">
        <v>7972.7</v>
      </c>
      <c r="H53" s="37">
        <v>7972.7</v>
      </c>
    </row>
    <row r="54" spans="1:10" ht="15.75">
      <c r="A54" s="1" t="s">
        <v>34</v>
      </c>
      <c r="B54" s="25">
        <v>10</v>
      </c>
      <c r="C54" s="25">
        <v>4</v>
      </c>
      <c r="D54" s="37">
        <v>26524.7</v>
      </c>
      <c r="E54" s="37">
        <v>28071</v>
      </c>
      <c r="F54" s="40">
        <v>27774.3</v>
      </c>
      <c r="G54" s="37">
        <v>27774.3</v>
      </c>
      <c r="H54" s="37">
        <v>27774.3</v>
      </c>
      <c r="I54" s="11"/>
      <c r="J54" s="11"/>
    </row>
    <row r="55" spans="1:8" ht="15.75">
      <c r="A55" s="9"/>
      <c r="B55" s="25"/>
      <c r="C55" s="25"/>
      <c r="D55" s="46"/>
      <c r="E55" s="46"/>
      <c r="F55" s="34"/>
      <c r="G55" s="34"/>
      <c r="H55" s="34"/>
    </row>
    <row r="56" spans="1:8" ht="15.75">
      <c r="A56" s="8" t="s">
        <v>35</v>
      </c>
      <c r="B56" s="26">
        <v>11</v>
      </c>
      <c r="C56" s="25"/>
      <c r="D56" s="51">
        <f>D57</f>
        <v>69356.3</v>
      </c>
      <c r="E56" s="51">
        <f>E57</f>
        <v>71215.8</v>
      </c>
      <c r="F56" s="32">
        <f>F57</f>
        <v>66714.3</v>
      </c>
      <c r="G56" s="32">
        <f>G57</f>
        <v>66640.2</v>
      </c>
      <c r="H56" s="32">
        <f>H57</f>
        <v>66671.3</v>
      </c>
    </row>
    <row r="57" spans="1:8" ht="15.75">
      <c r="A57" s="9" t="s">
        <v>36</v>
      </c>
      <c r="B57" s="27">
        <v>11</v>
      </c>
      <c r="C57" s="27">
        <v>1</v>
      </c>
      <c r="D57" s="52">
        <v>69356.3</v>
      </c>
      <c r="E57" s="53">
        <v>71215.8</v>
      </c>
      <c r="F57" s="37">
        <v>66714.3</v>
      </c>
      <c r="G57" s="37">
        <v>66640.2</v>
      </c>
      <c r="H57" s="37">
        <v>66671.3</v>
      </c>
    </row>
    <row r="58" spans="1:8" ht="15.75">
      <c r="A58" s="9"/>
      <c r="B58" s="27"/>
      <c r="C58" s="27"/>
      <c r="D58" s="54"/>
      <c r="E58" s="54"/>
      <c r="F58" s="34"/>
      <c r="G58" s="34"/>
      <c r="H58" s="34"/>
    </row>
    <row r="59" spans="1:8" ht="15.75">
      <c r="A59" s="8" t="s">
        <v>44</v>
      </c>
      <c r="B59" s="26">
        <v>12</v>
      </c>
      <c r="C59" s="26"/>
      <c r="D59" s="55">
        <f>D60</f>
        <v>4583.3</v>
      </c>
      <c r="E59" s="55">
        <f>E60</f>
        <v>4584</v>
      </c>
      <c r="F59" s="32">
        <f>F60</f>
        <v>4600</v>
      </c>
      <c r="G59" s="32">
        <f>G60</f>
        <v>4600</v>
      </c>
      <c r="H59" s="32">
        <f>H60</f>
        <v>4600</v>
      </c>
    </row>
    <row r="60" spans="1:8" ht="15.75">
      <c r="A60" s="9" t="s">
        <v>45</v>
      </c>
      <c r="B60" s="27">
        <v>12</v>
      </c>
      <c r="C60" s="27">
        <v>2</v>
      </c>
      <c r="D60" s="52">
        <v>4583.3</v>
      </c>
      <c r="E60" s="52">
        <v>4584</v>
      </c>
      <c r="F60" s="37">
        <v>4600</v>
      </c>
      <c r="G60" s="37">
        <v>4600</v>
      </c>
      <c r="H60" s="37">
        <v>4600</v>
      </c>
    </row>
    <row r="61" spans="1:8" ht="15.75">
      <c r="A61" s="9"/>
      <c r="B61" s="27"/>
      <c r="C61" s="27"/>
      <c r="D61" s="54"/>
      <c r="E61" s="54"/>
      <c r="F61" s="34"/>
      <c r="G61" s="34"/>
      <c r="H61" s="34"/>
    </row>
    <row r="62" spans="1:8" ht="15.75">
      <c r="A62" s="8" t="s">
        <v>41</v>
      </c>
      <c r="B62" s="26">
        <v>13</v>
      </c>
      <c r="C62" s="27"/>
      <c r="D62" s="51">
        <f>D63</f>
        <v>2015.9</v>
      </c>
      <c r="E62" s="51">
        <f>E63</f>
        <v>6327.7</v>
      </c>
      <c r="F62" s="32">
        <f>F63</f>
        <v>0</v>
      </c>
      <c r="G62" s="32">
        <f>G63</f>
        <v>0</v>
      </c>
      <c r="H62" s="32">
        <f>H63</f>
        <v>0</v>
      </c>
    </row>
    <row r="63" spans="1:8" ht="15.75">
      <c r="A63" s="9" t="s">
        <v>41</v>
      </c>
      <c r="B63" s="27">
        <v>13</v>
      </c>
      <c r="C63" s="27">
        <v>1</v>
      </c>
      <c r="D63" s="52">
        <v>2015.9</v>
      </c>
      <c r="E63" s="52">
        <v>6327.7</v>
      </c>
      <c r="F63" s="31"/>
      <c r="G63" s="31"/>
      <c r="H63" s="31"/>
    </row>
    <row r="64" spans="1:8" ht="15.75">
      <c r="A64" s="9"/>
      <c r="B64" s="25"/>
      <c r="C64" s="25"/>
      <c r="D64" s="42"/>
      <c r="E64" s="42"/>
      <c r="F64" s="31"/>
      <c r="G64" s="31"/>
      <c r="H64" s="31"/>
    </row>
    <row r="65" spans="1:8" ht="47.25">
      <c r="A65" s="8" t="s">
        <v>37</v>
      </c>
      <c r="B65" s="26">
        <v>14</v>
      </c>
      <c r="C65" s="25"/>
      <c r="D65" s="51">
        <f>D66+D67</f>
        <v>18843.8</v>
      </c>
      <c r="E65" s="51">
        <f>E66+E67</f>
        <v>4501.5</v>
      </c>
      <c r="F65" s="32">
        <f>F66+F67</f>
        <v>4276.3</v>
      </c>
      <c r="G65" s="32">
        <f>G66+G67</f>
        <v>4254.8</v>
      </c>
      <c r="H65" s="32">
        <f>H66+H67</f>
        <v>4232.7</v>
      </c>
    </row>
    <row r="66" spans="1:8" ht="47.25">
      <c r="A66" s="10" t="s">
        <v>38</v>
      </c>
      <c r="B66" s="27">
        <v>14</v>
      </c>
      <c r="C66" s="25">
        <v>1</v>
      </c>
      <c r="D66" s="52">
        <v>18843.8</v>
      </c>
      <c r="E66" s="52">
        <v>4501.5</v>
      </c>
      <c r="F66" s="37">
        <v>4276.3</v>
      </c>
      <c r="G66" s="37">
        <v>4254.8</v>
      </c>
      <c r="H66" s="37">
        <v>4232.7</v>
      </c>
    </row>
    <row r="67" spans="1:8" ht="15.75">
      <c r="A67" s="10" t="s">
        <v>55</v>
      </c>
      <c r="B67" s="27">
        <v>14</v>
      </c>
      <c r="C67" s="25">
        <v>2</v>
      </c>
      <c r="D67" s="52"/>
      <c r="E67" s="52"/>
      <c r="F67" s="36"/>
      <c r="G67" s="36"/>
      <c r="H67" s="36"/>
    </row>
    <row r="68" spans="1:8" ht="15.75">
      <c r="A68" s="12" t="s">
        <v>40</v>
      </c>
      <c r="B68" s="26">
        <v>0</v>
      </c>
      <c r="C68" s="26">
        <v>0</v>
      </c>
      <c r="D68" s="51">
        <v>0</v>
      </c>
      <c r="E68" s="51">
        <v>0</v>
      </c>
      <c r="F68" s="32">
        <v>0</v>
      </c>
      <c r="G68" s="56">
        <v>34972.2</v>
      </c>
      <c r="H68" s="56">
        <v>57566.4</v>
      </c>
    </row>
    <row r="69" spans="6:11" ht="15.75">
      <c r="F69" s="28"/>
      <c r="I69" s="29"/>
      <c r="J69" s="29"/>
      <c r="K69" s="29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2020-12-01T09:00:15Z</cp:lastPrinted>
  <dcterms:created xsi:type="dcterms:W3CDTF">2013-10-14T07:03:00Z</dcterms:created>
  <dcterms:modified xsi:type="dcterms:W3CDTF">2021-12-01T14:00:04Z</dcterms:modified>
  <cp:category/>
  <cp:version/>
  <cp:contentType/>
  <cp:contentStatus/>
</cp:coreProperties>
</file>