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5440" windowHeight="1255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2">Источники!$1:$5</definedName>
    <definedName name="_xlnm.Print_Titles" localSheetId="1">Расходы!$1:$5</definedName>
    <definedName name="_xlnm.Print_Area" localSheetId="0">Доходы!$A$1:$G$26</definedName>
    <definedName name="_xlnm.Print_Area" localSheetId="2">Источники!$A$1:$G$9</definedName>
    <definedName name="_xlnm.Print_Area" localSheetId="1">Расходы!$A$1:$G$56</definedName>
  </definedNames>
  <calcPr calcId="125725"/>
</workbook>
</file>

<file path=xl/calcChain.xml><?xml version="1.0" encoding="utf-8"?>
<calcChain xmlns="http://schemas.openxmlformats.org/spreadsheetml/2006/main">
  <c r="E21" i="2"/>
  <c r="E16"/>
  <c r="G16"/>
  <c r="E17"/>
  <c r="G17"/>
  <c r="E18"/>
  <c r="G18"/>
  <c r="E19"/>
  <c r="G19"/>
  <c r="E20"/>
  <c r="G20"/>
  <c r="G21"/>
  <c r="E22"/>
  <c r="G22"/>
  <c r="E23"/>
  <c r="G23"/>
  <c r="E24"/>
  <c r="G25"/>
  <c r="E26"/>
  <c r="E27"/>
  <c r="G27"/>
  <c r="E25" i="3" l="1"/>
  <c r="G8" i="4" l="1"/>
  <c r="G6"/>
  <c r="G54" i="3"/>
  <c r="G10"/>
  <c r="G11"/>
  <c r="G12"/>
  <c r="G15"/>
  <c r="G16"/>
  <c r="G17"/>
  <c r="G18"/>
  <c r="G19"/>
  <c r="G20"/>
  <c r="G23"/>
  <c r="G24"/>
  <c r="G26"/>
  <c r="G27"/>
  <c r="G28"/>
  <c r="G29"/>
  <c r="G30"/>
  <c r="G31"/>
  <c r="G32"/>
  <c r="G33"/>
  <c r="G34"/>
  <c r="G36"/>
  <c r="G37"/>
  <c r="G38"/>
  <c r="G39"/>
  <c r="G40"/>
  <c r="G41"/>
  <c r="G42"/>
  <c r="G43"/>
  <c r="G44"/>
  <c r="G45"/>
  <c r="G46"/>
  <c r="G48"/>
  <c r="G9"/>
  <c r="G8"/>
  <c r="G6"/>
  <c r="G11" i="2" l="1"/>
  <c r="G12"/>
  <c r="G13"/>
  <c r="G14"/>
  <c r="G10"/>
  <c r="G9"/>
  <c r="G7"/>
  <c r="E8" i="4" l="1"/>
  <c r="E7"/>
  <c r="E6"/>
  <c r="E54" i="3"/>
  <c r="E10"/>
  <c r="E11"/>
  <c r="E12"/>
  <c r="E14"/>
  <c r="E15"/>
  <c r="E16"/>
  <c r="E18"/>
  <c r="E19"/>
  <c r="E20"/>
  <c r="E21"/>
  <c r="E23"/>
  <c r="E24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51"/>
  <c r="E52"/>
  <c r="E9"/>
  <c r="E8"/>
  <c r="E6"/>
  <c r="E11" i="2" l="1"/>
  <c r="E12"/>
  <c r="E13"/>
  <c r="E14"/>
  <c r="E10"/>
  <c r="E9"/>
  <c r="E7"/>
</calcChain>
</file>

<file path=xl/sharedStrings.xml><?xml version="1.0" encoding="utf-8"?>
<sst xmlns="http://schemas.openxmlformats.org/spreadsheetml/2006/main" count="173" uniqueCount="155">
  <si>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</si>
  <si>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</si>
  <si>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</si>
  <si>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1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</si>
  <si>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</si>
  <si>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</si>
  <si>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</si>
  <si>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</si>
  <si>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</si>
  <si>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</si>
  <si>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</si>
  <si>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</si>
  <si>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</si>
  <si>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НАЛОГИ НА СОВОКУПНЫЙ ДОХОД</t>
  </si>
  <si>
    <t xml:space="preserve"> 000 1050000000 0000 000</t>
  </si>
  <si>
    <t xml:space="preserve">  НАЛОГИ НА ИМУЩЕСТВО</t>
  </si>
  <si>
    <t xml:space="preserve"> 000 1060000000 0000 000</t>
  </si>
  <si>
    <t xml:space="preserve">  ГОСУДАРСТВЕННАЯ ПОШЛИНА</t>
  </si>
  <si>
    <t xml:space="preserve"> 000 1080000000 0000 000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</si>
  <si>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</si>
  <si>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</si>
  <si>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</si>
  <si>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</si>
  <si>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</si>
  <si>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</si>
  <si>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</si>
  <si>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</si>
  <si>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</si>
  <si>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</si>
  <si>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</si>
  <si>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</si>
  <si>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</si>
  <si>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</si>
  <si>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</si>
  <si>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</si>
  <si>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ПРОЧИЕ БЕЗВОЗМЕЗДНЫЕ ПОСТУПЛЕНИЯ</t>
  </si>
  <si>
    <t xml:space="preserve"> 000 2070000000 0000 000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</si>
  <si>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</si>
  <si>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</si>
  <si>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""</t>
  </si>
  <si>
    <t xml:space="preserve">                                                            2. Расходы бюджета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</si>
  <si>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</si>
  <si>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</si>
  <si>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</si>
  <si>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</si>
  <si>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</si>
  <si>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</si>
  <si>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</si>
  <si>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</si>
  <si>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</si>
  <si>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</si>
  <si>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</si>
  <si>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</si>
  <si>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</si>
  <si>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</si>
  <si>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</si>
  <si>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</si>
  <si>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</si>
  <si>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</si>
  <si>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</si>
  <si>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</si>
  <si>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</si>
  <si>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</si>
  <si>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</si>
  <si>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</si>
  <si>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</si>
  <si>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</si>
  <si>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 Транспорт</t>
  </si>
  <si>
    <t xml:space="preserve"> 000 0408 0000000000 000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</si>
  <si>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</si>
  <si>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</si>
  <si>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</si>
  <si>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</si>
  <si>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</si>
  <si>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</si>
  <si>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</si>
  <si>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</si>
  <si>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</si>
  <si>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</si>
  <si>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</si>
  <si>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</si>
  <si>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Другие вопросы в области жилищно-коммунального хозяйства</t>
  </si>
  <si>
    <t xml:space="preserve"> 000 0505 0000000000 000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</si>
  <si>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</si>
  <si>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</si>
  <si>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</si>
  <si>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</si>
  <si>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</si>
  <si>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</si>
  <si>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Дополнительное образование детей</t>
  </si>
  <si>
    <t xml:space="preserve"> 000 0703 0000000000 000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</si>
  <si>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</si>
  <si>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</si>
  <si>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</si>
  <si>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</si>
  <si>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</si>
  <si>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</si>
  <si>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</si>
  <si>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Кинематография</t>
  </si>
  <si>
    <t xml:space="preserve"> 000 0802 0000000000 000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</si>
  <si>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</si>
  <si>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</si>
  <si>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</si>
  <si>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</si>
  <si>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</si>
  <si>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</si>
  <si>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</si>
  <si>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</si>
  <si>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Охрана семьи и детства</t>
  </si>
  <si>
    <t xml:space="preserve"> 000 1004 0000000000 000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</si>
  <si>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</si>
  <si>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</si>
  <si>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</si>
  <si>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</si>
  <si>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Массовый спорт</t>
  </si>
  <si>
    <t xml:space="preserve"> 000 1102 0000000000 000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</si>
  <si>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</si>
  <si>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</si>
  <si>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</si>
  <si>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</si>
  <si>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</si>
  <si>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</si>
  <si>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</si>
  <si>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</si>
  <si>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</si>
  <si>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</si>
  <si>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Изменение остатков средств на счетах по учету средств бюджетов</t>
  </si>
  <si>
    <t xml:space="preserve"> 000 0105000000 0000 000</t>
  </si>
  <si>
    <t>% исполнения</t>
  </si>
  <si>
    <t>Аналитические данные об исполнении консолидированного бюджета МО МР "Печора"</t>
  </si>
  <si>
    <t>Гр.7= гр.4 / гр.6 (%)</t>
  </si>
  <si>
    <t>Код расходов по бюджетной классификации</t>
  </si>
  <si>
    <t xml:space="preserve">  Обеспечение проведения выборов и референдумов</t>
  </si>
  <si>
    <t xml:space="preserve">  Молодежная политика</t>
  </si>
  <si>
    <t xml:space="preserve">  СРЕДСТВА МАССОВОЙ ИНФОРМАЦИИ</t>
  </si>
  <si>
    <t xml:space="preserve">  Периодическая печать и издательства</t>
  </si>
  <si>
    <t xml:space="preserve"> 000 0107 0000000000 000</t>
  </si>
  <si>
    <t xml:space="preserve"> 000 1200 0000000000 000</t>
  </si>
  <si>
    <t xml:space="preserve"> 000 1202 0000000000 000</t>
  </si>
  <si>
    <t>Обеспечение проведения выборов и референдумов</t>
  </si>
  <si>
    <t xml:space="preserve"> 000 0410 0000000000 000</t>
  </si>
  <si>
    <t>Связь и информатика</t>
  </si>
  <si>
    <r>
      <t xml:space="preserve">Исполнено  на </t>
    </r>
    <r>
      <rPr>
        <b/>
        <sz val="10"/>
        <color indexed="8"/>
        <rFont val="Arial"/>
        <family val="2"/>
        <charset val="204"/>
      </rPr>
      <t>01.10.2020</t>
    </r>
  </si>
  <si>
    <t>за III  квартал 2020 года в сравнении с III  кварталом 2019 года</t>
  </si>
  <si>
    <t xml:space="preserve"> 000 2040000000 0000 000</t>
  </si>
  <si>
    <t xml:space="preserve"> 000 2180000000 0000 000</t>
  </si>
  <si>
    <t xml:space="preserve">  БЕЗВОЗМЕЗДНЫЕ ПОСТУПЛЕНИЯ ОТ НЕГОСУДАРСТВЕННЫХ ОРГАНИЗАЦИЙ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</si>
  <si>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</si>
  <si>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r>
      <t xml:space="preserve">Исполнено  на </t>
    </r>
    <r>
      <rPr>
        <b/>
        <sz val="10"/>
        <color indexed="8"/>
        <rFont val="Arial"/>
        <family val="2"/>
        <charset val="204"/>
      </rPr>
      <t>01.10.2021</t>
    </r>
  </si>
  <si>
    <r>
      <t xml:space="preserve">Утвержденные бюджетные назначения на </t>
    </r>
    <r>
      <rPr>
        <b/>
        <sz val="10"/>
        <color indexed="8"/>
        <rFont val="Arial"/>
        <family val="2"/>
        <charset val="204"/>
      </rPr>
      <t>01.10.2021</t>
    </r>
  </si>
  <si>
    <t xml:space="preserve"> 000 1090000000 0000 000</t>
  </si>
  <si>
    <t xml:space="preserve">  ЗАДОЛЖЕННОСТЬ И ПЕРЕРАСЧЕТЫ ПО ОТМЕНЕННЫМ НАЛОГАМ, СБОРАМ И ИНЫМ ОБЯЗАТЕЛЬНЫМ ПЛАТЕЖАМ</t>
  </si>
  <si>
    <t xml:space="preserve"> 000 0406 0000000000 000</t>
  </si>
  <si>
    <t xml:space="preserve">  Водное хозяйство</t>
  </si>
  <si>
    <t>0</t>
  </si>
</sst>
</file>

<file path=xl/styles.xml><?xml version="1.0" encoding="utf-8"?>
<styleSheet xmlns="http://schemas.openxmlformats.org/spreadsheetml/2006/main">
  <numFmts count="1">
    <numFmt numFmtId="164" formatCode="dd\.mm\.yyyy"/>
  </numFmts>
  <fonts count="22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scheme val="minor"/>
    </font>
    <font>
      <b/>
      <sz val="12"/>
      <name val="Arial"/>
      <family val="2"/>
      <charset val="20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b/>
      <sz val="10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8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143">
    <xf numFmtId="0" fontId="0" fillId="0" borderId="0" xfId="0"/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1" xfId="6" applyNumberFormat="1" applyFont="1" applyProtection="1"/>
    <xf numFmtId="0" fontId="13" fillId="0" borderId="1" xfId="1" applyNumberFormat="1" applyFont="1" applyProtection="1"/>
    <xf numFmtId="0" fontId="15" fillId="0" borderId="0" xfId="0" applyFont="1" applyAlignment="1" applyProtection="1">
      <alignment vertical="center"/>
      <protection locked="0"/>
    </xf>
    <xf numFmtId="0" fontId="14" fillId="0" borderId="22" xfId="46" applyNumberFormat="1" applyFont="1" applyAlignment="1" applyProtection="1">
      <alignment horizontal="left" vertical="center" wrapText="1"/>
    </xf>
    <xf numFmtId="0" fontId="14" fillId="0" borderId="20" xfId="51" applyNumberFormat="1" applyFont="1" applyAlignment="1" applyProtection="1">
      <alignment horizontal="left" vertical="center" wrapText="1"/>
    </xf>
    <xf numFmtId="0" fontId="14" fillId="0" borderId="1" xfId="19" applyNumberFormat="1" applyFont="1" applyAlignment="1" applyProtection="1">
      <alignment vertical="center"/>
    </xf>
    <xf numFmtId="0" fontId="14" fillId="0" borderId="1" xfId="6" applyNumberFormat="1" applyFont="1" applyAlignment="1" applyProtection="1">
      <alignment vertical="center"/>
    </xf>
    <xf numFmtId="0" fontId="14" fillId="2" borderId="1" xfId="58" applyNumberFormat="1" applyFont="1" applyAlignment="1" applyProtection="1">
      <alignment vertical="center"/>
    </xf>
    <xf numFmtId="0" fontId="14" fillId="0" borderId="1" xfId="59" applyNumberFormat="1" applyFont="1" applyProtection="1">
      <alignment horizontal="left" wrapText="1"/>
    </xf>
    <xf numFmtId="0" fontId="16" fillId="0" borderId="0" xfId="0" applyFont="1" applyProtection="1">
      <protection locked="0"/>
    </xf>
    <xf numFmtId="0" fontId="14" fillId="0" borderId="1" xfId="19" applyNumberFormat="1" applyFont="1" applyProtection="1"/>
    <xf numFmtId="0" fontId="14" fillId="0" borderId="2" xfId="63" applyNumberFormat="1" applyFont="1" applyProtection="1">
      <alignment horizontal="left"/>
    </xf>
    <xf numFmtId="0" fontId="14" fillId="0" borderId="2" xfId="66" applyNumberFormat="1" applyFont="1" applyProtection="1"/>
    <xf numFmtId="0" fontId="14" fillId="2" borderId="1" xfId="58" applyNumberFormat="1" applyFont="1" applyProtection="1"/>
    <xf numFmtId="49" fontId="14" fillId="0" borderId="16" xfId="38" applyNumberFormat="1" applyFont="1" applyAlignment="1" applyProtection="1">
      <alignment horizontal="center" vertical="center" wrapText="1"/>
      <protection locked="0"/>
    </xf>
    <xf numFmtId="49" fontId="14" fillId="0" borderId="1" xfId="61" applyNumberFormat="1" applyFont="1" applyAlignment="1" applyProtection="1">
      <alignment horizontal="center" vertical="center"/>
    </xf>
    <xf numFmtId="0" fontId="13" fillId="0" borderId="1" xfId="1" applyNumberFormat="1" applyFont="1" applyAlignment="1" applyProtection="1">
      <alignment vertical="center"/>
    </xf>
    <xf numFmtId="49" fontId="14" fillId="0" borderId="1" xfId="23" applyNumberFormat="1" applyFont="1" applyAlignment="1" applyProtection="1">
      <alignment vertical="center"/>
    </xf>
    <xf numFmtId="0" fontId="14" fillId="0" borderId="2" xfId="63" applyNumberFormat="1" applyFont="1" applyAlignment="1" applyProtection="1">
      <alignment horizontal="left" vertical="center"/>
    </xf>
    <xf numFmtId="49" fontId="14" fillId="0" borderId="2" xfId="64" applyNumberFormat="1" applyFont="1" applyAlignment="1" applyProtection="1">
      <alignment vertical="center"/>
    </xf>
    <xf numFmtId="0" fontId="14" fillId="0" borderId="2" xfId="65" applyNumberFormat="1" applyFont="1" applyAlignment="1" applyProtection="1">
      <alignment vertical="center"/>
    </xf>
    <xf numFmtId="0" fontId="14" fillId="0" borderId="2" xfId="66" applyNumberFormat="1" applyFont="1" applyAlignment="1" applyProtection="1">
      <alignment vertical="center"/>
    </xf>
    <xf numFmtId="0" fontId="16" fillId="0" borderId="0" xfId="0" applyFont="1" applyAlignment="1" applyProtection="1">
      <alignment vertical="center"/>
      <protection locked="0"/>
    </xf>
    <xf numFmtId="0" fontId="13" fillId="0" borderId="2" xfId="90" applyNumberFormat="1" applyFont="1" applyProtection="1"/>
    <xf numFmtId="0" fontId="14" fillId="0" borderId="13" xfId="87" applyNumberFormat="1" applyFont="1" applyProtection="1"/>
    <xf numFmtId="49" fontId="14" fillId="0" borderId="1" xfId="60" applyNumberFormat="1" applyFont="1" applyAlignment="1" applyProtection="1">
      <alignment horizontal="center" vertical="center" wrapText="1"/>
    </xf>
    <xf numFmtId="49" fontId="14" fillId="0" borderId="16" xfId="38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8" fillId="0" borderId="1" xfId="1" applyNumberFormat="1" applyFont="1" applyProtection="1"/>
    <xf numFmtId="49" fontId="19" fillId="0" borderId="1" xfId="23" applyNumberFormat="1" applyFont="1" applyProtection="1"/>
    <xf numFmtId="0" fontId="19" fillId="0" borderId="1" xfId="6" applyNumberFormat="1" applyFont="1" applyProtection="1"/>
    <xf numFmtId="0" fontId="20" fillId="0" borderId="0" xfId="0" applyFont="1" applyProtection="1">
      <protection locked="0"/>
    </xf>
    <xf numFmtId="0" fontId="14" fillId="0" borderId="53" xfId="0" applyFont="1" applyBorder="1" applyAlignment="1">
      <alignment horizontal="right" vertical="center"/>
    </xf>
    <xf numFmtId="10" fontId="14" fillId="4" borderId="54" xfId="0" applyNumberFormat="1" applyFont="1" applyFill="1" applyBorder="1" applyAlignment="1">
      <alignment horizontal="right" vertical="center"/>
    </xf>
    <xf numFmtId="49" fontId="14" fillId="0" borderId="23" xfId="48" applyNumberFormat="1" applyFont="1" applyBorder="1" applyAlignment="1" applyProtection="1">
      <alignment horizontal="center" vertical="center"/>
    </xf>
    <xf numFmtId="0" fontId="14" fillId="0" borderId="25" xfId="0" applyFont="1" applyBorder="1" applyAlignment="1">
      <alignment horizontal="right" vertical="center"/>
    </xf>
    <xf numFmtId="49" fontId="14" fillId="0" borderId="27" xfId="53" applyNumberFormat="1" applyFont="1" applyBorder="1" applyAlignment="1" applyProtection="1">
      <alignment horizontal="center" vertical="center"/>
    </xf>
    <xf numFmtId="10" fontId="14" fillId="4" borderId="20" xfId="0" applyNumberFormat="1" applyFont="1" applyFill="1" applyBorder="1" applyAlignment="1">
      <alignment horizontal="right" vertical="center"/>
    </xf>
    <xf numFmtId="10" fontId="14" fillId="4" borderId="56" xfId="0" applyNumberFormat="1" applyFont="1" applyFill="1" applyBorder="1" applyAlignment="1">
      <alignment horizontal="right" vertical="center"/>
    </xf>
    <xf numFmtId="10" fontId="14" fillId="4" borderId="46" xfId="0" applyNumberFormat="1" applyFont="1" applyFill="1" applyBorder="1" applyAlignment="1">
      <alignment horizontal="right" vertical="center"/>
    </xf>
    <xf numFmtId="0" fontId="14" fillId="0" borderId="58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49" fontId="14" fillId="0" borderId="61" xfId="53" applyNumberFormat="1" applyFont="1" applyBorder="1" applyAlignment="1" applyProtection="1">
      <alignment horizontal="center" vertical="center"/>
    </xf>
    <xf numFmtId="49" fontId="14" fillId="0" borderId="62" xfId="76" applyNumberFormat="1" applyFont="1" applyBorder="1" applyAlignment="1" applyProtection="1">
      <alignment horizontal="center" vertical="center"/>
    </xf>
    <xf numFmtId="49" fontId="14" fillId="0" borderId="64" xfId="76" applyNumberFormat="1" applyFont="1" applyBorder="1" applyAlignment="1" applyProtection="1">
      <alignment horizontal="center" vertical="center"/>
    </xf>
    <xf numFmtId="10" fontId="14" fillId="4" borderId="65" xfId="0" applyNumberFormat="1" applyFont="1" applyFill="1" applyBorder="1" applyAlignment="1">
      <alignment horizontal="right" vertical="center"/>
    </xf>
    <xf numFmtId="0" fontId="14" fillId="0" borderId="1" xfId="79" applyNumberFormat="1" applyFont="1" applyBorder="1" applyAlignment="1" applyProtection="1">
      <alignment vertical="center"/>
    </xf>
    <xf numFmtId="0" fontId="14" fillId="0" borderId="1" xfId="86" applyNumberFormat="1" applyFont="1" applyBorder="1" applyAlignment="1" applyProtection="1">
      <alignment vertical="center"/>
    </xf>
    <xf numFmtId="0" fontId="16" fillId="0" borderId="1" xfId="0" applyFont="1" applyBorder="1" applyProtection="1">
      <protection locked="0"/>
    </xf>
    <xf numFmtId="49" fontId="14" fillId="0" borderId="36" xfId="82" applyNumberFormat="1" applyFont="1" applyBorder="1" applyAlignment="1" applyProtection="1">
      <alignment horizontal="center" vertical="center" wrapText="1"/>
    </xf>
    <xf numFmtId="10" fontId="14" fillId="4" borderId="37" xfId="0" applyNumberFormat="1" applyFont="1" applyFill="1" applyBorder="1" applyAlignment="1">
      <alignment horizontal="right" vertical="center"/>
    </xf>
    <xf numFmtId="10" fontId="14" fillId="4" borderId="66" xfId="0" applyNumberFormat="1" applyFont="1" applyFill="1" applyBorder="1" applyAlignment="1">
      <alignment horizontal="right" vertical="center"/>
    </xf>
    <xf numFmtId="0" fontId="14" fillId="0" borderId="68" xfId="0" applyFont="1" applyBorder="1" applyAlignment="1">
      <alignment horizontal="right" vertical="center"/>
    </xf>
    <xf numFmtId="10" fontId="14" fillId="4" borderId="69" xfId="0" applyNumberFormat="1" applyFont="1" applyFill="1" applyBorder="1" applyAlignment="1">
      <alignment horizontal="right" vertical="center"/>
    </xf>
    <xf numFmtId="10" fontId="14" fillId="4" borderId="70" xfId="0" applyNumberFormat="1" applyFont="1" applyFill="1" applyBorder="1" applyAlignment="1">
      <alignment horizontal="right" vertical="center"/>
    </xf>
    <xf numFmtId="0" fontId="14" fillId="0" borderId="1" xfId="86" applyNumberFormat="1" applyFont="1" applyBorder="1" applyProtection="1"/>
    <xf numFmtId="10" fontId="14" fillId="4" borderId="72" xfId="0" applyNumberFormat="1" applyFont="1" applyFill="1" applyBorder="1" applyAlignment="1">
      <alignment horizontal="right" vertical="center"/>
    </xf>
    <xf numFmtId="10" fontId="14" fillId="4" borderId="73" xfId="0" applyNumberFormat="1" applyFont="1" applyFill="1" applyBorder="1" applyAlignment="1">
      <alignment horizontal="right" vertical="center"/>
    </xf>
    <xf numFmtId="0" fontId="13" fillId="0" borderId="1" xfId="89" applyNumberFormat="1" applyFont="1" applyAlignment="1" applyProtection="1"/>
    <xf numFmtId="0" fontId="13" fillId="0" borderId="1" xfId="89" applyFont="1" applyAlignment="1" applyProtection="1">
      <protection locked="0"/>
    </xf>
    <xf numFmtId="0" fontId="14" fillId="2" borderId="57" xfId="57" applyNumberFormat="1" applyFont="1" applyBorder="1" applyAlignment="1" applyProtection="1">
      <alignment vertical="center"/>
    </xf>
    <xf numFmtId="0" fontId="13" fillId="0" borderId="57" xfId="7" applyNumberFormat="1" applyFont="1" applyBorder="1" applyAlignment="1" applyProtection="1">
      <alignment horizontal="left" vertical="center" wrapText="1"/>
    </xf>
    <xf numFmtId="49" fontId="14" fillId="0" borderId="75" xfId="103" applyNumberFormat="1" applyFont="1" applyBorder="1" applyAlignment="1" applyProtection="1">
      <alignment horizontal="center" vertical="center" shrinkToFit="1"/>
    </xf>
    <xf numFmtId="49" fontId="14" fillId="0" borderId="76" xfId="103" applyNumberFormat="1" applyFont="1" applyBorder="1" applyAlignment="1" applyProtection="1">
      <alignment horizontal="center" vertical="center" shrinkToFit="1"/>
    </xf>
    <xf numFmtId="10" fontId="14" fillId="4" borderId="78" xfId="0" applyNumberFormat="1" applyFont="1" applyFill="1" applyBorder="1" applyAlignment="1">
      <alignment horizontal="right" vertical="center"/>
    </xf>
    <xf numFmtId="10" fontId="14" fillId="4" borderId="79" xfId="0" applyNumberFormat="1" applyFont="1" applyFill="1" applyBorder="1" applyAlignment="1">
      <alignment horizontal="right" vertical="center"/>
    </xf>
    <xf numFmtId="0" fontId="14" fillId="0" borderId="80" xfId="0" applyFont="1" applyBorder="1" applyAlignment="1">
      <alignment horizontal="center" vertical="center" wrapText="1"/>
    </xf>
    <xf numFmtId="0" fontId="14" fillId="4" borderId="52" xfId="74" applyNumberFormat="1" applyFont="1" applyFill="1" applyBorder="1" applyAlignment="1" applyProtection="1">
      <alignment horizontal="left" vertical="center" wrapText="1"/>
    </xf>
    <xf numFmtId="49" fontId="14" fillId="0" borderId="81" xfId="76" applyNumberFormat="1" applyFont="1" applyBorder="1" applyAlignment="1" applyProtection="1">
      <alignment horizontal="center" vertical="center"/>
    </xf>
    <xf numFmtId="10" fontId="14" fillId="5" borderId="54" xfId="0" applyNumberFormat="1" applyFont="1" applyFill="1" applyBorder="1" applyAlignment="1">
      <alignment horizontal="right" vertical="center"/>
    </xf>
    <xf numFmtId="10" fontId="14" fillId="5" borderId="69" xfId="0" applyNumberFormat="1" applyFont="1" applyFill="1" applyBorder="1" applyAlignment="1">
      <alignment horizontal="right" vertical="center"/>
    </xf>
    <xf numFmtId="0" fontId="14" fillId="0" borderId="82" xfId="38" applyNumberFormat="1" applyFont="1" applyBorder="1" applyAlignment="1" applyProtection="1">
      <alignment horizontal="left" vertical="center" wrapText="1"/>
    </xf>
    <xf numFmtId="0" fontId="14" fillId="0" borderId="82" xfId="17" applyNumberFormat="1" applyFont="1" applyBorder="1" applyAlignment="1" applyProtection="1">
      <alignment horizontal="left" vertical="center" wrapText="1"/>
    </xf>
    <xf numFmtId="0" fontId="13" fillId="5" borderId="82" xfId="17" applyNumberFormat="1" applyFont="1" applyFill="1" applyBorder="1" applyAlignment="1" applyProtection="1">
      <alignment horizontal="left" vertical="center" wrapText="1"/>
    </xf>
    <xf numFmtId="49" fontId="14" fillId="0" borderId="63" xfId="72" applyFont="1" applyBorder="1" applyAlignment="1" applyProtection="1">
      <alignment horizontal="center" vertical="center"/>
    </xf>
    <xf numFmtId="49" fontId="13" fillId="5" borderId="63" xfId="72" applyFont="1" applyFill="1" applyBorder="1" applyAlignment="1" applyProtection="1">
      <alignment horizontal="center" vertical="center"/>
    </xf>
    <xf numFmtId="49" fontId="13" fillId="5" borderId="62" xfId="76" applyNumberFormat="1" applyFont="1" applyFill="1" applyBorder="1" applyAlignment="1" applyProtection="1">
      <alignment horizontal="center" vertical="center"/>
    </xf>
    <xf numFmtId="10" fontId="13" fillId="5" borderId="54" xfId="0" applyNumberFormat="1" applyFont="1" applyFill="1" applyBorder="1" applyAlignment="1">
      <alignment horizontal="right" vertical="center"/>
    </xf>
    <xf numFmtId="10" fontId="13" fillId="5" borderId="69" xfId="0" applyNumberFormat="1" applyFont="1" applyFill="1" applyBorder="1" applyAlignment="1">
      <alignment horizontal="right" vertical="center"/>
    </xf>
    <xf numFmtId="0" fontId="4" fillId="0" borderId="82" xfId="17" applyNumberFormat="1" applyFont="1" applyBorder="1" applyAlignment="1" applyProtection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6" borderId="17" xfId="40" applyNumberFormat="1" applyFont="1" applyFill="1" applyAlignment="1" applyProtection="1">
      <alignment horizontal="left" vertical="center" wrapText="1"/>
    </xf>
    <xf numFmtId="49" fontId="3" fillId="6" borderId="18" xfId="42" applyNumberFormat="1" applyFont="1" applyFill="1" applyBorder="1" applyAlignment="1" applyProtection="1">
      <alignment horizontal="center" vertical="center"/>
    </xf>
    <xf numFmtId="10" fontId="3" fillId="6" borderId="55" xfId="0" applyNumberFormat="1" applyFont="1" applyFill="1" applyBorder="1" applyAlignment="1">
      <alignment horizontal="right" vertical="center"/>
    </xf>
    <xf numFmtId="10" fontId="3" fillId="6" borderId="38" xfId="0" applyNumberFormat="1" applyFont="1" applyFill="1" applyBorder="1" applyAlignment="1">
      <alignment horizontal="right" vertical="center"/>
    </xf>
    <xf numFmtId="49" fontId="4" fillId="0" borderId="24" xfId="41" applyNumberFormat="1" applyFont="1" applyBorder="1" applyAlignment="1" applyProtection="1">
      <alignment horizontal="center" vertical="center"/>
    </xf>
    <xf numFmtId="4" fontId="3" fillId="6" borderId="16" xfId="185" applyNumberFormat="1" applyFont="1" applyFill="1" applyBorder="1" applyAlignment="1" applyProtection="1">
      <alignment horizontal="right" vertical="center" shrinkToFit="1"/>
    </xf>
    <xf numFmtId="49" fontId="4" fillId="4" borderId="24" xfId="41" applyNumberFormat="1" applyFont="1" applyFill="1" applyBorder="1" applyAlignment="1" applyProtection="1">
      <alignment horizontal="center" vertical="center"/>
    </xf>
    <xf numFmtId="4" fontId="4" fillId="4" borderId="16" xfId="185" applyNumberFormat="1" applyFont="1" applyFill="1" applyBorder="1" applyAlignment="1" applyProtection="1">
      <alignment horizontal="right" vertical="center" shrinkToFit="1"/>
    </xf>
    <xf numFmtId="0" fontId="3" fillId="5" borderId="20" xfId="51" applyNumberFormat="1" applyFont="1" applyFill="1" applyAlignment="1" applyProtection="1">
      <alignment horizontal="left" wrapText="1"/>
    </xf>
    <xf numFmtId="49" fontId="3" fillId="5" borderId="27" xfId="53" applyNumberFormat="1" applyFont="1" applyFill="1" applyBorder="1" applyAlignment="1" applyProtection="1">
      <alignment horizontal="center"/>
    </xf>
    <xf numFmtId="4" fontId="3" fillId="5" borderId="16" xfId="185" applyNumberFormat="1" applyFont="1" applyFill="1" applyBorder="1" applyAlignment="1" applyProtection="1">
      <alignment horizontal="right" vertical="center" shrinkToFit="1"/>
    </xf>
    <xf numFmtId="10" fontId="3" fillId="5" borderId="54" xfId="0" applyNumberFormat="1" applyFont="1" applyFill="1" applyBorder="1" applyAlignment="1">
      <alignment horizontal="right"/>
    </xf>
    <xf numFmtId="10" fontId="3" fillId="5" borderId="20" xfId="0" applyNumberFormat="1" applyFont="1" applyFill="1" applyBorder="1" applyAlignment="1">
      <alignment horizontal="right"/>
    </xf>
    <xf numFmtId="10" fontId="14" fillId="4" borderId="25" xfId="0" applyNumberFormat="1" applyFont="1" applyFill="1" applyBorder="1" applyAlignment="1">
      <alignment horizontal="right" vertical="center"/>
    </xf>
    <xf numFmtId="0" fontId="3" fillId="5" borderId="20" xfId="51" applyNumberFormat="1" applyFont="1" applyFill="1" applyAlignment="1" applyProtection="1">
      <alignment horizontal="left" vertical="center" wrapText="1"/>
    </xf>
    <xf numFmtId="49" fontId="3" fillId="5" borderId="27" xfId="53" applyNumberFormat="1" applyFont="1" applyFill="1" applyBorder="1" applyAlignment="1" applyProtection="1">
      <alignment horizontal="center" vertical="center"/>
    </xf>
    <xf numFmtId="10" fontId="3" fillId="5" borderId="54" xfId="0" applyNumberFormat="1" applyFont="1" applyFill="1" applyBorder="1" applyAlignment="1">
      <alignment horizontal="right" vertical="center"/>
    </xf>
    <xf numFmtId="10" fontId="3" fillId="5" borderId="20" xfId="0" applyNumberFormat="1" applyFont="1" applyFill="1" applyBorder="1" applyAlignment="1">
      <alignment horizontal="right" vertical="center"/>
    </xf>
    <xf numFmtId="0" fontId="4" fillId="4" borderId="20" xfId="182" applyNumberFormat="1" applyFont="1" applyFill="1" applyBorder="1" applyAlignment="1" applyProtection="1">
      <alignment horizontal="left" wrapText="1" indent="2"/>
    </xf>
    <xf numFmtId="49" fontId="4" fillId="0" borderId="16" xfId="47" applyNumberFormat="1" applyFont="1" applyBorder="1" applyAlignment="1" applyProtection="1">
      <alignment horizontal="center" vertical="center"/>
    </xf>
    <xf numFmtId="49" fontId="4" fillId="4" borderId="16" xfId="47" applyNumberFormat="1" applyFont="1" applyFill="1" applyBorder="1" applyAlignment="1" applyProtection="1">
      <alignment horizontal="center" vertical="center"/>
    </xf>
    <xf numFmtId="4" fontId="4" fillId="4" borderId="37" xfId="60" applyNumberFormat="1" applyFont="1" applyFill="1" applyBorder="1" applyAlignment="1" applyProtection="1">
      <alignment horizontal="right" vertical="center" shrinkToFit="1"/>
    </xf>
    <xf numFmtId="0" fontId="3" fillId="6" borderId="82" xfId="187" applyNumberFormat="1" applyFont="1" applyFill="1" applyBorder="1" applyAlignment="1" applyProtection="1">
      <alignment horizontal="left" vertical="center" wrapText="1"/>
    </xf>
    <xf numFmtId="49" fontId="3" fillId="6" borderId="59" xfId="68" applyNumberFormat="1" applyFont="1" applyFill="1" applyBorder="1" applyAlignment="1" applyProtection="1">
      <alignment horizontal="center" vertical="center" wrapText="1"/>
    </xf>
    <xf numFmtId="4" fontId="3" fillId="6" borderId="19" xfId="74" applyNumberFormat="1" applyFont="1" applyFill="1" applyBorder="1" applyAlignment="1" applyProtection="1">
      <alignment horizontal="right" vertical="center" shrinkToFit="1"/>
    </xf>
    <xf numFmtId="10" fontId="3" fillId="6" borderId="60" xfId="0" applyNumberFormat="1" applyFont="1" applyFill="1" applyBorder="1" applyAlignment="1">
      <alignment horizontal="right" vertical="center"/>
    </xf>
    <xf numFmtId="10" fontId="3" fillId="6" borderId="67" xfId="0" applyNumberFormat="1" applyFont="1" applyFill="1" applyBorder="1" applyAlignment="1">
      <alignment horizontal="right" vertical="center"/>
    </xf>
    <xf numFmtId="0" fontId="3" fillId="5" borderId="82" xfId="17" applyNumberFormat="1" applyFont="1" applyFill="1" applyBorder="1" applyAlignment="1" applyProtection="1">
      <alignment horizontal="left" vertical="center" wrapText="1"/>
    </xf>
    <xf numFmtId="49" fontId="3" fillId="5" borderId="62" xfId="76" applyNumberFormat="1" applyFont="1" applyFill="1" applyBorder="1" applyAlignment="1" applyProtection="1">
      <alignment horizontal="center" vertical="center"/>
    </xf>
    <xf numFmtId="10" fontId="3" fillId="5" borderId="69" xfId="0" applyNumberFormat="1" applyFont="1" applyFill="1" applyBorder="1" applyAlignment="1">
      <alignment horizontal="right" vertical="center"/>
    </xf>
    <xf numFmtId="4" fontId="4" fillId="4" borderId="4" xfId="185" applyNumberFormat="1" applyFont="1" applyFill="1" applyBorder="1" applyAlignment="1" applyProtection="1">
      <alignment horizontal="right" vertical="center" shrinkToFit="1"/>
    </xf>
    <xf numFmtId="49" fontId="13" fillId="6" borderId="74" xfId="42" applyNumberFormat="1" applyFont="1" applyFill="1" applyBorder="1" applyAlignment="1" applyProtection="1">
      <alignment horizontal="center" vertical="center"/>
    </xf>
    <xf numFmtId="10" fontId="13" fillId="6" borderId="77" xfId="0" applyNumberFormat="1" applyFont="1" applyFill="1" applyBorder="1" applyAlignment="1">
      <alignment horizontal="right" vertical="center"/>
    </xf>
    <xf numFmtId="10" fontId="13" fillId="6" borderId="71" xfId="0" applyNumberFormat="1" applyFont="1" applyFill="1" applyBorder="1" applyAlignment="1">
      <alignment horizontal="right" vertical="center"/>
    </xf>
    <xf numFmtId="0" fontId="13" fillId="6" borderId="39" xfId="67" applyNumberFormat="1" applyFont="1" applyFill="1" applyBorder="1" applyAlignment="1" applyProtection="1">
      <alignment horizontal="left" vertical="center" wrapText="1"/>
    </xf>
    <xf numFmtId="0" fontId="14" fillId="0" borderId="39" xfId="101" applyNumberFormat="1" applyFont="1" applyBorder="1" applyAlignment="1" applyProtection="1">
      <alignment horizontal="left" vertical="center" wrapText="1"/>
    </xf>
    <xf numFmtId="4" fontId="4" fillId="0" borderId="83" xfId="74" applyNumberFormat="1" applyFont="1" applyBorder="1" applyAlignment="1" applyProtection="1">
      <alignment horizontal="right" vertical="center" shrinkToFit="1"/>
    </xf>
    <xf numFmtId="49" fontId="4" fillId="0" borderId="45" xfId="47" applyNumberFormat="1" applyFont="1" applyBorder="1" applyAlignment="1" applyProtection="1">
      <alignment horizontal="center" vertical="center"/>
    </xf>
    <xf numFmtId="0" fontId="4" fillId="0" borderId="20" xfId="51" applyNumberFormat="1" applyFont="1" applyAlignment="1" applyProtection="1">
      <alignment horizontal="left" vertical="center" wrapText="1"/>
    </xf>
    <xf numFmtId="4" fontId="4" fillId="4" borderId="16" xfId="185" applyNumberFormat="1" applyFont="1" applyFill="1" applyBorder="1" applyAlignment="1" applyProtection="1">
      <alignment horizontal="right" vertical="center"/>
    </xf>
    <xf numFmtId="4" fontId="3" fillId="6" borderId="16" xfId="185" applyNumberFormat="1" applyFont="1" applyFill="1" applyBorder="1" applyAlignment="1" applyProtection="1">
      <alignment horizontal="right" vertical="center"/>
    </xf>
    <xf numFmtId="4" fontId="3" fillId="5" borderId="16" xfId="185" applyNumberFormat="1" applyFont="1" applyFill="1" applyBorder="1" applyAlignment="1" applyProtection="1">
      <alignment horizontal="right" vertical="center"/>
    </xf>
    <xf numFmtId="4" fontId="4" fillId="4" borderId="4" xfId="185" applyNumberFormat="1" applyFont="1" applyFill="1" applyBorder="1" applyAlignment="1" applyProtection="1">
      <alignment horizontal="right" vertical="center"/>
    </xf>
    <xf numFmtId="4" fontId="4" fillId="0" borderId="30" xfId="80" applyNumberFormat="1" applyFont="1" applyBorder="1" applyAlignment="1" applyProtection="1">
      <alignment horizontal="right" vertical="center"/>
    </xf>
    <xf numFmtId="4" fontId="3" fillId="6" borderId="19" xfId="80" applyNumberFormat="1" applyFont="1" applyFill="1" applyBorder="1" applyAlignment="1" applyProtection="1">
      <alignment horizontal="right" vertical="center"/>
    </xf>
    <xf numFmtId="49" fontId="4" fillId="0" borderId="62" xfId="76" applyNumberFormat="1" applyFont="1" applyBorder="1" applyAlignment="1" applyProtection="1">
      <alignment horizontal="center" vertical="center"/>
    </xf>
    <xf numFmtId="4" fontId="4" fillId="7" borderId="16" xfId="185" applyNumberFormat="1" applyFont="1" applyFill="1" applyBorder="1" applyAlignment="1" applyProtection="1">
      <alignment horizontal="right" vertical="center"/>
    </xf>
    <xf numFmtId="4" fontId="4" fillId="7" borderId="4" xfId="185" applyNumberFormat="1" applyFont="1" applyFill="1" applyBorder="1" applyAlignment="1" applyProtection="1">
      <alignment horizontal="right" vertical="center"/>
    </xf>
    <xf numFmtId="4" fontId="4" fillId="0" borderId="37" xfId="74" applyNumberFormat="1" applyFont="1" applyBorder="1" applyAlignment="1" applyProtection="1">
      <alignment horizontal="right" vertical="center"/>
    </xf>
    <xf numFmtId="0" fontId="14" fillId="0" borderId="84" xfId="0" applyFont="1" applyBorder="1" applyAlignment="1">
      <alignment horizontal="center" vertical="center" wrapText="1"/>
    </xf>
    <xf numFmtId="49" fontId="4" fillId="0" borderId="85" xfId="60" applyFont="1" applyBorder="1" applyAlignment="1" applyProtection="1">
      <alignment horizontal="center"/>
    </xf>
    <xf numFmtId="4" fontId="3" fillId="6" borderId="86" xfId="185" applyNumberFormat="1" applyFont="1" applyFill="1" applyBorder="1" applyAlignment="1" applyProtection="1">
      <alignment horizontal="right" vertical="center" shrinkToFit="1"/>
    </xf>
    <xf numFmtId="4" fontId="4" fillId="0" borderId="87" xfId="80" applyNumberFormat="1" applyFont="1" applyBorder="1" applyAlignment="1" applyProtection="1">
      <alignment horizontal="right" vertical="center"/>
    </xf>
    <xf numFmtId="4" fontId="3" fillId="6" borderId="19" xfId="185" applyNumberFormat="1" applyFont="1" applyFill="1" applyBorder="1" applyAlignment="1" applyProtection="1">
      <alignment horizontal="right" vertical="center"/>
    </xf>
    <xf numFmtId="0" fontId="17" fillId="0" borderId="1" xfId="1" applyNumberFormat="1" applyFont="1" applyAlignment="1" applyProtection="1">
      <alignment horizontal="center" vertical="center" wrapText="1"/>
    </xf>
    <xf numFmtId="0" fontId="17" fillId="0" borderId="1" xfId="19" applyNumberFormat="1" applyFont="1" applyAlignment="1" applyProtection="1">
      <alignment horizontal="center" vertical="center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topLeftCell="A12" zoomScaleNormal="100" workbookViewId="0">
      <selection activeCell="E20" sqref="E20:E21"/>
    </sheetView>
  </sheetViews>
  <sheetFormatPr defaultRowHeight="12.75"/>
  <cols>
    <col min="1" max="1" width="46.5703125" style="7" customWidth="1"/>
    <col min="2" max="2" width="23.5703125" style="7" customWidth="1"/>
    <col min="3" max="4" width="15.85546875" style="7" customWidth="1"/>
    <col min="5" max="5" width="10.85546875" style="7" customWidth="1"/>
    <col min="6" max="6" width="15" style="7" customWidth="1"/>
    <col min="7" max="7" width="9.85546875" style="7" customWidth="1"/>
    <col min="8" max="8" width="4.85546875" style="7" customWidth="1"/>
    <col min="9" max="16384" width="9.140625" style="7"/>
  </cols>
  <sheetData>
    <row r="1" spans="1:7" s="32" customFormat="1" ht="15" customHeight="1">
      <c r="A1" s="141" t="s">
        <v>129</v>
      </c>
      <c r="B1" s="141"/>
      <c r="C1" s="141"/>
      <c r="D1" s="141"/>
      <c r="E1" s="141"/>
      <c r="F1" s="141"/>
      <c r="G1" s="141"/>
    </row>
    <row r="2" spans="1:7" s="32" customFormat="1" ht="15" customHeight="1">
      <c r="A2" s="141"/>
      <c r="B2" s="141"/>
      <c r="C2" s="141"/>
      <c r="D2" s="141"/>
      <c r="E2" s="141"/>
      <c r="F2" s="141"/>
      <c r="G2" s="141"/>
    </row>
    <row r="3" spans="1:7" s="32" customFormat="1" ht="15.75">
      <c r="A3" s="142" t="s">
        <v>143</v>
      </c>
      <c r="B3" s="142"/>
      <c r="C3" s="142"/>
      <c r="D3" s="142"/>
      <c r="E3" s="142"/>
      <c r="F3" s="142"/>
      <c r="G3" s="142"/>
    </row>
    <row r="4" spans="1:7" s="36" customFormat="1">
      <c r="A4" s="33" t="s">
        <v>0</v>
      </c>
      <c r="B4" s="34"/>
      <c r="C4" s="34"/>
      <c r="D4" s="35"/>
      <c r="E4" s="35"/>
      <c r="F4" s="35"/>
    </row>
    <row r="5" spans="1:7" s="36" customFormat="1" ht="57" customHeight="1">
      <c r="A5" s="1" t="s">
        <v>1</v>
      </c>
      <c r="B5" s="1" t="s">
        <v>2</v>
      </c>
      <c r="C5" s="86" t="s">
        <v>149</v>
      </c>
      <c r="D5" s="86" t="s">
        <v>148</v>
      </c>
      <c r="E5" s="3" t="s">
        <v>128</v>
      </c>
      <c r="F5" s="86" t="s">
        <v>142</v>
      </c>
      <c r="G5" s="72" t="s">
        <v>130</v>
      </c>
    </row>
    <row r="6" spans="1:7" s="36" customFormat="1" ht="13.5" thickBot="1">
      <c r="A6" s="19" t="s">
        <v>3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</row>
    <row r="7" spans="1:7">
      <c r="A7" s="87" t="s">
        <v>4</v>
      </c>
      <c r="B7" s="88" t="s">
        <v>5</v>
      </c>
      <c r="C7" s="127">
        <v>2501752931.9200001</v>
      </c>
      <c r="D7" s="127">
        <v>2058605371.76</v>
      </c>
      <c r="E7" s="89">
        <f>D7/C7</f>
        <v>0.82286517804941628</v>
      </c>
      <c r="F7" s="92">
        <v>1818408870.47</v>
      </c>
      <c r="G7" s="90">
        <f>D7/F7</f>
        <v>1.1320915802769467</v>
      </c>
    </row>
    <row r="8" spans="1:7">
      <c r="A8" s="8" t="s">
        <v>6</v>
      </c>
      <c r="B8" s="39"/>
      <c r="C8" s="93"/>
      <c r="D8" s="93"/>
      <c r="E8" s="37"/>
      <c r="F8" s="93"/>
      <c r="G8" s="40"/>
    </row>
    <row r="9" spans="1:7" ht="15.75" customHeight="1">
      <c r="A9" s="95" t="s">
        <v>7</v>
      </c>
      <c r="B9" s="96" t="s">
        <v>8</v>
      </c>
      <c r="C9" s="128">
        <v>918109916.73000002</v>
      </c>
      <c r="D9" s="128">
        <v>709288525.52999997</v>
      </c>
      <c r="E9" s="98">
        <f t="shared" ref="E9:E14" si="0">D9/C9</f>
        <v>0.77255295101946841</v>
      </c>
      <c r="F9" s="97">
        <v>712159330.69000006</v>
      </c>
      <c r="G9" s="99">
        <f>D9/F9</f>
        <v>0.99596887236284803</v>
      </c>
    </row>
    <row r="10" spans="1:7" ht="15" customHeight="1">
      <c r="A10" s="9" t="s">
        <v>9</v>
      </c>
      <c r="B10" s="41" t="s">
        <v>10</v>
      </c>
      <c r="C10" s="126">
        <v>752458000</v>
      </c>
      <c r="D10" s="126">
        <v>536175780.48000002</v>
      </c>
      <c r="E10" s="38">
        <f t="shared" si="0"/>
        <v>0.71256572523649164</v>
      </c>
      <c r="F10" s="94">
        <v>562751321.52999997</v>
      </c>
      <c r="G10" s="42">
        <f>D10/F10</f>
        <v>0.95277569321783773</v>
      </c>
    </row>
    <row r="11" spans="1:7" ht="38.25">
      <c r="A11" s="9" t="s">
        <v>11</v>
      </c>
      <c r="B11" s="41" t="s">
        <v>12</v>
      </c>
      <c r="C11" s="126">
        <v>10585100</v>
      </c>
      <c r="D11" s="126">
        <v>7849236.04</v>
      </c>
      <c r="E11" s="38">
        <f t="shared" si="0"/>
        <v>0.74153631425305377</v>
      </c>
      <c r="F11" s="94">
        <v>6929003.2400000002</v>
      </c>
      <c r="G11" s="42">
        <f t="shared" ref="G11:G14" si="1">D11/F11</f>
        <v>1.1328088280703417</v>
      </c>
    </row>
    <row r="12" spans="1:7">
      <c r="A12" s="9" t="s">
        <v>13</v>
      </c>
      <c r="B12" s="41" t="s">
        <v>14</v>
      </c>
      <c r="C12" s="126">
        <v>58211000</v>
      </c>
      <c r="D12" s="126">
        <v>43350883.859999999</v>
      </c>
      <c r="E12" s="38">
        <f t="shared" si="0"/>
        <v>0.74471979282266232</v>
      </c>
      <c r="F12" s="94">
        <v>54603425.039999999</v>
      </c>
      <c r="G12" s="42">
        <f t="shared" si="1"/>
        <v>0.79392242937586976</v>
      </c>
    </row>
    <row r="13" spans="1:7">
      <c r="A13" s="9" t="s">
        <v>15</v>
      </c>
      <c r="B13" s="41" t="s">
        <v>16</v>
      </c>
      <c r="C13" s="126">
        <v>37438000</v>
      </c>
      <c r="D13" s="126">
        <v>13277266.289999999</v>
      </c>
      <c r="E13" s="38">
        <f t="shared" si="0"/>
        <v>0.35464678374913189</v>
      </c>
      <c r="F13" s="94">
        <v>13814494.880000001</v>
      </c>
      <c r="G13" s="42">
        <f t="shared" si="1"/>
        <v>0.96111123898002404</v>
      </c>
    </row>
    <row r="14" spans="1:7">
      <c r="A14" s="9" t="s">
        <v>17</v>
      </c>
      <c r="B14" s="41" t="s">
        <v>18</v>
      </c>
      <c r="C14" s="126">
        <v>11287000</v>
      </c>
      <c r="D14" s="126">
        <v>8047794.79</v>
      </c>
      <c r="E14" s="38">
        <f t="shared" si="0"/>
        <v>0.713014511384779</v>
      </c>
      <c r="F14" s="94">
        <v>8354763.3300000001</v>
      </c>
      <c r="G14" s="42">
        <f t="shared" si="1"/>
        <v>0.96325826024326178</v>
      </c>
    </row>
    <row r="15" spans="1:7" ht="38.25">
      <c r="A15" s="125" t="s">
        <v>151</v>
      </c>
      <c r="B15" s="106" t="s">
        <v>150</v>
      </c>
      <c r="C15" s="126">
        <v>0</v>
      </c>
      <c r="D15" s="126">
        <v>-21313.38</v>
      </c>
      <c r="E15" s="38">
        <v>0</v>
      </c>
      <c r="F15" s="94">
        <v>0</v>
      </c>
      <c r="G15" s="42">
        <v>0</v>
      </c>
    </row>
    <row r="16" spans="1:7" ht="38.25">
      <c r="A16" s="9" t="s">
        <v>19</v>
      </c>
      <c r="B16" s="41" t="s">
        <v>20</v>
      </c>
      <c r="C16" s="126">
        <v>36895000</v>
      </c>
      <c r="D16" s="126">
        <v>29387332.280000001</v>
      </c>
      <c r="E16" s="38">
        <f t="shared" ref="E16:E21" si="2">D16/C16</f>
        <v>0.79651259737091751</v>
      </c>
      <c r="F16" s="94">
        <v>24561802.73</v>
      </c>
      <c r="G16" s="42">
        <f t="shared" ref="G16:G23" si="3">D16/F16</f>
        <v>1.1964647954812395</v>
      </c>
    </row>
    <row r="17" spans="1:7" ht="25.5">
      <c r="A17" s="9" t="s">
        <v>21</v>
      </c>
      <c r="B17" s="41" t="s">
        <v>22</v>
      </c>
      <c r="C17" s="126">
        <v>1550000</v>
      </c>
      <c r="D17" s="126">
        <v>3550189.37</v>
      </c>
      <c r="E17" s="38">
        <f t="shared" si="2"/>
        <v>2.2904447548387097</v>
      </c>
      <c r="F17" s="94">
        <v>1036224.3</v>
      </c>
      <c r="G17" s="42">
        <f t="shared" si="3"/>
        <v>3.4260819496319472</v>
      </c>
    </row>
    <row r="18" spans="1:7" ht="38.25">
      <c r="A18" s="9" t="s">
        <v>23</v>
      </c>
      <c r="B18" s="41" t="s">
        <v>24</v>
      </c>
      <c r="C18" s="126">
        <v>725200</v>
      </c>
      <c r="D18" s="126">
        <v>1068243.03</v>
      </c>
      <c r="E18" s="38">
        <f t="shared" si="2"/>
        <v>1.4730323083287369</v>
      </c>
      <c r="F18" s="94">
        <v>19840999.27</v>
      </c>
      <c r="G18" s="42">
        <f t="shared" si="3"/>
        <v>5.3840182919375715E-2</v>
      </c>
    </row>
    <row r="19" spans="1:7" ht="25.5">
      <c r="A19" s="9" t="s">
        <v>25</v>
      </c>
      <c r="B19" s="41" t="s">
        <v>26</v>
      </c>
      <c r="C19" s="126">
        <v>5818000</v>
      </c>
      <c r="D19" s="126">
        <v>6421767.5099999998</v>
      </c>
      <c r="E19" s="38">
        <f t="shared" si="2"/>
        <v>1.1037757837744928</v>
      </c>
      <c r="F19" s="94">
        <v>8174084.8099999996</v>
      </c>
      <c r="G19" s="42">
        <f t="shared" si="3"/>
        <v>0.78562526071955452</v>
      </c>
    </row>
    <row r="20" spans="1:7">
      <c r="A20" s="9" t="s">
        <v>27</v>
      </c>
      <c r="B20" s="41" t="s">
        <v>28</v>
      </c>
      <c r="C20" s="126">
        <v>2857000</v>
      </c>
      <c r="D20" s="126">
        <v>59947728.530000001</v>
      </c>
      <c r="E20" s="38">
        <f t="shared" si="2"/>
        <v>20.98275412320616</v>
      </c>
      <c r="F20" s="94">
        <v>11585728.42</v>
      </c>
      <c r="G20" s="42">
        <f t="shared" si="3"/>
        <v>5.1742735852943467</v>
      </c>
    </row>
    <row r="21" spans="1:7">
      <c r="A21" s="9" t="s">
        <v>29</v>
      </c>
      <c r="B21" s="41" t="s">
        <v>30</v>
      </c>
      <c r="C21" s="126">
        <v>285616.73</v>
      </c>
      <c r="D21" s="126">
        <v>233616.73</v>
      </c>
      <c r="E21" s="38">
        <f t="shared" si="2"/>
        <v>0.81793783578433943</v>
      </c>
      <c r="F21" s="94">
        <v>507483.14</v>
      </c>
      <c r="G21" s="42">
        <f t="shared" si="3"/>
        <v>0.46034382541260388</v>
      </c>
    </row>
    <row r="22" spans="1:7">
      <c r="A22" s="101" t="s">
        <v>31</v>
      </c>
      <c r="B22" s="102" t="s">
        <v>32</v>
      </c>
      <c r="C22" s="128">
        <v>1583643015.1900001</v>
      </c>
      <c r="D22" s="128">
        <v>1349316846.23</v>
      </c>
      <c r="E22" s="103">
        <f t="shared" ref="E22:E26" si="4">D22/C22</f>
        <v>0.85203346542599034</v>
      </c>
      <c r="F22" s="97">
        <v>1106249539.78</v>
      </c>
      <c r="G22" s="104">
        <f t="shared" si="3"/>
        <v>1.2197219503461569</v>
      </c>
    </row>
    <row r="23" spans="1:7" ht="38.25">
      <c r="A23" s="9" t="s">
        <v>33</v>
      </c>
      <c r="B23" s="41" t="s">
        <v>34</v>
      </c>
      <c r="C23" s="126">
        <v>1582318157.8599999</v>
      </c>
      <c r="D23" s="126">
        <v>1347941782.23</v>
      </c>
      <c r="E23" s="38">
        <f t="shared" si="4"/>
        <v>0.85187784487856644</v>
      </c>
      <c r="F23" s="94">
        <v>1105611452.72</v>
      </c>
      <c r="G23" s="42">
        <f t="shared" si="3"/>
        <v>1.2191821809676668</v>
      </c>
    </row>
    <row r="24" spans="1:7" ht="25.5">
      <c r="A24" s="105" t="s">
        <v>146</v>
      </c>
      <c r="B24" s="106" t="s">
        <v>144</v>
      </c>
      <c r="C24" s="126">
        <v>630000</v>
      </c>
      <c r="D24" s="126">
        <v>680000</v>
      </c>
      <c r="E24" s="38">
        <f t="shared" si="4"/>
        <v>1.0793650793650793</v>
      </c>
      <c r="F24" s="94">
        <v>290000</v>
      </c>
      <c r="G24" s="42">
        <v>0</v>
      </c>
    </row>
    <row r="25" spans="1:7">
      <c r="A25" s="105" t="s">
        <v>35</v>
      </c>
      <c r="B25" s="106" t="s">
        <v>36</v>
      </c>
      <c r="C25" s="94">
        <v>0</v>
      </c>
      <c r="D25" s="94">
        <v>0</v>
      </c>
      <c r="E25" s="38">
        <v>0</v>
      </c>
      <c r="F25" s="94">
        <v>301768.25</v>
      </c>
      <c r="G25" s="42">
        <f t="shared" ref="G25" si="5">D25/F25</f>
        <v>0</v>
      </c>
    </row>
    <row r="26" spans="1:7" ht="76.5">
      <c r="A26" s="105" t="s">
        <v>147</v>
      </c>
      <c r="B26" s="106" t="s">
        <v>145</v>
      </c>
      <c r="C26" s="126">
        <v>763699.37</v>
      </c>
      <c r="D26" s="126">
        <v>753015</v>
      </c>
      <c r="E26" s="38">
        <f t="shared" si="4"/>
        <v>0.98600971741013743</v>
      </c>
      <c r="F26" s="94">
        <v>125399.92</v>
      </c>
      <c r="G26" s="100">
        <v>0</v>
      </c>
    </row>
    <row r="27" spans="1:7" ht="51.75" thickBot="1">
      <c r="A27" s="105" t="s">
        <v>37</v>
      </c>
      <c r="B27" s="124" t="s">
        <v>38</v>
      </c>
      <c r="C27" s="129">
        <v>-68842.039999999994</v>
      </c>
      <c r="D27" s="129">
        <v>-57951</v>
      </c>
      <c r="E27" s="43">
        <f>D27/C27</f>
        <v>0.84179666959317312</v>
      </c>
      <c r="F27" s="117">
        <v>-79081.11</v>
      </c>
      <c r="G27" s="44">
        <f t="shared" ref="G27" si="6">D27/F27</f>
        <v>0.73280458506462542</v>
      </c>
    </row>
  </sheetData>
  <mergeCells count="2">
    <mergeCell ref="A1:G2"/>
    <mergeCell ref="A3:G3"/>
  </mergeCells>
  <pageMargins left="0.39370078740157483" right="0" top="0" bottom="0" header="0" footer="0"/>
  <pageSetup paperSize="9" scale="69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59"/>
  <sheetViews>
    <sheetView zoomScaleNormal="100" workbookViewId="0">
      <selection activeCell="C39" sqref="C39"/>
    </sheetView>
  </sheetViews>
  <sheetFormatPr defaultRowHeight="12.75"/>
  <cols>
    <col min="1" max="1" width="46" style="14" customWidth="1"/>
    <col min="2" max="2" width="23.140625" style="27" customWidth="1"/>
    <col min="3" max="3" width="16" style="27" customWidth="1"/>
    <col min="4" max="4" width="16.7109375" style="27" customWidth="1"/>
    <col min="5" max="5" width="8.42578125" style="27" customWidth="1"/>
    <col min="6" max="6" width="15.28515625" style="14" customWidth="1"/>
    <col min="7" max="7" width="9.42578125" style="14" customWidth="1"/>
    <col min="8" max="16384" width="9.140625" style="14"/>
  </cols>
  <sheetData>
    <row r="1" spans="1:7">
      <c r="A1" s="13"/>
      <c r="B1" s="20"/>
      <c r="C1" s="20"/>
      <c r="D1" s="20"/>
      <c r="E1" s="11"/>
    </row>
    <row r="2" spans="1:7">
      <c r="A2" s="6" t="s">
        <v>40</v>
      </c>
      <c r="B2" s="21"/>
      <c r="C2" s="22"/>
      <c r="D2" s="10"/>
      <c r="E2" s="11"/>
    </row>
    <row r="3" spans="1:7">
      <c r="A3" s="16"/>
      <c r="B3" s="23"/>
      <c r="C3" s="24"/>
      <c r="D3" s="25"/>
      <c r="E3" s="26"/>
    </row>
    <row r="4" spans="1:7" ht="52.5" customHeight="1">
      <c r="A4" s="1" t="s">
        <v>1</v>
      </c>
      <c r="B4" s="1" t="s">
        <v>131</v>
      </c>
      <c r="C4" s="86" t="s">
        <v>149</v>
      </c>
      <c r="D4" s="86" t="s">
        <v>148</v>
      </c>
      <c r="E4" s="3" t="s">
        <v>128</v>
      </c>
      <c r="F4" s="86" t="s">
        <v>142</v>
      </c>
      <c r="G4" s="136" t="s">
        <v>130</v>
      </c>
    </row>
    <row r="5" spans="1:7" ht="13.5" thickBot="1">
      <c r="A5" s="19" t="s">
        <v>3</v>
      </c>
      <c r="B5" s="2">
        <v>2</v>
      </c>
      <c r="C5" s="2">
        <v>3</v>
      </c>
      <c r="D5" s="2">
        <v>4</v>
      </c>
      <c r="E5" s="46">
        <v>5</v>
      </c>
      <c r="F5" s="2">
        <v>6</v>
      </c>
      <c r="G5" s="47">
        <v>7</v>
      </c>
    </row>
    <row r="6" spans="1:7" s="27" customFormat="1">
      <c r="A6" s="109" t="s">
        <v>41</v>
      </c>
      <c r="B6" s="110" t="s">
        <v>5</v>
      </c>
      <c r="C6" s="131">
        <v>2614755331.9200001</v>
      </c>
      <c r="D6" s="131">
        <v>2033178601.24</v>
      </c>
      <c r="E6" s="112">
        <f>D6/C6</f>
        <v>0.77757891012580838</v>
      </c>
      <c r="F6" s="111">
        <v>1727555126.04</v>
      </c>
      <c r="G6" s="113">
        <f>D6/F6</f>
        <v>1.176910982806417</v>
      </c>
    </row>
    <row r="7" spans="1:7" s="27" customFormat="1">
      <c r="A7" s="77" t="s">
        <v>6</v>
      </c>
      <c r="B7" s="48"/>
      <c r="C7" s="107"/>
      <c r="D7" s="107"/>
      <c r="E7" s="37"/>
      <c r="F7" s="107"/>
      <c r="G7" s="58"/>
    </row>
    <row r="8" spans="1:7" s="27" customFormat="1">
      <c r="A8" s="79" t="s">
        <v>42</v>
      </c>
      <c r="B8" s="82" t="s">
        <v>43</v>
      </c>
      <c r="C8" s="128">
        <v>244763790.84</v>
      </c>
      <c r="D8" s="128">
        <v>171811238.71000001</v>
      </c>
      <c r="E8" s="83">
        <f t="shared" ref="E8:E16" si="0">D8/C8</f>
        <v>0.70194712265390413</v>
      </c>
      <c r="F8" s="97">
        <v>190835899.90000001</v>
      </c>
      <c r="G8" s="84">
        <f>D8/F8</f>
        <v>0.9003087930522029</v>
      </c>
    </row>
    <row r="9" spans="1:7" s="27" customFormat="1" ht="38.25">
      <c r="A9" s="78" t="s">
        <v>44</v>
      </c>
      <c r="B9" s="49" t="s">
        <v>45</v>
      </c>
      <c r="C9" s="126">
        <v>7141608.5199999996</v>
      </c>
      <c r="D9" s="126">
        <v>6143197.0899999999</v>
      </c>
      <c r="E9" s="38">
        <f t="shared" si="0"/>
        <v>0.8601979613970776</v>
      </c>
      <c r="F9" s="94">
        <v>6052673.6799999997</v>
      </c>
      <c r="G9" s="59">
        <f>D9/F9</f>
        <v>1.0149559376212729</v>
      </c>
    </row>
    <row r="10" spans="1:7" s="27" customFormat="1" ht="51">
      <c r="A10" s="78" t="s">
        <v>46</v>
      </c>
      <c r="B10" s="49" t="s">
        <v>47</v>
      </c>
      <c r="C10" s="126">
        <v>862834.4</v>
      </c>
      <c r="D10" s="126">
        <v>366700.74</v>
      </c>
      <c r="E10" s="38">
        <f t="shared" si="0"/>
        <v>0.42499550319273316</v>
      </c>
      <c r="F10" s="94">
        <v>404931.13</v>
      </c>
      <c r="G10" s="59">
        <f t="shared" ref="G10:G54" si="1">D10/F10</f>
        <v>0.90558792059281779</v>
      </c>
    </row>
    <row r="11" spans="1:7" s="27" customFormat="1" ht="51">
      <c r="A11" s="78" t="s">
        <v>48</v>
      </c>
      <c r="B11" s="49" t="s">
        <v>49</v>
      </c>
      <c r="C11" s="126">
        <v>130829697.97</v>
      </c>
      <c r="D11" s="126">
        <v>99775707.329999998</v>
      </c>
      <c r="E11" s="38">
        <f t="shared" si="0"/>
        <v>0.76263806213845375</v>
      </c>
      <c r="F11" s="94">
        <v>98096597.829999998</v>
      </c>
      <c r="G11" s="59">
        <f t="shared" si="1"/>
        <v>1.0171168984158847</v>
      </c>
    </row>
    <row r="12" spans="1:7" s="27" customFormat="1" ht="38.25">
      <c r="A12" s="78" t="s">
        <v>50</v>
      </c>
      <c r="B12" s="49" t="s">
        <v>51</v>
      </c>
      <c r="C12" s="126">
        <v>23442518</v>
      </c>
      <c r="D12" s="126">
        <v>18056706.120000001</v>
      </c>
      <c r="E12" s="38">
        <f t="shared" si="0"/>
        <v>0.77025454859414</v>
      </c>
      <c r="F12" s="94">
        <v>17191983.149999999</v>
      </c>
      <c r="G12" s="59">
        <f t="shared" si="1"/>
        <v>1.0502980349884767</v>
      </c>
    </row>
    <row r="13" spans="1:7" s="27" customFormat="1" ht="25.5">
      <c r="A13" s="73" t="s">
        <v>139</v>
      </c>
      <c r="B13" s="80" t="s">
        <v>136</v>
      </c>
      <c r="C13" s="126">
        <v>4928948</v>
      </c>
      <c r="D13" s="126">
        <v>4928948</v>
      </c>
      <c r="E13" s="38"/>
      <c r="F13" s="94">
        <v>2994737</v>
      </c>
      <c r="G13" s="59"/>
    </row>
    <row r="14" spans="1:7" s="27" customFormat="1" ht="25.5">
      <c r="A14" s="78" t="s">
        <v>132</v>
      </c>
      <c r="B14" s="49" t="s">
        <v>53</v>
      </c>
      <c r="C14" s="126">
        <v>22318303.82</v>
      </c>
      <c r="D14" s="126">
        <v>0</v>
      </c>
      <c r="E14" s="38">
        <f t="shared" si="0"/>
        <v>0</v>
      </c>
      <c r="F14" s="94">
        <v>0</v>
      </c>
      <c r="G14" s="59">
        <v>0</v>
      </c>
    </row>
    <row r="15" spans="1:7" s="27" customFormat="1">
      <c r="A15" s="78" t="s">
        <v>52</v>
      </c>
      <c r="B15" s="49" t="s">
        <v>55</v>
      </c>
      <c r="C15" s="126">
        <v>55239880.130000003</v>
      </c>
      <c r="D15" s="126">
        <v>42539979.43</v>
      </c>
      <c r="E15" s="38">
        <f t="shared" si="0"/>
        <v>0.77009543340585807</v>
      </c>
      <c r="F15" s="94">
        <v>66094977.109999999</v>
      </c>
      <c r="G15" s="59">
        <f t="shared" si="1"/>
        <v>0.64361894488898785</v>
      </c>
    </row>
    <row r="16" spans="1:7" s="27" customFormat="1">
      <c r="A16" s="114" t="s">
        <v>54</v>
      </c>
      <c r="B16" s="115" t="s">
        <v>56</v>
      </c>
      <c r="C16" s="128">
        <v>28330113.059999999</v>
      </c>
      <c r="D16" s="128">
        <v>22730526.870000001</v>
      </c>
      <c r="E16" s="103">
        <f t="shared" si="0"/>
        <v>0.80234508142834793</v>
      </c>
      <c r="F16" s="97">
        <v>16105814.310000001</v>
      </c>
      <c r="G16" s="116">
        <f t="shared" si="1"/>
        <v>1.4113242852853927</v>
      </c>
    </row>
    <row r="17" spans="1:7" s="27" customFormat="1" ht="38.25">
      <c r="A17" s="78" t="s">
        <v>57</v>
      </c>
      <c r="B17" s="49" t="s">
        <v>58</v>
      </c>
      <c r="C17" s="126">
        <v>0</v>
      </c>
      <c r="D17" s="126">
        <v>0</v>
      </c>
      <c r="E17" s="38">
        <v>0</v>
      </c>
      <c r="F17" s="94">
        <v>13962143.369999999</v>
      </c>
      <c r="G17" s="59">
        <f t="shared" si="1"/>
        <v>0</v>
      </c>
    </row>
    <row r="18" spans="1:7" s="27" customFormat="1">
      <c r="A18" s="78" t="s">
        <v>59</v>
      </c>
      <c r="B18" s="49" t="s">
        <v>60</v>
      </c>
      <c r="C18" s="126">
        <v>27462208.059999999</v>
      </c>
      <c r="D18" s="126">
        <v>22552280.059999999</v>
      </c>
      <c r="E18" s="38">
        <f t="shared" ref="E18:E52" si="2">D18/C18</f>
        <v>0.82121146306689219</v>
      </c>
      <c r="F18" s="94">
        <v>1944615.14</v>
      </c>
      <c r="G18" s="59">
        <f t="shared" si="1"/>
        <v>11.597297375767628</v>
      </c>
    </row>
    <row r="19" spans="1:7" s="27" customFormat="1" ht="25.5">
      <c r="A19" s="78" t="s">
        <v>61</v>
      </c>
      <c r="B19" s="74" t="s">
        <v>62</v>
      </c>
      <c r="C19" s="126">
        <v>867905</v>
      </c>
      <c r="D19" s="126">
        <v>178246.81</v>
      </c>
      <c r="E19" s="38">
        <f t="shared" si="2"/>
        <v>0.20537594552399169</v>
      </c>
      <c r="F19" s="94">
        <v>199055.8</v>
      </c>
      <c r="G19" s="59">
        <f t="shared" si="1"/>
        <v>0.89546152385411537</v>
      </c>
    </row>
    <row r="20" spans="1:7" s="27" customFormat="1">
      <c r="A20" s="114" t="s">
        <v>63</v>
      </c>
      <c r="B20" s="115" t="s">
        <v>64</v>
      </c>
      <c r="C20" s="128">
        <v>113683238.36</v>
      </c>
      <c r="D20" s="128">
        <v>56666286.119999997</v>
      </c>
      <c r="E20" s="103">
        <f t="shared" si="2"/>
        <v>0.49845770526482736</v>
      </c>
      <c r="F20" s="97">
        <v>82843023.769999996</v>
      </c>
      <c r="G20" s="116">
        <f t="shared" si="1"/>
        <v>0.68402001208121765</v>
      </c>
    </row>
    <row r="21" spans="1:7" s="27" customFormat="1">
      <c r="A21" s="78" t="s">
        <v>65</v>
      </c>
      <c r="B21" s="49" t="s">
        <v>66</v>
      </c>
      <c r="C21" s="126">
        <v>120000</v>
      </c>
      <c r="D21" s="126">
        <v>77000</v>
      </c>
      <c r="E21" s="38">
        <f t="shared" si="2"/>
        <v>0.64166666666666672</v>
      </c>
      <c r="F21" s="94">
        <v>0</v>
      </c>
      <c r="G21" s="59">
        <v>0</v>
      </c>
    </row>
    <row r="22" spans="1:7" s="27" customFormat="1">
      <c r="A22" s="85" t="s">
        <v>153</v>
      </c>
      <c r="B22" s="132" t="s">
        <v>152</v>
      </c>
      <c r="C22" s="126">
        <v>1799529</v>
      </c>
      <c r="D22" s="126">
        <v>360000</v>
      </c>
      <c r="E22" s="38"/>
      <c r="F22" s="94"/>
      <c r="G22" s="59"/>
    </row>
    <row r="23" spans="1:7" s="27" customFormat="1">
      <c r="A23" s="78" t="s">
        <v>67</v>
      </c>
      <c r="B23" s="49" t="s">
        <v>68</v>
      </c>
      <c r="C23" s="126">
        <v>4660735.9000000004</v>
      </c>
      <c r="D23" s="126">
        <v>2587193.5299999998</v>
      </c>
      <c r="E23" s="38">
        <f t="shared" si="2"/>
        <v>0.55510408345600526</v>
      </c>
      <c r="F23" s="94">
        <v>1695478.96</v>
      </c>
      <c r="G23" s="59">
        <f t="shared" si="1"/>
        <v>1.525936676913997</v>
      </c>
    </row>
    <row r="24" spans="1:7" s="27" customFormat="1">
      <c r="A24" s="78" t="s">
        <v>69</v>
      </c>
      <c r="B24" s="49" t="s">
        <v>70</v>
      </c>
      <c r="C24" s="126">
        <v>81289167.189999998</v>
      </c>
      <c r="D24" s="126">
        <v>45512267.729999997</v>
      </c>
      <c r="E24" s="38">
        <f t="shared" si="2"/>
        <v>0.55988109244153761</v>
      </c>
      <c r="F24" s="94">
        <v>72769702.980000004</v>
      </c>
      <c r="G24" s="59">
        <f t="shared" si="1"/>
        <v>0.62542879613660884</v>
      </c>
    </row>
    <row r="25" spans="1:7" s="27" customFormat="1">
      <c r="A25" s="85" t="s">
        <v>141</v>
      </c>
      <c r="B25" s="137" t="s">
        <v>140</v>
      </c>
      <c r="C25" s="126">
        <v>217237.43</v>
      </c>
      <c r="D25" s="126">
        <v>152528.20000000001</v>
      </c>
      <c r="E25" s="38">
        <f t="shared" si="2"/>
        <v>0.70212670072556105</v>
      </c>
      <c r="F25" s="94">
        <v>16947.599999999999</v>
      </c>
      <c r="G25" s="59">
        <v>0</v>
      </c>
    </row>
    <row r="26" spans="1:7" s="27" customFormat="1" ht="25.5">
      <c r="A26" s="78" t="s">
        <v>71</v>
      </c>
      <c r="B26" s="49" t="s">
        <v>72</v>
      </c>
      <c r="C26" s="126">
        <v>25596568.84</v>
      </c>
      <c r="D26" s="126">
        <v>7977296.6600000001</v>
      </c>
      <c r="E26" s="38">
        <f t="shared" si="2"/>
        <v>0.31165492179302579</v>
      </c>
      <c r="F26" s="94">
        <v>8360894.2300000004</v>
      </c>
      <c r="G26" s="59">
        <f t="shared" si="1"/>
        <v>0.95412003077091911</v>
      </c>
    </row>
    <row r="27" spans="1:7" s="27" customFormat="1">
      <c r="A27" s="79" t="s">
        <v>73</v>
      </c>
      <c r="B27" s="82" t="s">
        <v>74</v>
      </c>
      <c r="C27" s="128">
        <v>561470469.97000003</v>
      </c>
      <c r="D27" s="128">
        <v>356115768.55000001</v>
      </c>
      <c r="E27" s="83">
        <f t="shared" si="2"/>
        <v>0.63425556212961243</v>
      </c>
      <c r="F27" s="97">
        <v>184061067.21000001</v>
      </c>
      <c r="G27" s="84">
        <f t="shared" si="1"/>
        <v>1.9347696606784224</v>
      </c>
    </row>
    <row r="28" spans="1:7" s="27" customFormat="1">
      <c r="A28" s="78" t="s">
        <v>75</v>
      </c>
      <c r="B28" s="49" t="s">
        <v>76</v>
      </c>
      <c r="C28" s="126">
        <v>279329745.49000001</v>
      </c>
      <c r="D28" s="126">
        <v>180280840.84999999</v>
      </c>
      <c r="E28" s="38">
        <f t="shared" si="2"/>
        <v>0.64540509473400864</v>
      </c>
      <c r="F28" s="94">
        <v>36443281.640000001</v>
      </c>
      <c r="G28" s="59">
        <f t="shared" si="1"/>
        <v>4.9468882256784594</v>
      </c>
    </row>
    <row r="29" spans="1:7" s="27" customFormat="1">
      <c r="A29" s="78" t="s">
        <v>77</v>
      </c>
      <c r="B29" s="49" t="s">
        <v>78</v>
      </c>
      <c r="C29" s="126">
        <v>55551468.539999999</v>
      </c>
      <c r="D29" s="126">
        <v>13380805.4</v>
      </c>
      <c r="E29" s="38">
        <f t="shared" si="2"/>
        <v>0.24087221727298014</v>
      </c>
      <c r="F29" s="94">
        <v>1484979.71</v>
      </c>
      <c r="G29" s="59">
        <f t="shared" si="1"/>
        <v>9.010766483806032</v>
      </c>
    </row>
    <row r="30" spans="1:7" s="27" customFormat="1">
      <c r="A30" s="78" t="s">
        <v>79</v>
      </c>
      <c r="B30" s="49" t="s">
        <v>80</v>
      </c>
      <c r="C30" s="126">
        <v>218731490.72999999</v>
      </c>
      <c r="D30" s="126">
        <v>155817916.03999999</v>
      </c>
      <c r="E30" s="38">
        <f t="shared" si="2"/>
        <v>0.71237074972592818</v>
      </c>
      <c r="F30" s="94">
        <v>140091584.71000001</v>
      </c>
      <c r="G30" s="59">
        <f t="shared" si="1"/>
        <v>1.1122575018517684</v>
      </c>
    </row>
    <row r="31" spans="1:7" s="27" customFormat="1" ht="25.5">
      <c r="A31" s="78" t="s">
        <v>81</v>
      </c>
      <c r="B31" s="49" t="s">
        <v>82</v>
      </c>
      <c r="C31" s="126">
        <v>7857765.21</v>
      </c>
      <c r="D31" s="126">
        <v>6636206.2599999998</v>
      </c>
      <c r="E31" s="38">
        <f t="shared" si="2"/>
        <v>0.84454117457653077</v>
      </c>
      <c r="F31" s="94">
        <v>6041221.1500000004</v>
      </c>
      <c r="G31" s="59">
        <f t="shared" si="1"/>
        <v>1.0984875566093122</v>
      </c>
    </row>
    <row r="32" spans="1:7" s="27" customFormat="1">
      <c r="A32" s="79" t="s">
        <v>83</v>
      </c>
      <c r="B32" s="82" t="s">
        <v>84</v>
      </c>
      <c r="C32" s="128">
        <v>1341492920.29</v>
      </c>
      <c r="D32" s="128">
        <v>1182509621.5999999</v>
      </c>
      <c r="E32" s="83">
        <f t="shared" si="2"/>
        <v>0.8814877840312183</v>
      </c>
      <c r="F32" s="97">
        <v>1039874970.72</v>
      </c>
      <c r="G32" s="84">
        <f t="shared" si="1"/>
        <v>1.1371651928320199</v>
      </c>
    </row>
    <row r="33" spans="1:7" s="27" customFormat="1">
      <c r="A33" s="78" t="s">
        <v>85</v>
      </c>
      <c r="B33" s="49" t="s">
        <v>86</v>
      </c>
      <c r="C33" s="126">
        <v>488003001.44</v>
      </c>
      <c r="D33" s="126">
        <v>436567871.56</v>
      </c>
      <c r="E33" s="38">
        <f t="shared" si="2"/>
        <v>0.8946007919454898</v>
      </c>
      <c r="F33" s="94">
        <v>395518089.08999997</v>
      </c>
      <c r="G33" s="59">
        <f t="shared" si="1"/>
        <v>1.1037873705459251</v>
      </c>
    </row>
    <row r="34" spans="1:7" s="27" customFormat="1">
      <c r="A34" s="78" t="s">
        <v>87</v>
      </c>
      <c r="B34" s="49" t="s">
        <v>88</v>
      </c>
      <c r="C34" s="126">
        <v>699992737.86000001</v>
      </c>
      <c r="D34" s="126">
        <v>625285793.02999997</v>
      </c>
      <c r="E34" s="38">
        <f t="shared" si="2"/>
        <v>0.89327468587975323</v>
      </c>
      <c r="F34" s="94">
        <v>538447948.35000002</v>
      </c>
      <c r="G34" s="59">
        <f t="shared" si="1"/>
        <v>1.161274353344836</v>
      </c>
    </row>
    <row r="35" spans="1:7" s="27" customFormat="1">
      <c r="A35" s="78" t="s">
        <v>89</v>
      </c>
      <c r="B35" s="49" t="s">
        <v>90</v>
      </c>
      <c r="C35" s="126">
        <v>77484154.140000001</v>
      </c>
      <c r="D35" s="126">
        <v>57917519.420000002</v>
      </c>
      <c r="E35" s="38">
        <f t="shared" si="2"/>
        <v>0.74747566212510252</v>
      </c>
      <c r="F35" s="94">
        <v>49130088.549999997</v>
      </c>
      <c r="G35" s="59">
        <v>0</v>
      </c>
    </row>
    <row r="36" spans="1:7" s="27" customFormat="1">
      <c r="A36" s="78" t="s">
        <v>133</v>
      </c>
      <c r="B36" s="49" t="s">
        <v>91</v>
      </c>
      <c r="C36" s="126">
        <v>6368339.9699999997</v>
      </c>
      <c r="D36" s="126">
        <v>5237583.21</v>
      </c>
      <c r="E36" s="38">
        <f t="shared" si="2"/>
        <v>0.8224408927088106</v>
      </c>
      <c r="F36" s="94">
        <v>5300891.5</v>
      </c>
      <c r="G36" s="59">
        <f t="shared" si="1"/>
        <v>0.98805704851721643</v>
      </c>
    </row>
    <row r="37" spans="1:7" s="27" customFormat="1">
      <c r="A37" s="78" t="s">
        <v>92</v>
      </c>
      <c r="B37" s="49" t="s">
        <v>93</v>
      </c>
      <c r="C37" s="126">
        <v>69644686.879999995</v>
      </c>
      <c r="D37" s="126">
        <v>57500854.380000003</v>
      </c>
      <c r="E37" s="38">
        <f t="shared" si="2"/>
        <v>0.82563160171968031</v>
      </c>
      <c r="F37" s="94">
        <v>51477953.229999997</v>
      </c>
      <c r="G37" s="59">
        <f t="shared" si="1"/>
        <v>1.1169996235687556</v>
      </c>
    </row>
    <row r="38" spans="1:7" s="27" customFormat="1">
      <c r="A38" s="79" t="s">
        <v>94</v>
      </c>
      <c r="B38" s="82" t="s">
        <v>95</v>
      </c>
      <c r="C38" s="128">
        <v>197276891.94</v>
      </c>
      <c r="D38" s="128">
        <v>145425982.63</v>
      </c>
      <c r="E38" s="83">
        <f t="shared" si="2"/>
        <v>0.73716683793979276</v>
      </c>
      <c r="F38" s="97">
        <v>114864901.16</v>
      </c>
      <c r="G38" s="84">
        <f t="shared" si="1"/>
        <v>1.2660610957861724</v>
      </c>
    </row>
    <row r="39" spans="1:7" s="27" customFormat="1">
      <c r="A39" s="78" t="s">
        <v>96</v>
      </c>
      <c r="B39" s="49" t="s">
        <v>97</v>
      </c>
      <c r="C39" s="126">
        <v>167937591.94</v>
      </c>
      <c r="D39" s="126">
        <v>121569470.59</v>
      </c>
      <c r="E39" s="38">
        <f t="shared" si="2"/>
        <v>0.7238967117822781</v>
      </c>
      <c r="F39" s="94">
        <v>93168294.760000005</v>
      </c>
      <c r="G39" s="59">
        <f t="shared" si="1"/>
        <v>1.3048373473310955</v>
      </c>
    </row>
    <row r="40" spans="1:7" s="27" customFormat="1">
      <c r="A40" s="78" t="s">
        <v>98</v>
      </c>
      <c r="B40" s="49" t="s">
        <v>99</v>
      </c>
      <c r="C40" s="126">
        <v>12242200</v>
      </c>
      <c r="D40" s="126">
        <v>9947058.5800000001</v>
      </c>
      <c r="E40" s="38">
        <f t="shared" si="2"/>
        <v>0.81252214307885839</v>
      </c>
      <c r="F40" s="94">
        <v>8498561.7200000007</v>
      </c>
      <c r="G40" s="59">
        <f t="shared" si="1"/>
        <v>1.1704402353860883</v>
      </c>
    </row>
    <row r="41" spans="1:7" s="27" customFormat="1" ht="25.5">
      <c r="A41" s="78" t="s">
        <v>100</v>
      </c>
      <c r="B41" s="49" t="s">
        <v>101</v>
      </c>
      <c r="C41" s="126">
        <v>17097100</v>
      </c>
      <c r="D41" s="126">
        <v>13909453.460000001</v>
      </c>
      <c r="E41" s="38">
        <f t="shared" si="2"/>
        <v>0.81355630253083866</v>
      </c>
      <c r="F41" s="94">
        <v>13198044.68</v>
      </c>
      <c r="G41" s="59">
        <f t="shared" si="1"/>
        <v>1.0539025891523199</v>
      </c>
    </row>
    <row r="42" spans="1:7" s="27" customFormat="1">
      <c r="A42" s="79" t="s">
        <v>102</v>
      </c>
      <c r="B42" s="82" t="s">
        <v>103</v>
      </c>
      <c r="C42" s="128">
        <v>51744371.560000002</v>
      </c>
      <c r="D42" s="128">
        <v>39403460.780000001</v>
      </c>
      <c r="E42" s="83">
        <f t="shared" si="2"/>
        <v>0.76150235459541449</v>
      </c>
      <c r="F42" s="97">
        <v>40812738.369999997</v>
      </c>
      <c r="G42" s="84">
        <f t="shared" si="1"/>
        <v>0.96546966348536156</v>
      </c>
    </row>
    <row r="43" spans="1:7" s="27" customFormat="1">
      <c r="A43" s="78" t="s">
        <v>104</v>
      </c>
      <c r="B43" s="49" t="s">
        <v>105</v>
      </c>
      <c r="C43" s="126">
        <v>14787296.560000001</v>
      </c>
      <c r="D43" s="126">
        <v>9951704.0299999993</v>
      </c>
      <c r="E43" s="38">
        <f t="shared" si="2"/>
        <v>0.67299008913634706</v>
      </c>
      <c r="F43" s="94">
        <v>9452293.8100000005</v>
      </c>
      <c r="G43" s="59">
        <f t="shared" si="1"/>
        <v>1.0528348176684532</v>
      </c>
    </row>
    <row r="44" spans="1:7" s="27" customFormat="1">
      <c r="A44" s="78" t="s">
        <v>106</v>
      </c>
      <c r="B44" s="49" t="s">
        <v>107</v>
      </c>
      <c r="C44" s="126">
        <v>8886134</v>
      </c>
      <c r="D44" s="126">
        <v>6115804.6900000004</v>
      </c>
      <c r="E44" s="38">
        <f t="shared" si="2"/>
        <v>0.68824133081945427</v>
      </c>
      <c r="F44" s="94">
        <v>8237463.1399999997</v>
      </c>
      <c r="G44" s="59">
        <f t="shared" si="1"/>
        <v>0.74243788239882802</v>
      </c>
    </row>
    <row r="45" spans="1:7" s="27" customFormat="1">
      <c r="A45" s="78" t="s">
        <v>108</v>
      </c>
      <c r="B45" s="49" t="s">
        <v>109</v>
      </c>
      <c r="C45" s="126">
        <v>28070941</v>
      </c>
      <c r="D45" s="126">
        <v>23335952.059999999</v>
      </c>
      <c r="E45" s="38">
        <f t="shared" si="2"/>
        <v>0.83132061942633129</v>
      </c>
      <c r="F45" s="94">
        <v>23122981.420000002</v>
      </c>
      <c r="G45" s="59">
        <f t="shared" si="1"/>
        <v>1.0092103451597201</v>
      </c>
    </row>
    <row r="46" spans="1:7" s="27" customFormat="1">
      <c r="A46" s="79" t="s">
        <v>110</v>
      </c>
      <c r="B46" s="82" t="s">
        <v>111</v>
      </c>
      <c r="C46" s="128">
        <v>66425835.899999999</v>
      </c>
      <c r="D46" s="128">
        <v>54032600.810000002</v>
      </c>
      <c r="E46" s="83">
        <f t="shared" si="2"/>
        <v>0.81342748763211281</v>
      </c>
      <c r="F46" s="97">
        <v>53853471.159999996</v>
      </c>
      <c r="G46" s="84">
        <f t="shared" si="1"/>
        <v>1.0033262414871607</v>
      </c>
    </row>
    <row r="47" spans="1:7" s="27" customFormat="1">
      <c r="A47" s="78" t="s">
        <v>112</v>
      </c>
      <c r="B47" s="49" t="s">
        <v>113</v>
      </c>
      <c r="C47" s="126">
        <v>66390835.899999999</v>
      </c>
      <c r="D47" s="126">
        <v>54000044.810000002</v>
      </c>
      <c r="E47" s="38">
        <f t="shared" si="2"/>
        <v>0.81336594242218307</v>
      </c>
      <c r="F47" s="94">
        <v>53823471.159999996</v>
      </c>
      <c r="G47" s="59">
        <v>0</v>
      </c>
    </row>
    <row r="48" spans="1:7" s="27" customFormat="1">
      <c r="A48" s="78" t="s">
        <v>114</v>
      </c>
      <c r="B48" s="49" t="s">
        <v>115</v>
      </c>
      <c r="C48" s="126">
        <v>35000</v>
      </c>
      <c r="D48" s="126">
        <v>32556</v>
      </c>
      <c r="E48" s="38">
        <f t="shared" si="2"/>
        <v>0.93017142857142854</v>
      </c>
      <c r="F48" s="94">
        <v>30000</v>
      </c>
      <c r="G48" s="59">
        <f t="shared" si="1"/>
        <v>1.0851999999999999</v>
      </c>
    </row>
    <row r="49" spans="1:8" s="27" customFormat="1">
      <c r="A49" s="79" t="s">
        <v>134</v>
      </c>
      <c r="B49" s="81" t="s">
        <v>137</v>
      </c>
      <c r="C49" s="128">
        <v>3240000</v>
      </c>
      <c r="D49" s="128">
        <v>3240000</v>
      </c>
      <c r="E49" s="75"/>
      <c r="F49" s="97">
        <v>2788500</v>
      </c>
      <c r="G49" s="76"/>
    </row>
    <row r="50" spans="1:8" s="27" customFormat="1">
      <c r="A50" s="78" t="s">
        <v>135</v>
      </c>
      <c r="B50" s="80" t="s">
        <v>138</v>
      </c>
      <c r="C50" s="133">
        <v>3240000</v>
      </c>
      <c r="D50" s="133">
        <v>3240000</v>
      </c>
      <c r="E50" s="38"/>
      <c r="F50" s="94">
        <v>2788500</v>
      </c>
      <c r="G50" s="59"/>
    </row>
    <row r="51" spans="1:8" s="27" customFormat="1" ht="25.5">
      <c r="A51" s="79" t="s">
        <v>116</v>
      </c>
      <c r="B51" s="82" t="s">
        <v>117</v>
      </c>
      <c r="C51" s="128">
        <v>6327700</v>
      </c>
      <c r="D51" s="128">
        <v>1243115.17</v>
      </c>
      <c r="E51" s="83">
        <f t="shared" si="2"/>
        <v>0.19645608514942237</v>
      </c>
      <c r="F51" s="97">
        <v>1514739.44</v>
      </c>
      <c r="G51" s="84">
        <v>0</v>
      </c>
    </row>
    <row r="52" spans="1:8" s="27" customFormat="1" ht="26.25" thickBot="1">
      <c r="A52" s="78" t="s">
        <v>118</v>
      </c>
      <c r="B52" s="50" t="s">
        <v>119</v>
      </c>
      <c r="C52" s="134">
        <v>6327700</v>
      </c>
      <c r="D52" s="134">
        <v>1243115.17</v>
      </c>
      <c r="E52" s="51">
        <f t="shared" si="2"/>
        <v>0.19645608514942237</v>
      </c>
      <c r="F52" s="117">
        <v>1514739.44</v>
      </c>
      <c r="G52" s="60">
        <v>0</v>
      </c>
    </row>
    <row r="53" spans="1:8" s="27" customFormat="1" ht="13.5" thickBot="1">
      <c r="A53" s="66"/>
      <c r="B53" s="52"/>
      <c r="C53" s="52"/>
      <c r="D53" s="52"/>
      <c r="E53" s="52"/>
      <c r="F53" s="52"/>
      <c r="G53" s="52"/>
    </row>
    <row r="54" spans="1:8" s="27" customFormat="1" ht="26.25" thickBot="1">
      <c r="A54" s="67" t="s">
        <v>120</v>
      </c>
      <c r="B54" s="55" t="s">
        <v>5</v>
      </c>
      <c r="C54" s="135">
        <v>-100689700</v>
      </c>
      <c r="D54" s="135">
        <v>25426770.52</v>
      </c>
      <c r="E54" s="56">
        <f t="shared" ref="E54" si="3">D54/C54</f>
        <v>-0.25252603314936878</v>
      </c>
      <c r="F54" s="108">
        <v>90853744.430000007</v>
      </c>
      <c r="G54" s="57">
        <f t="shared" si="1"/>
        <v>0.27986486060121096</v>
      </c>
    </row>
    <row r="55" spans="1:8">
      <c r="A55" s="5"/>
      <c r="B55" s="53"/>
      <c r="C55" s="53"/>
      <c r="D55" s="53"/>
      <c r="E55" s="53"/>
      <c r="F55" s="54"/>
      <c r="G55" s="54"/>
    </row>
    <row r="56" spans="1:8">
      <c r="A56" s="15"/>
      <c r="B56" s="10"/>
      <c r="C56" s="12"/>
      <c r="D56" s="12"/>
      <c r="E56" s="12"/>
      <c r="G56" s="54"/>
    </row>
    <row r="57" spans="1:8">
      <c r="G57" s="54"/>
    </row>
    <row r="58" spans="1:8">
      <c r="G58" s="54"/>
      <c r="H58" s="54"/>
    </row>
    <row r="59" spans="1:8">
      <c r="G59" s="54"/>
      <c r="H59" s="54"/>
    </row>
  </sheetData>
  <pageMargins left="0.59055118110236227" right="0" top="0" bottom="0" header="0" footer="0"/>
  <pageSetup paperSize="9" scale="70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zoomScaleNormal="100" workbookViewId="0">
      <selection activeCell="F6" sqref="F6"/>
    </sheetView>
  </sheetViews>
  <sheetFormatPr defaultRowHeight="12.75"/>
  <cols>
    <col min="1" max="1" width="39.85546875" style="14" customWidth="1"/>
    <col min="2" max="2" width="26.85546875" style="27" customWidth="1"/>
    <col min="3" max="3" width="17.7109375" style="27" customWidth="1"/>
    <col min="4" max="4" width="15.28515625" style="27" customWidth="1"/>
    <col min="5" max="5" width="10.28515625" style="14" customWidth="1"/>
    <col min="6" max="6" width="13.7109375" style="14" customWidth="1"/>
    <col min="7" max="16384" width="9.140625" style="14"/>
  </cols>
  <sheetData>
    <row r="1" spans="1:7" ht="10.5" customHeight="1">
      <c r="A1" s="13"/>
      <c r="B1" s="30"/>
      <c r="C1" s="20"/>
      <c r="D1" s="20"/>
      <c r="E1" s="5"/>
      <c r="F1" s="5"/>
    </row>
    <row r="2" spans="1:7" ht="14.1" customHeight="1">
      <c r="A2" s="64" t="s">
        <v>121</v>
      </c>
      <c r="B2" s="65"/>
      <c r="C2" s="22"/>
      <c r="D2" s="22"/>
      <c r="E2" s="5"/>
      <c r="F2" s="5"/>
    </row>
    <row r="3" spans="1:7" ht="14.1" customHeight="1">
      <c r="A3" s="28"/>
      <c r="B3" s="25"/>
      <c r="C3" s="24"/>
      <c r="D3" s="24"/>
      <c r="E3" s="17"/>
      <c r="F3" s="5"/>
    </row>
    <row r="4" spans="1:7" ht="53.25" customHeight="1">
      <c r="A4" s="1" t="s">
        <v>1</v>
      </c>
      <c r="B4" s="1" t="s">
        <v>122</v>
      </c>
      <c r="C4" s="86" t="s">
        <v>149</v>
      </c>
      <c r="D4" s="86" t="s">
        <v>148</v>
      </c>
      <c r="E4" s="3" t="s">
        <v>128</v>
      </c>
      <c r="F4" s="86" t="s">
        <v>142</v>
      </c>
      <c r="G4" s="45" t="s">
        <v>130</v>
      </c>
    </row>
    <row r="5" spans="1:7" ht="11.45" customHeight="1" thickBot="1">
      <c r="A5" s="31" t="s">
        <v>3</v>
      </c>
      <c r="B5" s="2">
        <v>2</v>
      </c>
      <c r="C5" s="2">
        <v>3</v>
      </c>
      <c r="D5" s="2">
        <v>4</v>
      </c>
      <c r="E5" s="46">
        <v>5</v>
      </c>
      <c r="F5" s="2">
        <v>6</v>
      </c>
      <c r="G5" s="47">
        <v>7</v>
      </c>
    </row>
    <row r="6" spans="1:7" ht="38.25" customHeight="1">
      <c r="A6" s="121" t="s">
        <v>123</v>
      </c>
      <c r="B6" s="118" t="s">
        <v>5</v>
      </c>
      <c r="C6" s="140">
        <v>100689700</v>
      </c>
      <c r="D6" s="140">
        <v>-25426770.52</v>
      </c>
      <c r="E6" s="119">
        <f>D6/C6</f>
        <v>-0.25252603314936878</v>
      </c>
      <c r="F6" s="138">
        <v>-90853744.430000007</v>
      </c>
      <c r="G6" s="120">
        <f>D6/F6</f>
        <v>0.27986486060121096</v>
      </c>
    </row>
    <row r="7" spans="1:7" ht="24" customHeight="1">
      <c r="A7" s="122" t="s">
        <v>124</v>
      </c>
      <c r="B7" s="68" t="s">
        <v>125</v>
      </c>
      <c r="C7" s="130">
        <v>-20000000</v>
      </c>
      <c r="D7" s="130">
        <v>-20000000</v>
      </c>
      <c r="E7" s="70">
        <f>D7/C7</f>
        <v>1</v>
      </c>
      <c r="F7" s="91" t="s">
        <v>154</v>
      </c>
      <c r="G7" s="62">
        <v>0</v>
      </c>
    </row>
    <row r="8" spans="1:7" ht="26.25" thickBot="1">
      <c r="A8" s="122" t="s">
        <v>126</v>
      </c>
      <c r="B8" s="69" t="s">
        <v>127</v>
      </c>
      <c r="C8" s="139">
        <v>120689700</v>
      </c>
      <c r="D8" s="139">
        <v>-5426770.5199999996</v>
      </c>
      <c r="E8" s="71">
        <f>D8/C8</f>
        <v>-4.4964653321700195E-2</v>
      </c>
      <c r="F8" s="123">
        <v>-90853744.430000007</v>
      </c>
      <c r="G8" s="63">
        <f t="shared" ref="G8" si="0">D8/F8</f>
        <v>5.9730840528880544E-2</v>
      </c>
    </row>
    <row r="9" spans="1:7" ht="12.95" customHeight="1">
      <c r="A9" s="29"/>
      <c r="B9" s="53"/>
      <c r="C9" s="53"/>
      <c r="D9" s="53"/>
      <c r="E9" s="61"/>
      <c r="F9" s="5"/>
      <c r="G9" s="54"/>
    </row>
    <row r="10" spans="1:7" hidden="1">
      <c r="A10" s="15"/>
      <c r="B10" s="10"/>
      <c r="C10" s="12"/>
      <c r="D10" s="12"/>
      <c r="E10" s="18"/>
      <c r="F10" s="5" t="s">
        <v>39</v>
      </c>
    </row>
  </sheetData>
  <pageMargins left="0.78740157480314965" right="0" top="0" bottom="0" header="0" footer="0"/>
  <pageSetup paperSize="9" scale="66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6678661-DF8D-4FEE-9539-7E409023DFF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Zinovkina</cp:lastModifiedBy>
  <cp:lastPrinted>2021-10-12T11:23:47Z</cp:lastPrinted>
  <dcterms:created xsi:type="dcterms:W3CDTF">2017-07-13T11:01:10Z</dcterms:created>
  <dcterms:modified xsi:type="dcterms:W3CDTF">2021-10-12T11:32:56Z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C:\Users\Администратор\AppData\Local\Кейсистемс\Свод-СМАРТ\ReportManager\0503317M.xlsx</vt:lpwstr>
  </property>
  <property fmtid="{D5CDD505-2E9C-101B-9397-08002B2CF9AE}" pid="3" name="Report Name">
    <vt:lpwstr>C__Users_Администратор_AppData_Local_Кейсистемс_Свод-СМАРТ_ReportManager_0503317M.xlsx</vt:lpwstr>
  </property>
</Properties>
</file>