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600" windowWidth="9255" windowHeight="711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Доходы!$A$1:$G$192</definedName>
    <definedName name="_xlnm.Print_Area" localSheetId="1">Расходы!$A$1:$G$344</definedName>
  </definedNames>
  <calcPr calcId="125725"/>
</workbook>
</file>

<file path=xl/calcChain.xml><?xml version="1.0" encoding="utf-8"?>
<calcChain xmlns="http://schemas.openxmlformats.org/spreadsheetml/2006/main">
  <c r="F10" i="4"/>
  <c r="G10"/>
  <c r="F11"/>
  <c r="G11"/>
  <c r="F12"/>
  <c r="G12"/>
  <c r="F13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G8"/>
  <c r="F8"/>
  <c r="G6"/>
  <c r="F6"/>
  <c r="G342" i="3"/>
  <c r="F342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G8"/>
  <c r="F8"/>
  <c r="G6"/>
  <c r="F6"/>
  <c r="F17" i="2"/>
  <c r="G17"/>
  <c r="F18"/>
  <c r="G18"/>
  <c r="F19"/>
  <c r="G19"/>
  <c r="F20"/>
  <c r="G20"/>
  <c r="F21"/>
  <c r="G21"/>
  <c r="F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F38"/>
  <c r="G38"/>
  <c r="F39"/>
  <c r="G39"/>
  <c r="F40"/>
  <c r="G40"/>
  <c r="F41"/>
  <c r="G41"/>
  <c r="F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F80"/>
  <c r="G80"/>
  <c r="F81"/>
  <c r="G81"/>
  <c r="F82"/>
  <c r="G82"/>
  <c r="F83"/>
  <c r="G83"/>
  <c r="F84"/>
  <c r="F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F97"/>
  <c r="F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F118"/>
  <c r="F119"/>
  <c r="F120"/>
  <c r="F121"/>
  <c r="G121"/>
  <c r="F122"/>
  <c r="G122"/>
  <c r="F123"/>
  <c r="G123"/>
  <c r="F124"/>
  <c r="G124"/>
  <c r="F125"/>
  <c r="G125"/>
  <c r="F126"/>
  <c r="G126"/>
  <c r="F127"/>
  <c r="G127"/>
  <c r="F128"/>
  <c r="F129"/>
  <c r="F130"/>
  <c r="F131"/>
  <c r="G131"/>
  <c r="F132"/>
  <c r="F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G16"/>
  <c r="F16"/>
  <c r="G15"/>
  <c r="F15"/>
  <c r="G13"/>
  <c r="F13"/>
</calcChain>
</file>

<file path=xl/sharedStrings.xml><?xml version="1.0" encoding="utf-8"?>
<sst xmlns="http://schemas.openxmlformats.org/spreadsheetml/2006/main" count="1658" uniqueCount="864">
  <si>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</si>
  <si>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</si>
  <si>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</si>
  <si>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</si>
  <si>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</si>
  <si>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</si>
  <si>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</si>
  <si>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</si>
  <si>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</si>
  <si>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</si>
  <si>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</si>
  <si>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</si>
  <si>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</si>
  <si>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</si>
  <si>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</si>
  <si>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</si>
  <si>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</si>
  <si>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</si>
  <si>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</si>
  <si>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</si>
  <si>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</si>
  <si>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</si>
  <si>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</si>
  <si>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</si>
  <si>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</si>
  <si>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</si>
  <si>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</si>
  <si>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</si>
  <si>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</si>
  <si>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</si>
  <si>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</si>
  <si>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</si>
  <si>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</si>
  <si>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</si>
  <si>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</si>
  <si>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</si>
  <si>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</si>
  <si>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</si>
  <si>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</si>
  <si>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</si>
  <si>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</si>
  <si>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</si>
  <si>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</si>
  <si>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</si>
  <si>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</si>
  <si>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</si>
  <si>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</si>
  <si>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</si>
  <si>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</si>
  <si>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</si>
  <si>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</si>
  <si>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</si>
  <si>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</si>
  <si>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</si>
  <si>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</si>
  <si>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</si>
  <si>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</si>
  <si>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</si>
  <si>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</si>
  <si>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</si>
  <si>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</si>
  <si>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</si>
  <si>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</si>
  <si>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</si>
  <si>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</si>
  <si>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</si>
  <si>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</si>
  <si>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</si>
  <si>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</si>
  <si>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</si>
  <si>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</si>
  <si>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</si>
  <si>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</si>
  <si>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</si>
  <si>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</si>
  <si>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</si>
  <si>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</si>
  <si>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</si>
  <si>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</si>
  <si>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</si>
  <si>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</si>
  <si>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</si>
  <si>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</si>
  <si>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</si>
  <si>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</si>
  <si>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</si>
  <si>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</si>
  <si>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</si>
  <si>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</si>
  <si>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</si>
  <si>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</si>
  <si>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</si>
  <si>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</si>
  <si>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</si>
  <si>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</si>
  <si>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</si>
  <si>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</si>
  <si>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</si>
  <si>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</si>
  <si>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</si>
  <si>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</si>
  <si>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</si>
  <si>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</si>
  <si>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</si>
  <si>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</si>
  <si>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</si>
  <si>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</si>
  <si>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</si>
  <si>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</si>
  <si>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</si>
  <si>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</si>
  <si>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</si>
  <si>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</si>
  <si>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</si>
  <si>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</si>
  <si>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</si>
  <si>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</si>
  <si>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</si>
  <si>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</si>
  <si>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</si>
  <si>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</si>
  <si>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</si>
  <si>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</si>
  <si>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</si>
  <si>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</si>
  <si>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</si>
  <si>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</si>
  <si>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</si>
  <si>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</si>
  <si>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</si>
  <si>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</si>
  <si>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</si>
  <si>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</si>
  <si>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</si>
  <si>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</si>
  <si>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</si>
  <si>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</si>
  <si>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</si>
  <si>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</si>
  <si>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</si>
  <si>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</si>
  <si>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</si>
  <si>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</si>
  <si>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</si>
  <si>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</si>
  <si>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</si>
  <si>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</si>
  <si>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</si>
  <si>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</si>
  <si>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</si>
  <si>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</si>
  <si>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</si>
  <si>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</si>
  <si>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</si>
  <si>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</si>
  <si>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</si>
  <si>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</si>
  <si>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</si>
  <si>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</si>
  <si>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</si>
  <si>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</si>
  <si>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</si>
  <si>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</si>
  <si>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</si>
  <si>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</si>
  <si>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</si>
  <si>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</si>
  <si>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</si>
  <si>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</si>
  <si>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</si>
  <si>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</si>
  <si>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</si>
  <si>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</si>
  <si>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</si>
  <si>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</si>
  <si>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</si>
  <si>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</si>
  <si>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</si>
  <si>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</si>
  <si>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</si>
  <si>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</si>
  <si>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</si>
  <si>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</si>
  <si>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</si>
  <si>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</si>
  <si>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</si>
  <si>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</si>
  <si>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</si>
  <si>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</si>
  <si>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</si>
  <si>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</si>
  <si>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</si>
  <si>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</si>
  <si>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</si>
  <si>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</si>
  <si>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</si>
  <si>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</si>
  <si>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</si>
  <si>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</si>
  <si>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</si>
  <si>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</si>
  <si>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</si>
  <si>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</si>
  <si>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</si>
  <si>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</si>
  <si>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</si>
  <si>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</si>
  <si>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</si>
  <si>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</si>
  <si>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</si>
  <si>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</si>
  <si>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</si>
  <si>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</si>
  <si>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</si>
  <si>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</si>
  <si>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</si>
  <si>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</si>
  <si>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</si>
  <si>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</si>
  <si>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</si>
  <si>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</si>
  <si>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</si>
  <si>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</si>
  <si>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</si>
  <si>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</si>
  <si>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</si>
  <si>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</si>
  <si>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</si>
  <si>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</si>
  <si>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</si>
  <si>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</si>
  <si>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</si>
  <si>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 000 1160118001 0000 140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</si>
  <si>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</si>
  <si>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 000 1160118301 0000 140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</si>
  <si>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</si>
  <si>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</si>
  <si>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</si>
  <si>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</si>
  <si>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</si>
  <si>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</si>
  <si>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</si>
  <si>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</si>
  <si>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</si>
  <si>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</si>
  <si>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</si>
  <si>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</si>
  <si>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</si>
  <si>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</si>
  <si>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</si>
  <si>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</si>
  <si>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</si>
  <si>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</si>
  <si>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</si>
  <si>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</si>
  <si>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</si>
  <si>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</si>
  <si>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</si>
  <si>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</si>
  <si>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</si>
  <si>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</si>
  <si>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Инициативные платежи
</t>
  </si>
  <si>
    <t xml:space="preserve"> 000 1171500000 0000 150</t>
  </si>
  <si>
    <t xml:space="preserve">  
Инициативные платежи, зачисляемые в бюджеты муниципальных районов
</t>
  </si>
  <si>
    <t xml:space="preserve"> 000 1171503005 0000 150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</si>
  <si>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</si>
  <si>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</si>
  <si>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</si>
  <si>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</si>
  <si>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</si>
  <si>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</si>
  <si>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</si>
  <si>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</si>
  <si>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</si>
  <si>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</si>
  <si>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</si>
  <si>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</si>
  <si>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</si>
  <si>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</si>
  <si>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</si>
  <si>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</si>
  <si>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</si>
  <si>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</si>
  <si>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</si>
  <si>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</si>
  <si>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</si>
  <si>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</si>
  <si>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</si>
  <si>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</si>
  <si>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</si>
  <si>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</si>
  <si>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</si>
  <si>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</si>
  <si>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</si>
  <si>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</si>
  <si>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</si>
  <si>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</si>
  <si>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</si>
  <si>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</si>
  <si>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</si>
  <si>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</si>
  <si>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</si>
  <si>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</si>
  <si>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</si>
  <si>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</si>
  <si>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</si>
  <si>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</si>
  <si>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</si>
  <si>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</si>
  <si>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</si>
  <si>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</si>
  <si>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</si>
  <si>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</si>
  <si>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</si>
  <si>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</si>
  <si>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</si>
  <si>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</si>
  <si>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</si>
  <si>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</si>
  <si>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</si>
  <si>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</si>
  <si>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</si>
  <si>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</si>
  <si>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</si>
  <si>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</si>
  <si>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</si>
  <si>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</si>
  <si>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</si>
  <si>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</si>
  <si>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</si>
  <si>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</si>
  <si>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</si>
  <si>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</si>
  <si>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</si>
  <si>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</si>
  <si>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</si>
  <si>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</si>
  <si>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</si>
  <si>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</si>
  <si>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</si>
  <si>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</si>
  <si>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</si>
  <si>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</si>
  <si>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</si>
  <si>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</si>
  <si>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</si>
  <si>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</si>
  <si>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</si>
  <si>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</si>
  <si>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</si>
  <si>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</si>
  <si>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</si>
  <si>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</si>
  <si>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</si>
  <si>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</si>
  <si>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</si>
  <si>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</si>
  <si>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</si>
  <si>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</si>
  <si>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</si>
  <si>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</si>
  <si>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</si>
  <si>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</si>
  <si>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организациями остатков субсидий прошлых лет
</t>
  </si>
  <si>
    <t xml:space="preserve"> 000 2180500005 0000 150</t>
  </si>
  <si>
    <t xml:space="preserve">  
Доходы бюджетов муниципальных районов от возврата бюджетными учреждениями остатков субсидий прошлых лет
</t>
  </si>
  <si>
    <t xml:space="preserve"> 000 2180501005 0000 150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</si>
  <si>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</si>
  <si>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</si>
  <si>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</si>
  <si>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</si>
  <si>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</si>
  <si>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</si>
  <si>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</si>
  <si>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</si>
  <si>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</si>
  <si>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</si>
  <si>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</si>
  <si>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</si>
  <si>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</si>
  <si>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</si>
  <si>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</si>
  <si>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</si>
  <si>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</si>
  <si>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</si>
  <si>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</si>
  <si>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</si>
  <si>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</si>
  <si>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</si>
  <si>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</si>
  <si>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</si>
  <si>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</si>
  <si>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</si>
  <si>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</si>
  <si>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</si>
  <si>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</si>
  <si>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</si>
  <si>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</si>
  <si>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</si>
  <si>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</si>
  <si>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</si>
  <si>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</si>
  <si>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</si>
  <si>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</si>
  <si>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</si>
  <si>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</si>
  <si>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</si>
  <si>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</si>
  <si>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</si>
  <si>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</si>
  <si>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</si>
  <si>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</si>
  <si>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</si>
  <si>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</si>
  <si>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</si>
  <si>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</si>
  <si>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</si>
  <si>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</si>
  <si>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</si>
  <si>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</si>
  <si>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</si>
  <si>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</si>
  <si>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</si>
  <si>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</si>
  <si>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</si>
  <si>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</si>
  <si>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</si>
  <si>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</si>
  <si>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</si>
  <si>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</si>
  <si>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</si>
  <si>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</si>
  <si>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</si>
  <si>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</si>
  <si>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</si>
  <si>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</si>
  <si>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</si>
  <si>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</si>
  <si>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</si>
  <si>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</si>
  <si>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</si>
  <si>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</si>
  <si>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</si>
  <si>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</si>
  <si>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</si>
  <si>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</si>
  <si>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</si>
  <si>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</si>
  <si>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</si>
  <si>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</si>
  <si>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</si>
  <si>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</si>
  <si>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</si>
  <si>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</si>
  <si>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</si>
  <si>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</si>
  <si>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</si>
  <si>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</si>
  <si>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</si>
  <si>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</si>
  <si>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</si>
  <si>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</si>
  <si>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</si>
  <si>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</si>
  <si>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</si>
  <si>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</si>
  <si>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</si>
  <si>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</si>
  <si>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</si>
  <si>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</si>
  <si>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</si>
  <si>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</si>
  <si>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</si>
  <si>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</si>
  <si>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</si>
  <si>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</si>
  <si>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</si>
  <si>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</si>
  <si>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</si>
  <si>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</si>
  <si>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</si>
  <si>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</si>
  <si>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</si>
  <si>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</si>
  <si>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</si>
  <si>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</si>
  <si>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</si>
  <si>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</si>
  <si>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</si>
  <si>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</si>
  <si>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</si>
  <si>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</si>
  <si>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</si>
  <si>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</si>
  <si>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</si>
  <si>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</si>
  <si>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</si>
  <si>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</si>
  <si>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</si>
  <si>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</si>
  <si>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</si>
  <si>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</si>
  <si>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</si>
  <si>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</si>
  <si>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</si>
  <si>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</si>
  <si>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</si>
  <si>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</si>
  <si>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</si>
  <si>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</si>
  <si>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</si>
  <si>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</si>
  <si>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</si>
  <si>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</si>
  <si>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</si>
  <si>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</si>
  <si>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</si>
  <si>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</si>
  <si>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</si>
  <si>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</si>
  <si>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</si>
  <si>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</si>
  <si>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</si>
  <si>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</si>
  <si>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</si>
  <si>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</si>
  <si>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</si>
  <si>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</si>
  <si>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</si>
  <si>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</si>
  <si>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</si>
  <si>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</si>
  <si>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</si>
  <si>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</si>
  <si>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</si>
  <si>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</si>
  <si>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</si>
  <si>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</si>
  <si>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</si>
  <si>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</si>
  <si>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</si>
  <si>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</si>
  <si>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</si>
  <si>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</si>
  <si>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</si>
  <si>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</si>
  <si>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</si>
  <si>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</si>
  <si>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</si>
  <si>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</si>
  <si>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</si>
  <si>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</si>
  <si>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</si>
  <si>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</si>
  <si>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</si>
  <si>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</si>
  <si>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</si>
  <si>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</si>
  <si>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</si>
  <si>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</si>
  <si>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</si>
  <si>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</si>
  <si>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</si>
  <si>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</si>
  <si>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</si>
  <si>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</si>
  <si>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</si>
  <si>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</si>
  <si>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</si>
  <si>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</si>
  <si>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</si>
  <si>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</si>
  <si>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</si>
  <si>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</si>
  <si>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</si>
  <si>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</si>
  <si>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</si>
  <si>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</si>
  <si>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</si>
  <si>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</si>
  <si>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</si>
  <si>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</si>
  <si>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</si>
  <si>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</si>
  <si>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</si>
  <si>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</si>
  <si>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</si>
  <si>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</si>
  <si>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</si>
  <si>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</si>
  <si>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</si>
  <si>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</si>
  <si>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</si>
  <si>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</si>
  <si>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</si>
  <si>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</si>
  <si>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</si>
  <si>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</si>
  <si>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</si>
  <si>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</si>
  <si>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</si>
  <si>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</si>
  <si>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</si>
  <si>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</si>
  <si>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</si>
  <si>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</si>
  <si>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</si>
  <si>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</si>
  <si>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</si>
  <si>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</si>
  <si>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</si>
  <si>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</si>
  <si>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</si>
  <si>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</si>
  <si>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</si>
  <si>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</si>
  <si>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</si>
  <si>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</si>
  <si>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</si>
  <si>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</si>
  <si>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</si>
  <si>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</si>
  <si>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</si>
  <si>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</si>
  <si>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</si>
  <si>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</si>
  <si>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</si>
  <si>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</si>
  <si>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</si>
  <si>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</si>
  <si>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</si>
  <si>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</si>
  <si>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</si>
  <si>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</si>
  <si>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</si>
  <si>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</si>
  <si>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</si>
  <si>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</si>
  <si>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</si>
  <si>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</si>
  <si>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</si>
  <si>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</si>
  <si>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</si>
  <si>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</si>
  <si>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</si>
  <si>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</si>
  <si>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</si>
  <si>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
Премии и гранты
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</si>
  <si>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</si>
  <si>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</si>
  <si>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</si>
  <si>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</si>
  <si>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</si>
  <si>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</si>
  <si>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</si>
  <si>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</si>
  <si>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</si>
  <si>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</si>
  <si>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</si>
  <si>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</si>
  <si>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</si>
  <si>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</si>
  <si>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</si>
  <si>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</si>
  <si>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</si>
  <si>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</si>
  <si>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</si>
  <si>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</si>
  <si>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</si>
  <si>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</si>
  <si>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</si>
  <si>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</si>
  <si>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</si>
  <si>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</si>
  <si>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</si>
  <si>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</si>
  <si>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</si>
  <si>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</si>
  <si>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</si>
  <si>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</si>
  <si>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</si>
  <si>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</si>
  <si>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</si>
  <si>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</si>
  <si>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</si>
  <si>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</si>
  <si>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</si>
  <si>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</si>
  <si>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</si>
  <si>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</si>
  <si>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</si>
  <si>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</si>
  <si>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</si>
  <si>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</si>
  <si>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</si>
  <si>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</si>
  <si>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</si>
  <si>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</si>
  <si>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</si>
  <si>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</si>
  <si>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</si>
  <si>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</si>
  <si>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</si>
  <si>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</si>
  <si>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</si>
  <si>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</si>
  <si>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</si>
  <si>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</si>
  <si>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</si>
  <si>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</si>
  <si>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</si>
  <si>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</si>
  <si>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</si>
  <si>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</si>
  <si>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</si>
  <si>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</si>
  <si>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</si>
  <si>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</si>
  <si>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</si>
  <si>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</si>
  <si>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</si>
  <si>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</si>
  <si>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</si>
  <si>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</si>
  <si>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</si>
  <si>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</si>
  <si>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</si>
  <si>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</si>
  <si>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</si>
  <si>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</si>
  <si>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</si>
  <si>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</si>
  <si>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</si>
  <si>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</si>
  <si>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</si>
  <si>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</si>
  <si>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</si>
  <si>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</si>
  <si>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</si>
  <si>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</si>
  <si>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</si>
  <si>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</si>
  <si>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</si>
  <si>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</si>
  <si>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</si>
  <si>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</si>
  <si>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</si>
  <si>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</si>
  <si>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</si>
  <si>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</si>
  <si>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</si>
  <si>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</si>
  <si>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</si>
  <si>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</si>
  <si>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</si>
  <si>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</si>
  <si>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</si>
  <si>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</si>
  <si>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</si>
  <si>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</si>
  <si>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</si>
  <si>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</si>
  <si>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</si>
  <si>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</si>
  <si>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</si>
  <si>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</si>
  <si>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</si>
  <si>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</si>
  <si>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</si>
  <si>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</si>
  <si>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</si>
  <si>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</si>
  <si>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</si>
  <si>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</si>
  <si>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</si>
  <si>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</si>
  <si>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</si>
  <si>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</si>
  <si>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</si>
  <si>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</si>
  <si>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</si>
  <si>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</si>
  <si>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</si>
  <si>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</si>
  <si>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</si>
  <si>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</si>
  <si>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</si>
  <si>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</si>
  <si>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</si>
  <si>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</si>
  <si>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</si>
  <si>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</si>
  <si>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</si>
  <si>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</si>
  <si>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</si>
  <si>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</si>
  <si>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</si>
  <si>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</si>
  <si>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</si>
  <si>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</si>
  <si>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</si>
  <si>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</si>
  <si>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</si>
  <si>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</si>
  <si>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</si>
  <si>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</si>
  <si>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</si>
  <si>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</si>
  <si>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</si>
  <si>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</si>
  <si>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</si>
  <si>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</si>
  <si>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</si>
  <si>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</si>
  <si>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</si>
  <si>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</si>
  <si>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</si>
  <si>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</si>
  <si>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</si>
  <si>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</si>
  <si>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</si>
  <si>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</si>
  <si>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</si>
  <si>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</si>
  <si>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</si>
  <si>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</si>
  <si>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</si>
  <si>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</si>
  <si>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</si>
  <si>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</si>
  <si>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</si>
  <si>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</si>
  <si>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</si>
  <si>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</si>
  <si>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</si>
  <si>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</si>
  <si>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</si>
  <si>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</si>
  <si>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</si>
  <si>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</si>
  <si>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</si>
  <si>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</si>
  <si>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</si>
  <si>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</si>
  <si>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</si>
  <si>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</si>
  <si>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</si>
  <si>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</si>
  <si>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</si>
  <si>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</si>
  <si>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</si>
  <si>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</si>
  <si>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</si>
  <si>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</si>
  <si>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</si>
  <si>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</si>
  <si>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</si>
  <si>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</si>
  <si>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</si>
  <si>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</si>
  <si>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</si>
  <si>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</si>
  <si>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июля  2021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</si>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</sst>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3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5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/>
    <xf numFmtId="0" fontId="22" fillId="0" borderId="1">
      <alignment horizontal="center" wrapText="1"/>
    </xf>
    <xf numFmtId="0" fontId="17" fillId="0" borderId="2"/>
    <xf numFmtId="0" fontId="17" fillId="0" borderId="1"/>
    <xf numFmtId="0" fontId="18" fillId="0" borderId="1"/>
    <xf numFmtId="0" fontId="22" fillId="0" borderId="1">
      <alignment horizontal="left" wrapText="1"/>
    </xf>
    <xf numFmtId="0" fontId="23" fillId="0" borderId="1"/>
    <xf numFmtId="0" fontId="17" fillId="0" borderId="3"/>
    <xf numFmtId="0" fontId="24" fillId="0" borderId="4">
      <alignment horizontal="center"/>
    </xf>
    <xf numFmtId="0" fontId="18" fillId="0" borderId="5"/>
    <xf numFmtId="0" fontId="24" fillId="0" borderId="1">
      <alignment horizontal="left"/>
    </xf>
    <xf numFmtId="0" fontId="25" fillId="0" borderId="1">
      <alignment horizontal="center" vertical="top"/>
    </xf>
    <xf numFmtId="49" fontId="26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/>
    <xf numFmtId="49" fontId="24" fillId="0" borderId="1">
      <alignment horizontal="right"/>
    </xf>
    <xf numFmtId="0" fontId="24" fillId="0" borderId="1"/>
    <xf numFmtId="0" fontId="24" fillId="0" borderId="1">
      <alignment horizontal="center"/>
    </xf>
    <xf numFmtId="0" fontId="24" fillId="0" borderId="6">
      <alignment horizontal="right"/>
    </xf>
    <xf numFmtId="164" fontId="24" fillId="0" borderId="9">
      <alignment horizontal="center"/>
    </xf>
    <xf numFmtId="49" fontId="24" fillId="0" borderId="1"/>
    <xf numFmtId="0" fontId="24" fillId="0" borderId="1">
      <alignment horizontal="right"/>
    </xf>
    <xf numFmtId="0" fontId="24" fillId="0" borderId="10">
      <alignment horizontal="center"/>
    </xf>
    <xf numFmtId="0" fontId="24" fillId="0" borderId="2">
      <alignment wrapText="1"/>
    </xf>
    <xf numFmtId="49" fontId="24" fillId="0" borderId="11">
      <alignment horizontal="center"/>
    </xf>
    <xf numFmtId="0" fontId="24" fillId="0" borderId="12">
      <alignment wrapText="1"/>
    </xf>
    <xf numFmtId="49" fontId="24" fillId="0" borderId="9">
      <alignment horizontal="center"/>
    </xf>
    <xf numFmtId="0" fontId="24" fillId="0" borderId="13">
      <alignment horizontal="left"/>
    </xf>
    <xf numFmtId="49" fontId="24" fillId="0" borderId="13"/>
    <xf numFmtId="0" fontId="24" fillId="0" borderId="9">
      <alignment horizontal="center"/>
    </xf>
    <xf numFmtId="49" fontId="24" fillId="0" borderId="14">
      <alignment horizontal="center"/>
    </xf>
    <xf numFmtId="0" fontId="27" fillId="0" borderId="1"/>
    <xf numFmtId="0" fontId="27" fillId="0" borderId="15"/>
    <xf numFmtId="49" fontId="24" fillId="0" borderId="16">
      <alignment horizontal="center" vertical="center" wrapText="1"/>
    </xf>
    <xf numFmtId="49" fontId="24" fillId="0" borderId="4">
      <alignment horizontal="center" vertical="center" wrapText="1"/>
    </xf>
    <xf numFmtId="0" fontId="24" fillId="0" borderId="17">
      <alignment horizontal="left" wrapText="1"/>
    </xf>
    <xf numFmtId="49" fontId="24" fillId="0" borderId="18">
      <alignment horizontal="center" wrapText="1"/>
    </xf>
    <xf numFmtId="49" fontId="24" fillId="0" borderId="19">
      <alignment horizontal="center"/>
    </xf>
    <xf numFmtId="4" fontId="24" fillId="0" borderId="16">
      <alignment horizontal="right"/>
    </xf>
    <xf numFmtId="4" fontId="24" fillId="0" borderId="20">
      <alignment horizontal="right"/>
    </xf>
    <xf numFmtId="0" fontId="24" fillId="0" borderId="21">
      <alignment horizontal="left" wrapText="1"/>
    </xf>
    <xf numFmtId="0" fontId="24" fillId="0" borderId="22">
      <alignment horizontal="left" wrapText="1" indent="1"/>
    </xf>
    <xf numFmtId="49" fontId="24" fillId="0" borderId="23">
      <alignment horizontal="center" wrapText="1"/>
    </xf>
    <xf numFmtId="49" fontId="24" fillId="0" borderId="24">
      <alignment horizontal="center"/>
    </xf>
    <xf numFmtId="49" fontId="24" fillId="0" borderId="25">
      <alignment horizontal="center"/>
    </xf>
    <xf numFmtId="0" fontId="24" fillId="0" borderId="26">
      <alignment horizontal="left" wrapText="1" indent="1"/>
    </xf>
    <xf numFmtId="0" fontId="24" fillId="0" borderId="20">
      <alignment horizontal="left" wrapText="1" indent="2"/>
    </xf>
    <xf numFmtId="49" fontId="24" fillId="0" borderId="27">
      <alignment horizontal="center"/>
    </xf>
    <xf numFmtId="49" fontId="24" fillId="0" borderId="16">
      <alignment horizontal="center"/>
    </xf>
    <xf numFmtId="0" fontId="24" fillId="0" borderId="28">
      <alignment horizontal="left" wrapText="1" indent="2"/>
    </xf>
    <xf numFmtId="0" fontId="24" fillId="0" borderId="15"/>
    <xf numFmtId="0" fontId="24" fillId="2" borderId="15"/>
    <xf numFmtId="0" fontId="24" fillId="2" borderId="1"/>
    <xf numFmtId="0" fontId="24" fillId="0" borderId="1">
      <alignment horizontal="left" wrapText="1"/>
    </xf>
    <xf numFmtId="49" fontId="24" fillId="0" borderId="1">
      <alignment horizontal="center" wrapText="1"/>
    </xf>
    <xf numFmtId="49" fontId="24" fillId="0" borderId="1">
      <alignment horizontal="center"/>
    </xf>
    <xf numFmtId="0" fontId="24" fillId="0" borderId="2">
      <alignment horizontal="left"/>
    </xf>
    <xf numFmtId="49" fontId="24" fillId="0" borderId="2"/>
    <xf numFmtId="0" fontId="24" fillId="0" borderId="2"/>
    <xf numFmtId="0" fontId="18" fillId="0" borderId="2"/>
    <xf numFmtId="0" fontId="24" fillId="0" borderId="29">
      <alignment horizontal="left" wrapText="1"/>
    </xf>
    <xf numFmtId="49" fontId="24" fillId="0" borderId="19">
      <alignment horizontal="center" wrapText="1"/>
    </xf>
    <xf numFmtId="4" fontId="24" fillId="0" borderId="30">
      <alignment horizontal="right"/>
    </xf>
    <xf numFmtId="4" fontId="24" fillId="0" borderId="31">
      <alignment horizontal="right"/>
    </xf>
    <xf numFmtId="0" fontId="24" fillId="0" borderId="32">
      <alignment horizontal="left" wrapText="1"/>
    </xf>
    <xf numFmtId="49" fontId="24" fillId="0" borderId="27">
      <alignment horizontal="center" wrapText="1"/>
    </xf>
    <xf numFmtId="49" fontId="24" fillId="0" borderId="20">
      <alignment horizontal="center"/>
    </xf>
    <xf numFmtId="0" fontId="24" fillId="0" borderId="12"/>
    <xf numFmtId="0" fontId="24" fillId="0" borderId="33"/>
    <xf numFmtId="0" fontId="21" fillId="0" borderId="28">
      <alignment horizontal="left" wrapText="1"/>
    </xf>
    <xf numFmtId="0" fontId="24" fillId="0" borderId="34">
      <alignment horizontal="center" wrapText="1"/>
    </xf>
    <xf numFmtId="49" fontId="24" fillId="0" borderId="35">
      <alignment horizontal="center" wrapText="1"/>
    </xf>
    <xf numFmtId="4" fontId="24" fillId="0" borderId="19">
      <alignment horizontal="right"/>
    </xf>
    <xf numFmtId="4" fontId="24" fillId="0" borderId="36">
      <alignment horizontal="right"/>
    </xf>
    <xf numFmtId="0" fontId="21" fillId="0" borderId="9">
      <alignment horizontal="left" wrapText="1"/>
    </xf>
    <xf numFmtId="0" fontId="18" fillId="0" borderId="15"/>
    <xf numFmtId="0" fontId="24" fillId="0" borderId="1">
      <alignment horizontal="center" wrapText="1"/>
    </xf>
    <xf numFmtId="0" fontId="21" fillId="0" borderId="1">
      <alignment horizontal="center"/>
    </xf>
    <xf numFmtId="0" fontId="21" fillId="0" borderId="2"/>
    <xf numFmtId="49" fontId="24" fillId="0" borderId="2">
      <alignment horizontal="left"/>
    </xf>
    <xf numFmtId="0" fontId="24" fillId="0" borderId="22">
      <alignment horizontal="left" wrapText="1"/>
    </xf>
    <xf numFmtId="0" fontId="24" fillId="0" borderId="26">
      <alignment horizontal="left" wrapText="1"/>
    </xf>
    <xf numFmtId="0" fontId="18" fillId="0" borderId="24"/>
    <xf numFmtId="0" fontId="18" fillId="0" borderId="25"/>
    <xf numFmtId="0" fontId="24" fillId="0" borderId="29">
      <alignment horizontal="left" wrapText="1" indent="1"/>
    </xf>
    <xf numFmtId="49" fontId="24" fillId="0" borderId="37">
      <alignment horizontal="center" wrapText="1"/>
    </xf>
    <xf numFmtId="49" fontId="24" fillId="0" borderId="30">
      <alignment horizontal="center"/>
    </xf>
    <xf numFmtId="0" fontId="24" fillId="0" borderId="32">
      <alignment horizontal="left" wrapText="1" indent="1"/>
    </xf>
    <xf numFmtId="0" fontId="24" fillId="0" borderId="22">
      <alignment horizontal="left" wrapText="1" indent="2"/>
    </xf>
    <xf numFmtId="0" fontId="24" fillId="0" borderId="26">
      <alignment horizontal="left" wrapText="1" indent="2"/>
    </xf>
    <xf numFmtId="49" fontId="24" fillId="0" borderId="37">
      <alignment horizontal="center"/>
    </xf>
    <xf numFmtId="0" fontId="18" fillId="0" borderId="13"/>
    <xf numFmtId="0" fontId="21" fillId="0" borderId="38">
      <alignment horizontal="center" vertical="center" textRotation="90" wrapText="1"/>
    </xf>
    <xf numFmtId="0" fontId="24" fillId="0" borderId="16">
      <alignment horizontal="center" vertical="top" wrapText="1"/>
    </xf>
    <xf numFmtId="0" fontId="24" fillId="0" borderId="16">
      <alignment horizontal="center" vertical="top"/>
    </xf>
    <xf numFmtId="49" fontId="24" fillId="0" borderId="16">
      <alignment horizontal="center" vertical="top" wrapText="1"/>
    </xf>
    <xf numFmtId="0" fontId="21" fillId="0" borderId="39"/>
    <xf numFmtId="49" fontId="21" fillId="0" borderId="18">
      <alignment horizontal="center"/>
    </xf>
    <xf numFmtId="0" fontId="27" fillId="0" borderId="8"/>
    <xf numFmtId="49" fontId="28" fillId="0" borderId="40">
      <alignment horizontal="left" vertical="center" wrapText="1"/>
    </xf>
    <xf numFmtId="49" fontId="21" fillId="0" borderId="27">
      <alignment horizontal="center" vertical="center" wrapText="1"/>
    </xf>
    <xf numFmtId="49" fontId="24" fillId="0" borderId="41">
      <alignment horizontal="left" vertical="center" wrapText="1" indent="2"/>
    </xf>
    <xf numFmtId="49" fontId="24" fillId="0" borderId="23">
      <alignment horizontal="center" vertical="center" wrapText="1"/>
    </xf>
    <xf numFmtId="0" fontId="24" fillId="0" borderId="24"/>
    <xf numFmtId="4" fontId="24" fillId="0" borderId="24">
      <alignment horizontal="right"/>
    </xf>
    <xf numFmtId="4" fontId="24" fillId="0" borderId="25">
      <alignment horizontal="right"/>
    </xf>
    <xf numFmtId="49" fontId="24" fillId="0" borderId="42">
      <alignment horizontal="left" vertical="center" wrapText="1" indent="3"/>
    </xf>
    <xf numFmtId="49" fontId="24" fillId="0" borderId="37">
      <alignment horizontal="center" vertical="center" wrapText="1"/>
    </xf>
    <xf numFmtId="49" fontId="24" fillId="0" borderId="40">
      <alignment horizontal="left" vertical="center" wrapText="1" indent="3"/>
    </xf>
    <xf numFmtId="49" fontId="24" fillId="0" borderId="27">
      <alignment horizontal="center" vertical="center" wrapText="1"/>
    </xf>
    <xf numFmtId="49" fontId="24" fillId="0" borderId="43">
      <alignment horizontal="left" vertical="center" wrapText="1" indent="3"/>
    </xf>
    <xf numFmtId="0" fontId="28" fillId="0" borderId="39">
      <alignment horizontal="left" vertical="center" wrapText="1"/>
    </xf>
    <xf numFmtId="49" fontId="24" fillId="0" borderId="44">
      <alignment horizontal="center" vertical="center" wrapText="1"/>
    </xf>
    <xf numFmtId="4" fontId="24" fillId="0" borderId="4">
      <alignment horizontal="right"/>
    </xf>
    <xf numFmtId="4" fontId="24" fillId="0" borderId="45">
      <alignment horizontal="right"/>
    </xf>
    <xf numFmtId="0" fontId="21" fillId="0" borderId="13">
      <alignment horizontal="center" vertical="center" textRotation="90" wrapText="1"/>
    </xf>
    <xf numFmtId="49" fontId="24" fillId="0" borderId="13">
      <alignment horizontal="left" vertical="center" wrapText="1" indent="3"/>
    </xf>
    <xf numFmtId="49" fontId="24" fillId="0" borderId="15">
      <alignment horizontal="center" vertical="center" wrapText="1"/>
    </xf>
    <xf numFmtId="4" fontId="24" fillId="0" borderId="15">
      <alignment horizontal="right"/>
    </xf>
    <xf numFmtId="0" fontId="24" fillId="0" borderId="1">
      <alignment vertical="center"/>
    </xf>
    <xf numFmtId="49" fontId="24" fillId="0" borderId="1">
      <alignment horizontal="left" vertical="center" wrapText="1" indent="3"/>
    </xf>
    <xf numFmtId="49" fontId="24" fillId="0" borderId="1">
      <alignment horizontal="center" vertical="center" wrapText="1"/>
    </xf>
    <xf numFmtId="4" fontId="24" fillId="0" borderId="1">
      <alignment horizontal="right" shrinkToFit="1"/>
    </xf>
    <xf numFmtId="0" fontId="21" fillId="0" borderId="2">
      <alignment horizontal="center" vertical="center" textRotation="90" wrapText="1"/>
    </xf>
    <xf numFmtId="49" fontId="24" fillId="0" borderId="2">
      <alignment horizontal="left" vertical="center" wrapText="1" indent="3"/>
    </xf>
    <xf numFmtId="49" fontId="24" fillId="0" borderId="2">
      <alignment horizontal="center" vertical="center" wrapText="1"/>
    </xf>
    <xf numFmtId="4" fontId="24" fillId="0" borderId="2">
      <alignment horizontal="right"/>
    </xf>
    <xf numFmtId="49" fontId="21" fillId="0" borderId="18">
      <alignment horizontal="center" vertical="center" wrapText="1"/>
    </xf>
    <xf numFmtId="0" fontId="24" fillId="0" borderId="25"/>
    <xf numFmtId="0" fontId="21" fillId="0" borderId="13">
      <alignment horizontal="center" vertical="center" textRotation="90"/>
    </xf>
    <xf numFmtId="0" fontId="21" fillId="0" borderId="2">
      <alignment horizontal="center" vertical="center" textRotation="90"/>
    </xf>
    <xf numFmtId="0" fontId="21" fillId="0" borderId="38">
      <alignment horizontal="center" vertical="center" textRotation="90"/>
    </xf>
    <xf numFmtId="49" fontId="28" fillId="0" borderId="39">
      <alignment horizontal="left" vertical="center" wrapText="1"/>
    </xf>
    <xf numFmtId="0" fontId="21" fillId="0" borderId="16">
      <alignment horizontal="center" vertical="center" textRotation="90"/>
    </xf>
    <xf numFmtId="0" fontId="21" fillId="0" borderId="18">
      <alignment horizontal="center" vertical="center"/>
    </xf>
    <xf numFmtId="0" fontId="24" fillId="0" borderId="40">
      <alignment horizontal="left" vertical="center" wrapText="1"/>
    </xf>
    <xf numFmtId="0" fontId="24" fillId="0" borderId="23">
      <alignment horizontal="center" vertical="center"/>
    </xf>
    <xf numFmtId="0" fontId="24" fillId="0" borderId="37">
      <alignment horizontal="center" vertical="center"/>
    </xf>
    <xf numFmtId="0" fontId="24" fillId="0" borderId="27">
      <alignment horizontal="center" vertical="center"/>
    </xf>
    <xf numFmtId="0" fontId="24" fillId="0" borderId="43">
      <alignment horizontal="left" vertical="center" wrapText="1"/>
    </xf>
    <xf numFmtId="0" fontId="21" fillId="0" borderId="27">
      <alignment horizontal="center" vertical="center"/>
    </xf>
    <xf numFmtId="0" fontId="24" fillId="0" borderId="44">
      <alignment horizontal="center" vertical="center"/>
    </xf>
    <xf numFmtId="49" fontId="21" fillId="0" borderId="18">
      <alignment horizontal="center" vertical="center"/>
    </xf>
    <xf numFmtId="49" fontId="24" fillId="0" borderId="40">
      <alignment horizontal="left" vertical="center" wrapText="1"/>
    </xf>
    <xf numFmtId="49" fontId="24" fillId="0" borderId="23">
      <alignment horizontal="center" vertical="center"/>
    </xf>
    <xf numFmtId="49" fontId="24" fillId="0" borderId="37">
      <alignment horizontal="center" vertical="center"/>
    </xf>
    <xf numFmtId="49" fontId="24" fillId="0" borderId="27">
      <alignment horizontal="center" vertical="center"/>
    </xf>
    <xf numFmtId="49" fontId="24" fillId="0" borderId="43">
      <alignment horizontal="left" vertical="center" wrapText="1"/>
    </xf>
    <xf numFmtId="49" fontId="24" fillId="0" borderId="44">
      <alignment horizontal="center" vertical="center"/>
    </xf>
    <xf numFmtId="49" fontId="24" fillId="0" borderId="2">
      <alignment horizontal="center" wrapText="1"/>
    </xf>
    <xf numFmtId="0" fontId="24" fillId="0" borderId="2">
      <alignment horizontal="center"/>
    </xf>
    <xf numFmtId="49" fontId="24" fillId="0" borderId="1">
      <alignment horizontal="left"/>
    </xf>
    <xf numFmtId="0" fontId="24" fillId="0" borderId="13">
      <alignment horizontal="center"/>
    </xf>
    <xf numFmtId="49" fontId="24" fillId="0" borderId="13">
      <alignment horizontal="center"/>
    </xf>
    <xf numFmtId="0" fontId="29" fillId="0" borderId="2">
      <alignment wrapText="1"/>
    </xf>
    <xf numFmtId="0" fontId="30" fillId="0" borderId="2"/>
    <xf numFmtId="0" fontId="29" fillId="0" borderId="16">
      <alignment wrapText="1"/>
    </xf>
    <xf numFmtId="0" fontId="29" fillId="0" borderId="13">
      <alignment wrapText="1"/>
    </xf>
    <xf numFmtId="0" fontId="30" fillId="0" borderId="13"/>
    <xf numFmtId="0" fontId="16" fillId="0" borderId="1"/>
    <xf numFmtId="0" fontId="16" fillId="0" borderId="1"/>
    <xf numFmtId="0" fontId="16" fillId="0" borderId="1"/>
    <xf numFmtId="0" fontId="27" fillId="0" borderId="1"/>
    <xf numFmtId="0" fontId="27" fillId="0" borderId="1"/>
    <xf numFmtId="0" fontId="18" fillId="3" borderId="1"/>
    <xf numFmtId="0" fontId="27" fillId="0" borderId="1"/>
    <xf numFmtId="0" fontId="16" fillId="0" borderId="1"/>
    <xf numFmtId="0" fontId="21" fillId="0" borderId="1"/>
    <xf numFmtId="0" fontId="22" fillId="0" borderId="1">
      <alignment horizontal="center" wrapText="1"/>
    </xf>
    <xf numFmtId="0" fontId="17" fillId="0" borderId="2"/>
    <xf numFmtId="0" fontId="17" fillId="0" borderId="1"/>
    <xf numFmtId="0" fontId="18" fillId="0" borderId="1"/>
    <xf numFmtId="0" fontId="22" fillId="0" borderId="1">
      <alignment horizontal="left" wrapText="1"/>
    </xf>
    <xf numFmtId="0" fontId="23" fillId="0" borderId="1"/>
    <xf numFmtId="0" fontId="17" fillId="0" borderId="3"/>
    <xf numFmtId="0" fontId="24" fillId="0" borderId="4">
      <alignment horizontal="center"/>
    </xf>
    <xf numFmtId="0" fontId="18" fillId="0" borderId="5"/>
    <xf numFmtId="0" fontId="24" fillId="0" borderId="1">
      <alignment horizontal="left"/>
    </xf>
    <xf numFmtId="0" fontId="25" fillId="0" borderId="1">
      <alignment horizontal="center" vertical="top"/>
    </xf>
    <xf numFmtId="49" fontId="26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/>
    <xf numFmtId="49" fontId="24" fillId="0" borderId="1">
      <alignment horizontal="right"/>
    </xf>
    <xf numFmtId="0" fontId="24" fillId="0" borderId="1"/>
    <xf numFmtId="0" fontId="24" fillId="0" borderId="1">
      <alignment horizontal="center"/>
    </xf>
    <xf numFmtId="0" fontId="24" fillId="0" borderId="6">
      <alignment horizontal="right"/>
    </xf>
    <xf numFmtId="164" fontId="24" fillId="0" borderId="9">
      <alignment horizontal="center"/>
    </xf>
    <xf numFmtId="49" fontId="24" fillId="0" borderId="1"/>
    <xf numFmtId="0" fontId="24" fillId="0" borderId="1">
      <alignment horizontal="right"/>
    </xf>
    <xf numFmtId="0" fontId="24" fillId="0" borderId="10">
      <alignment horizontal="center"/>
    </xf>
    <xf numFmtId="0" fontId="24" fillId="0" borderId="2">
      <alignment wrapText="1"/>
    </xf>
    <xf numFmtId="49" fontId="24" fillId="0" borderId="11">
      <alignment horizontal="center"/>
    </xf>
    <xf numFmtId="0" fontId="24" fillId="0" borderId="12">
      <alignment wrapText="1"/>
    </xf>
    <xf numFmtId="49" fontId="24" fillId="0" borderId="9">
      <alignment horizontal="center"/>
    </xf>
    <xf numFmtId="0" fontId="24" fillId="0" borderId="13">
      <alignment horizontal="left"/>
    </xf>
    <xf numFmtId="49" fontId="24" fillId="0" borderId="13"/>
    <xf numFmtId="0" fontId="24" fillId="0" borderId="9">
      <alignment horizontal="center"/>
    </xf>
    <xf numFmtId="49" fontId="24" fillId="0" borderId="14">
      <alignment horizontal="center"/>
    </xf>
    <xf numFmtId="0" fontId="27" fillId="0" borderId="1"/>
    <xf numFmtId="0" fontId="27" fillId="0" borderId="15"/>
    <xf numFmtId="49" fontId="24" fillId="0" borderId="16">
      <alignment horizontal="center" vertical="center" wrapText="1"/>
    </xf>
    <xf numFmtId="49" fontId="24" fillId="0" borderId="4">
      <alignment horizontal="center" vertical="center" wrapText="1"/>
    </xf>
    <xf numFmtId="0" fontId="24" fillId="0" borderId="17">
      <alignment horizontal="left" wrapText="1"/>
    </xf>
    <xf numFmtId="49" fontId="24" fillId="0" borderId="18">
      <alignment horizontal="center" wrapText="1"/>
    </xf>
    <xf numFmtId="49" fontId="24" fillId="0" borderId="19">
      <alignment horizontal="center"/>
    </xf>
    <xf numFmtId="4" fontId="24" fillId="0" borderId="16">
      <alignment horizontal="right"/>
    </xf>
    <xf numFmtId="4" fontId="24" fillId="0" borderId="20">
      <alignment horizontal="right"/>
    </xf>
    <xf numFmtId="0" fontId="24" fillId="0" borderId="21">
      <alignment horizontal="left" wrapText="1"/>
    </xf>
    <xf numFmtId="0" fontId="24" fillId="0" borderId="22">
      <alignment horizontal="left" wrapText="1" indent="1"/>
    </xf>
    <xf numFmtId="49" fontId="24" fillId="0" borderId="23">
      <alignment horizontal="center" wrapText="1"/>
    </xf>
    <xf numFmtId="49" fontId="24" fillId="0" borderId="24">
      <alignment horizontal="center"/>
    </xf>
    <xf numFmtId="49" fontId="24" fillId="0" borderId="25">
      <alignment horizontal="center"/>
    </xf>
    <xf numFmtId="0" fontId="24" fillId="0" borderId="26">
      <alignment horizontal="left" wrapText="1" indent="1"/>
    </xf>
    <xf numFmtId="0" fontId="24" fillId="0" borderId="20">
      <alignment horizontal="left" wrapText="1" indent="2"/>
    </xf>
    <xf numFmtId="49" fontId="24" fillId="0" borderId="27">
      <alignment horizontal="center"/>
    </xf>
    <xf numFmtId="49" fontId="24" fillId="0" borderId="16">
      <alignment horizontal="center"/>
    </xf>
    <xf numFmtId="0" fontId="24" fillId="0" borderId="28">
      <alignment horizontal="left" wrapText="1" indent="2"/>
    </xf>
    <xf numFmtId="0" fontId="24" fillId="0" borderId="15"/>
    <xf numFmtId="0" fontId="24" fillId="2" borderId="15"/>
    <xf numFmtId="0" fontId="24" fillId="2" borderId="1"/>
    <xf numFmtId="0" fontId="24" fillId="0" borderId="1">
      <alignment horizontal="left" wrapText="1"/>
    </xf>
    <xf numFmtId="49" fontId="24" fillId="0" borderId="1">
      <alignment horizontal="center" wrapText="1"/>
    </xf>
    <xf numFmtId="49" fontId="24" fillId="0" borderId="1">
      <alignment horizontal="center"/>
    </xf>
    <xf numFmtId="0" fontId="24" fillId="0" borderId="2">
      <alignment horizontal="left"/>
    </xf>
    <xf numFmtId="49" fontId="24" fillId="0" borderId="2"/>
    <xf numFmtId="0" fontId="24" fillId="0" borderId="2"/>
    <xf numFmtId="0" fontId="18" fillId="0" borderId="2"/>
    <xf numFmtId="0" fontId="24" fillId="0" borderId="29">
      <alignment horizontal="left" wrapText="1"/>
    </xf>
    <xf numFmtId="49" fontId="24" fillId="0" borderId="19">
      <alignment horizontal="center" wrapText="1"/>
    </xf>
    <xf numFmtId="4" fontId="24" fillId="0" borderId="30">
      <alignment horizontal="right"/>
    </xf>
    <xf numFmtId="4" fontId="24" fillId="0" borderId="31">
      <alignment horizontal="right"/>
    </xf>
    <xf numFmtId="0" fontId="24" fillId="0" borderId="32">
      <alignment horizontal="left" wrapText="1"/>
    </xf>
    <xf numFmtId="49" fontId="24" fillId="0" borderId="27">
      <alignment horizontal="center" wrapText="1"/>
    </xf>
    <xf numFmtId="49" fontId="24" fillId="0" borderId="20">
      <alignment horizontal="center"/>
    </xf>
    <xf numFmtId="0" fontId="24" fillId="0" borderId="12"/>
    <xf numFmtId="0" fontId="24" fillId="0" borderId="33"/>
    <xf numFmtId="0" fontId="21" fillId="0" borderId="28">
      <alignment horizontal="left" wrapText="1"/>
    </xf>
    <xf numFmtId="0" fontId="24" fillId="0" borderId="34">
      <alignment horizontal="center" wrapText="1"/>
    </xf>
    <xf numFmtId="49" fontId="24" fillId="0" borderId="35">
      <alignment horizontal="center" wrapText="1"/>
    </xf>
    <xf numFmtId="4" fontId="24" fillId="0" borderId="19">
      <alignment horizontal="right"/>
    </xf>
    <xf numFmtId="4" fontId="24" fillId="0" borderId="36">
      <alignment horizontal="right"/>
    </xf>
    <xf numFmtId="0" fontId="21" fillId="0" borderId="9">
      <alignment horizontal="left" wrapText="1"/>
    </xf>
    <xf numFmtId="0" fontId="18" fillId="0" borderId="15"/>
    <xf numFmtId="0" fontId="24" fillId="0" borderId="1">
      <alignment horizontal="center" wrapText="1"/>
    </xf>
    <xf numFmtId="0" fontId="21" fillId="0" borderId="1">
      <alignment horizontal="center"/>
    </xf>
    <xf numFmtId="0" fontId="21" fillId="0" borderId="2"/>
    <xf numFmtId="49" fontId="24" fillId="0" borderId="2">
      <alignment horizontal="left"/>
    </xf>
    <xf numFmtId="0" fontId="24" fillId="0" borderId="22">
      <alignment horizontal="left" wrapText="1"/>
    </xf>
    <xf numFmtId="0" fontId="24" fillId="0" borderId="26">
      <alignment horizontal="left" wrapText="1"/>
    </xf>
    <xf numFmtId="0" fontId="18" fillId="0" borderId="24"/>
    <xf numFmtId="0" fontId="18" fillId="0" borderId="25"/>
    <xf numFmtId="0" fontId="24" fillId="0" borderId="29">
      <alignment horizontal="left" wrapText="1" indent="1"/>
    </xf>
    <xf numFmtId="49" fontId="24" fillId="0" borderId="37">
      <alignment horizontal="center" wrapText="1"/>
    </xf>
    <xf numFmtId="49" fontId="24" fillId="0" borderId="30">
      <alignment horizontal="center"/>
    </xf>
    <xf numFmtId="0" fontId="24" fillId="0" borderId="32">
      <alignment horizontal="left" wrapText="1" indent="1"/>
    </xf>
    <xf numFmtId="0" fontId="24" fillId="0" borderId="22">
      <alignment horizontal="left" wrapText="1" indent="2"/>
    </xf>
    <xf numFmtId="0" fontId="24" fillId="0" borderId="26">
      <alignment horizontal="left" wrapText="1" indent="2"/>
    </xf>
    <xf numFmtId="49" fontId="24" fillId="0" borderId="37">
      <alignment horizontal="center"/>
    </xf>
    <xf numFmtId="0" fontId="18" fillId="0" borderId="13"/>
    <xf numFmtId="0" fontId="21" fillId="0" borderId="38">
      <alignment horizontal="center" vertical="center" textRotation="90" wrapText="1"/>
    </xf>
    <xf numFmtId="0" fontId="24" fillId="0" borderId="16">
      <alignment horizontal="center" vertical="top" wrapText="1"/>
    </xf>
    <xf numFmtId="0" fontId="24" fillId="0" borderId="16">
      <alignment horizontal="center" vertical="top"/>
    </xf>
    <xf numFmtId="49" fontId="24" fillId="0" borderId="16">
      <alignment horizontal="center" vertical="top" wrapText="1"/>
    </xf>
    <xf numFmtId="0" fontId="21" fillId="0" borderId="39"/>
    <xf numFmtId="49" fontId="21" fillId="0" borderId="18">
      <alignment horizontal="center"/>
    </xf>
    <xf numFmtId="0" fontId="27" fillId="0" borderId="8"/>
    <xf numFmtId="49" fontId="28" fillId="0" borderId="40">
      <alignment horizontal="left" vertical="center" wrapText="1"/>
    </xf>
    <xf numFmtId="49" fontId="21" fillId="0" borderId="27">
      <alignment horizontal="center" vertical="center" wrapText="1"/>
    </xf>
    <xf numFmtId="49" fontId="24" fillId="0" borderId="41">
      <alignment horizontal="left" vertical="center" wrapText="1" indent="2"/>
    </xf>
    <xf numFmtId="49" fontId="24" fillId="0" borderId="23">
      <alignment horizontal="center" vertical="center" wrapText="1"/>
    </xf>
    <xf numFmtId="0" fontId="24" fillId="0" borderId="24"/>
    <xf numFmtId="4" fontId="24" fillId="0" borderId="24">
      <alignment horizontal="right"/>
    </xf>
    <xf numFmtId="4" fontId="24" fillId="0" borderId="25">
      <alignment horizontal="right"/>
    </xf>
    <xf numFmtId="49" fontId="24" fillId="0" borderId="42">
      <alignment horizontal="left" vertical="center" wrapText="1" indent="3"/>
    </xf>
    <xf numFmtId="49" fontId="24" fillId="0" borderId="37">
      <alignment horizontal="center" vertical="center" wrapText="1"/>
    </xf>
    <xf numFmtId="49" fontId="24" fillId="0" borderId="40">
      <alignment horizontal="left" vertical="center" wrapText="1" indent="3"/>
    </xf>
    <xf numFmtId="49" fontId="24" fillId="0" borderId="27">
      <alignment horizontal="center" vertical="center" wrapText="1"/>
    </xf>
    <xf numFmtId="49" fontId="24" fillId="0" borderId="43">
      <alignment horizontal="left" vertical="center" wrapText="1" indent="3"/>
    </xf>
    <xf numFmtId="0" fontId="28" fillId="0" borderId="39">
      <alignment horizontal="left" vertical="center" wrapText="1"/>
    </xf>
    <xf numFmtId="49" fontId="24" fillId="0" borderId="44">
      <alignment horizontal="center" vertical="center" wrapText="1"/>
    </xf>
    <xf numFmtId="4" fontId="24" fillId="0" borderId="4">
      <alignment horizontal="right"/>
    </xf>
    <xf numFmtId="4" fontId="24" fillId="0" borderId="45">
      <alignment horizontal="right"/>
    </xf>
    <xf numFmtId="0" fontId="21" fillId="0" borderId="13">
      <alignment horizontal="center" vertical="center" textRotation="90" wrapText="1"/>
    </xf>
    <xf numFmtId="49" fontId="24" fillId="0" borderId="13">
      <alignment horizontal="left" vertical="center" wrapText="1" indent="3"/>
    </xf>
    <xf numFmtId="49" fontId="24" fillId="0" borderId="15">
      <alignment horizontal="center" vertical="center" wrapText="1"/>
    </xf>
    <xf numFmtId="4" fontId="24" fillId="0" borderId="15">
      <alignment horizontal="right"/>
    </xf>
    <xf numFmtId="0" fontId="24" fillId="0" borderId="1">
      <alignment vertical="center"/>
    </xf>
    <xf numFmtId="49" fontId="24" fillId="0" borderId="1">
      <alignment horizontal="left" vertical="center" wrapText="1" indent="3"/>
    </xf>
    <xf numFmtId="49" fontId="24" fillId="0" borderId="1">
      <alignment horizontal="center" vertical="center" wrapText="1"/>
    </xf>
    <xf numFmtId="4" fontId="24" fillId="0" borderId="1">
      <alignment horizontal="right" shrinkToFit="1"/>
    </xf>
    <xf numFmtId="0" fontId="21" fillId="0" borderId="2">
      <alignment horizontal="center" vertical="center" textRotation="90" wrapText="1"/>
    </xf>
    <xf numFmtId="49" fontId="24" fillId="0" borderId="2">
      <alignment horizontal="left" vertical="center" wrapText="1" indent="3"/>
    </xf>
    <xf numFmtId="49" fontId="24" fillId="0" borderId="2">
      <alignment horizontal="center" vertical="center" wrapText="1"/>
    </xf>
    <xf numFmtId="4" fontId="24" fillId="0" borderId="2">
      <alignment horizontal="right"/>
    </xf>
    <xf numFmtId="49" fontId="21" fillId="0" borderId="18">
      <alignment horizontal="center" vertical="center" wrapText="1"/>
    </xf>
    <xf numFmtId="0" fontId="24" fillId="0" borderId="25"/>
    <xf numFmtId="0" fontId="21" fillId="0" borderId="13">
      <alignment horizontal="center" vertical="center" textRotation="90"/>
    </xf>
    <xf numFmtId="0" fontId="21" fillId="0" borderId="2">
      <alignment horizontal="center" vertical="center" textRotation="90"/>
    </xf>
    <xf numFmtId="0" fontId="21" fillId="0" borderId="38">
      <alignment horizontal="center" vertical="center" textRotation="90"/>
    </xf>
    <xf numFmtId="49" fontId="28" fillId="0" borderId="39">
      <alignment horizontal="left" vertical="center" wrapText="1"/>
    </xf>
    <xf numFmtId="0" fontId="21" fillId="0" borderId="16">
      <alignment horizontal="center" vertical="center" textRotation="90"/>
    </xf>
    <xf numFmtId="0" fontId="21" fillId="0" borderId="18">
      <alignment horizontal="center" vertical="center"/>
    </xf>
    <xf numFmtId="0" fontId="24" fillId="0" borderId="40">
      <alignment horizontal="left" vertical="center" wrapText="1"/>
    </xf>
    <xf numFmtId="0" fontId="24" fillId="0" borderId="23">
      <alignment horizontal="center" vertical="center"/>
    </xf>
    <xf numFmtId="0" fontId="24" fillId="0" borderId="37">
      <alignment horizontal="center" vertical="center"/>
    </xf>
    <xf numFmtId="0" fontId="24" fillId="0" borderId="27">
      <alignment horizontal="center" vertical="center"/>
    </xf>
    <xf numFmtId="0" fontId="24" fillId="0" borderId="43">
      <alignment horizontal="left" vertical="center" wrapText="1"/>
    </xf>
    <xf numFmtId="0" fontId="21" fillId="0" borderId="27">
      <alignment horizontal="center" vertical="center"/>
    </xf>
    <xf numFmtId="0" fontId="24" fillId="0" borderId="44">
      <alignment horizontal="center" vertical="center"/>
    </xf>
    <xf numFmtId="49" fontId="21" fillId="0" borderId="18">
      <alignment horizontal="center" vertical="center"/>
    </xf>
    <xf numFmtId="49" fontId="24" fillId="0" borderId="40">
      <alignment horizontal="left" vertical="center" wrapText="1"/>
    </xf>
    <xf numFmtId="49" fontId="24" fillId="0" borderId="23">
      <alignment horizontal="center" vertical="center"/>
    </xf>
    <xf numFmtId="49" fontId="24" fillId="0" borderId="37">
      <alignment horizontal="center" vertical="center"/>
    </xf>
    <xf numFmtId="49" fontId="24" fillId="0" borderId="27">
      <alignment horizontal="center" vertical="center"/>
    </xf>
    <xf numFmtId="49" fontId="24" fillId="0" borderId="43">
      <alignment horizontal="left" vertical="center" wrapText="1"/>
    </xf>
    <xf numFmtId="49" fontId="24" fillId="0" borderId="44">
      <alignment horizontal="center" vertical="center"/>
    </xf>
    <xf numFmtId="49" fontId="24" fillId="0" borderId="2">
      <alignment horizontal="center" wrapText="1"/>
    </xf>
    <xf numFmtId="0" fontId="24" fillId="0" borderId="2">
      <alignment horizontal="center"/>
    </xf>
    <xf numFmtId="49" fontId="24" fillId="0" borderId="1">
      <alignment horizontal="left"/>
    </xf>
    <xf numFmtId="0" fontId="24" fillId="0" borderId="13">
      <alignment horizontal="center"/>
    </xf>
    <xf numFmtId="49" fontId="24" fillId="0" borderId="13">
      <alignment horizontal="center"/>
    </xf>
    <xf numFmtId="0" fontId="29" fillId="0" borderId="2">
      <alignment wrapText="1"/>
    </xf>
    <xf numFmtId="0" fontId="30" fillId="0" borderId="2"/>
    <xf numFmtId="0" fontId="29" fillId="0" borderId="16">
      <alignment wrapText="1"/>
    </xf>
    <xf numFmtId="0" fontId="29" fillId="0" borderId="13">
      <alignment wrapText="1"/>
    </xf>
    <xf numFmtId="0" fontId="30" fillId="0" borderId="13"/>
    <xf numFmtId="0" fontId="16" fillId="0" borderId="1"/>
    <xf numFmtId="0" fontId="16" fillId="0" borderId="1"/>
    <xf numFmtId="0" fontId="16" fillId="0" borderId="1"/>
    <xf numFmtId="0" fontId="27" fillId="0" borderId="1"/>
    <xf numFmtId="0" fontId="27" fillId="0" borderId="1"/>
    <xf numFmtId="0" fontId="18" fillId="3" borderId="1"/>
    <xf numFmtId="0" fontId="27" fillId="0" borderId="1"/>
    <xf numFmtId="0" fontId="27" fillId="0" borderId="1"/>
    <xf numFmtId="49" fontId="24" fillId="0" borderId="11">
      <alignment horizontal="center"/>
    </xf>
    <xf numFmtId="0" fontId="18" fillId="0" borderId="5"/>
    <xf numFmtId="0" fontId="24" fillId="0" borderId="21">
      <alignment horizontal="left" wrapText="1"/>
    </xf>
    <xf numFmtId="0" fontId="16" fillId="0" borderId="1"/>
    <xf numFmtId="49" fontId="24" fillId="0" borderId="9">
      <alignment horizontal="center"/>
    </xf>
    <xf numFmtId="0" fontId="18" fillId="0" borderId="8"/>
    <xf numFmtId="0" fontId="24" fillId="0" borderId="26">
      <alignment horizontal="left" wrapText="1" indent="1"/>
    </xf>
    <xf numFmtId="0" fontId="24" fillId="0" borderId="9">
      <alignment horizontal="left" wrapText="1" indent="2"/>
    </xf>
    <xf numFmtId="0" fontId="24" fillId="2" borderId="46"/>
    <xf numFmtId="0" fontId="22" fillId="0" borderId="1">
      <alignment horizontal="left" wrapText="1"/>
    </xf>
    <xf numFmtId="0" fontId="24" fillId="0" borderId="1">
      <alignment horizontal="center"/>
    </xf>
    <xf numFmtId="49" fontId="18" fillId="0" borderId="1"/>
    <xf numFmtId="0" fontId="24" fillId="0" borderId="2">
      <alignment wrapText="1"/>
    </xf>
    <xf numFmtId="0" fontId="24" fillId="0" borderId="1">
      <alignment horizontal="right"/>
    </xf>
    <xf numFmtId="0" fontId="24" fillId="0" borderId="6">
      <alignment horizontal="right"/>
    </xf>
    <xf numFmtId="0" fontId="16" fillId="0" borderId="1"/>
    <xf numFmtId="0" fontId="16" fillId="0" borderId="1"/>
    <xf numFmtId="0" fontId="16" fillId="0" borderId="1"/>
    <xf numFmtId="0" fontId="24" fillId="0" borderId="22">
      <alignment horizontal="left" wrapText="1" inden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21" fillId="0" borderId="38">
      <alignment horizontal="center" vertical="center" textRotation="90" wrapText="1"/>
    </xf>
    <xf numFmtId="0" fontId="16" fillId="0" borderId="1"/>
    <xf numFmtId="0" fontId="16" fillId="0" borderId="1"/>
    <xf numFmtId="0" fontId="21" fillId="0" borderId="13">
      <alignment horizontal="center" vertical="center" textRotation="90" wrapText="1"/>
    </xf>
    <xf numFmtId="0" fontId="21" fillId="0" borderId="2">
      <alignment horizontal="center" vertical="center" textRotation="90" wrapText="1"/>
    </xf>
    <xf numFmtId="0" fontId="21" fillId="0" borderId="13">
      <alignment horizontal="center" vertical="center" textRotation="90"/>
    </xf>
    <xf numFmtId="0" fontId="21" fillId="0" borderId="2">
      <alignment horizontal="center" vertical="center" textRotation="90"/>
    </xf>
    <xf numFmtId="0" fontId="21" fillId="0" borderId="38">
      <alignment horizontal="center" vertical="center" textRotation="90"/>
    </xf>
    <xf numFmtId="0" fontId="21" fillId="0" borderId="16">
      <alignment horizontal="center" vertical="center" textRotation="90"/>
    </xf>
    <xf numFmtId="0" fontId="27" fillId="0" borderId="1"/>
    <xf numFmtId="0" fontId="27" fillId="0" borderId="1"/>
    <xf numFmtId="0" fontId="18" fillId="3" borderId="1"/>
    <xf numFmtId="0" fontId="27" fillId="0" borderId="1"/>
    <xf numFmtId="0" fontId="16" fillId="0" borderId="1"/>
    <xf numFmtId="0" fontId="16" fillId="0" borderId="1"/>
    <xf numFmtId="0" fontId="16" fillId="0" borderId="1"/>
  </cellStyleXfs>
  <cellXfs count="127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49" fontId="18" fillId="0" borderId="16" xfId="35" applyNumberFormat="1" applyFont="1" applyAlignment="1" applyProtection="1">
      <alignment horizontal="center" vertical="center" wrapText="1"/>
    </xf>
    <xf numFmtId="0" fontId="18" fillId="0" borderId="5" xfId="10" applyNumberFormat="1" applyFont="1" applyAlignment="1" applyProtection="1">
      <alignment vertical="center"/>
    </xf>
    <xf numFmtId="49" fontId="18" fillId="0" borderId="4" xfId="36" applyNumberFormat="1" applyFont="1" applyAlignment="1" applyProtection="1">
      <alignment horizontal="center" vertical="center" wrapText="1"/>
    </xf>
    <xf numFmtId="4" fontId="18" fillId="0" borderId="16" xfId="40" applyNumberFormat="1" applyFont="1" applyAlignment="1" applyProtection="1">
      <alignment horizontal="right" vertical="center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17" fillId="0" borderId="1" xfId="337" applyNumberFormat="1" applyFont="1" applyAlignment="1" applyProtection="1">
      <alignment vertical="center"/>
    </xf>
    <xf numFmtId="0" fontId="18" fillId="0" borderId="1" xfId="341" applyNumberFormat="1" applyFont="1" applyAlignment="1" applyProtection="1">
      <alignment vertical="center"/>
    </xf>
    <xf numFmtId="0" fontId="18" fillId="0" borderId="1" xfId="347" applyNumberFormat="1" applyFont="1" applyAlignment="1" applyProtection="1">
      <alignment horizontal="left" vertical="center"/>
    </xf>
    <xf numFmtId="0" fontId="20" fillId="0" borderId="1" xfId="504" applyNumberFormat="1" applyFont="1" applyAlignment="1" applyProtection="1">
      <alignment vertical="center"/>
    </xf>
    <xf numFmtId="0" fontId="18" fillId="0" borderId="1" xfId="347" applyNumberFormat="1" applyFont="1" applyBorder="1" applyAlignment="1" applyProtection="1">
      <alignment horizontal="left" vertical="center"/>
      <protection locked="0"/>
    </xf>
    <xf numFmtId="0" fontId="18" fillId="0" borderId="1" xfId="385" applyNumberFormat="1" applyFont="1" applyBorder="1" applyAlignment="1" applyProtection="1">
      <alignment horizontal="center" vertical="center"/>
      <protection locked="0"/>
    </xf>
    <xf numFmtId="49" fontId="18" fillId="0" borderId="1" xfId="505" applyNumberFormat="1" applyFont="1" applyBorder="1" applyAlignment="1" applyProtection="1">
      <alignment horizontal="right" vertical="center"/>
      <protection locked="0"/>
    </xf>
    <xf numFmtId="0" fontId="18" fillId="0" borderId="1" xfId="341" applyNumberFormat="1" applyFont="1" applyBorder="1" applyAlignment="1" applyProtection="1">
      <alignment vertical="center"/>
      <protection locked="0"/>
    </xf>
    <xf numFmtId="49" fontId="32" fillId="0" borderId="6" xfId="506" applyNumberFormat="1" applyFont="1" applyBorder="1" applyAlignment="1" applyProtection="1">
      <alignment horizontal="right" vertical="center"/>
    </xf>
    <xf numFmtId="49" fontId="32" fillId="0" borderId="7" xfId="507" applyNumberFormat="1" applyFont="1" applyBorder="1" applyAlignment="1" applyProtection="1">
      <alignment horizontal="center" vertical="center"/>
    </xf>
    <xf numFmtId="0" fontId="18" fillId="0" borderId="1" xfId="354" applyNumberFormat="1" applyFont="1" applyBorder="1" applyAlignment="1" applyProtection="1">
      <alignment vertical="center"/>
      <protection locked="0"/>
    </xf>
    <xf numFmtId="0" fontId="18" fillId="0" borderId="1" xfId="509" applyNumberFormat="1" applyFont="1" applyBorder="1" applyAlignment="1" applyProtection="1">
      <alignment horizontal="right" vertical="center"/>
      <protection locked="0"/>
    </xf>
    <xf numFmtId="0" fontId="32" fillId="0" borderId="6" xfId="510" applyNumberFormat="1" applyFont="1" applyBorder="1" applyAlignment="1" applyProtection="1">
      <alignment horizontal="right" vertical="center"/>
    </xf>
    <xf numFmtId="14" fontId="32" fillId="0" borderId="9" xfId="511" applyNumberFormat="1" applyFont="1" applyBorder="1" applyAlignment="1" applyProtection="1">
      <alignment horizontal="center" vertical="center"/>
    </xf>
    <xf numFmtId="0" fontId="32" fillId="0" borderId="10" xfId="512" applyNumberFormat="1" applyFont="1" applyBorder="1" applyAlignment="1" applyProtection="1">
      <alignment horizontal="center" vertical="center"/>
    </xf>
    <xf numFmtId="0" fontId="32" fillId="0" borderId="1" xfId="347" applyNumberFormat="1" applyFont="1" applyBorder="1" applyAlignment="1" applyProtection="1">
      <alignment horizontal="left" vertical="center"/>
    </xf>
    <xf numFmtId="49" fontId="32" fillId="2" borderId="11" xfId="513" applyNumberFormat="1" applyFont="1" applyBorder="1" applyAlignment="1" applyProtection="1">
      <alignment horizontal="center" vertical="center"/>
    </xf>
    <xf numFmtId="49" fontId="32" fillId="0" borderId="9" xfId="514" applyNumberFormat="1" applyFont="1" applyBorder="1" applyAlignment="1" applyProtection="1">
      <alignment horizontal="center" vertical="center"/>
    </xf>
    <xf numFmtId="0" fontId="32" fillId="0" borderId="1" xfId="358" applyNumberFormat="1" applyFont="1" applyAlignment="1" applyProtection="1">
      <alignment horizontal="left" vertical="center"/>
    </xf>
    <xf numFmtId="49" fontId="32" fillId="0" borderId="13" xfId="515" applyNumberFormat="1" applyFont="1" applyBorder="1" applyAlignment="1" applyProtection="1">
      <alignment vertical="center"/>
    </xf>
    <xf numFmtId="0" fontId="32" fillId="0" borderId="1" xfId="509" applyNumberFormat="1" applyFont="1" applyBorder="1" applyAlignment="1" applyProtection="1">
      <alignment horizontal="right" vertical="center"/>
    </xf>
    <xf numFmtId="0" fontId="32" fillId="0" borderId="9" xfId="516" applyNumberFormat="1" applyFont="1" applyBorder="1" applyAlignment="1" applyProtection="1">
      <alignment horizontal="center" vertical="center"/>
    </xf>
    <xf numFmtId="49" fontId="32" fillId="0" borderId="1" xfId="517" applyNumberFormat="1" applyFont="1" applyBorder="1" applyAlignment="1" applyProtection="1">
      <alignment vertical="center"/>
    </xf>
    <xf numFmtId="49" fontId="32" fillId="0" borderId="14" xfId="518" applyNumberFormat="1" applyFont="1" applyBorder="1" applyAlignment="1" applyProtection="1">
      <alignment horizontal="center" vertical="center"/>
    </xf>
    <xf numFmtId="49" fontId="18" fillId="0" borderId="16" xfId="508" applyNumberFormat="1" applyFont="1" applyFill="1" applyBorder="1" applyAlignment="1" applyProtection="1">
      <alignment horizontal="center" vertical="center" wrapText="1"/>
    </xf>
    <xf numFmtId="0" fontId="18" fillId="0" borderId="47" xfId="508" applyFont="1" applyBorder="1" applyAlignment="1">
      <alignment horizontal="center" vertical="center" wrapText="1"/>
    </xf>
    <xf numFmtId="0" fontId="18" fillId="0" borderId="47" xfId="508" applyFont="1" applyBorder="1" applyAlignment="1">
      <alignment horizontal="center" vertical="center"/>
    </xf>
    <xf numFmtId="0" fontId="18" fillId="0" borderId="48" xfId="508" applyFont="1" applyBorder="1" applyAlignment="1">
      <alignment horizontal="center" vertical="center" wrapText="1"/>
    </xf>
    <xf numFmtId="0" fontId="18" fillId="0" borderId="8" xfId="510" applyNumberFormat="1" applyFont="1" applyAlignment="1" applyProtection="1">
      <alignment vertical="center"/>
    </xf>
    <xf numFmtId="49" fontId="18" fillId="0" borderId="16" xfId="371" applyFont="1" applyAlignment="1" applyProtection="1">
      <alignment horizontal="center" vertical="center" wrapText="1"/>
    </xf>
    <xf numFmtId="49" fontId="18" fillId="0" borderId="24" xfId="371" applyFont="1" applyBorder="1" applyAlignment="1" applyProtection="1">
      <alignment horizontal="center" vertical="center" wrapText="1"/>
    </xf>
    <xf numFmtId="49" fontId="18" fillId="0" borderId="24" xfId="519" applyNumberFormat="1" applyFont="1" applyBorder="1" applyAlignment="1" applyProtection="1">
      <alignment horizontal="center" vertical="center" wrapText="1"/>
    </xf>
    <xf numFmtId="49" fontId="18" fillId="0" borderId="24" xfId="379" applyNumberFormat="1" applyFont="1" applyBorder="1" applyAlignment="1" applyProtection="1">
      <alignment horizontal="center" vertical="center" wrapText="1"/>
    </xf>
    <xf numFmtId="0" fontId="18" fillId="0" borderId="1" xfId="508" applyNumberFormat="1" applyFont="1" applyFill="1" applyBorder="1" applyAlignment="1" applyProtection="1">
      <alignment horizontal="left" vertical="center"/>
    </xf>
    <xf numFmtId="0" fontId="18" fillId="0" borderId="2" xfId="508" applyFont="1" applyBorder="1" applyAlignment="1">
      <alignment horizontal="left" vertical="center" wrapText="1"/>
    </xf>
    <xf numFmtId="0" fontId="17" fillId="0" borderId="12" xfId="508" applyFont="1" applyBorder="1" applyAlignment="1">
      <alignment horizontal="left" vertical="center" wrapText="1"/>
    </xf>
    <xf numFmtId="0" fontId="31" fillId="0" borderId="1" xfId="337" applyNumberFormat="1" applyFont="1" applyBorder="1" applyAlignment="1" applyProtection="1">
      <alignment horizontal="center" vertical="center"/>
    </xf>
    <xf numFmtId="0" fontId="18" fillId="0" borderId="15" xfId="77" applyNumberFormat="1" applyFont="1" applyAlignment="1" applyProtection="1">
      <alignment vertical="center"/>
    </xf>
    <xf numFmtId="4" fontId="18" fillId="0" borderId="19" xfId="74" applyNumberFormat="1" applyFont="1" applyAlignment="1" applyProtection="1">
      <alignment horizontal="right" vertical="center"/>
    </xf>
    <xf numFmtId="0" fontId="18" fillId="0" borderId="34" xfId="72" applyNumberFormat="1" applyFont="1" applyAlignment="1" applyProtection="1">
      <alignment horizontal="center" vertical="center" wrapText="1"/>
    </xf>
    <xf numFmtId="4" fontId="17" fillId="4" borderId="19" xfId="64" applyNumberFormat="1" applyFont="1" applyFill="1" applyBorder="1" applyAlignment="1" applyProtection="1">
      <alignment horizontal="right" vertical="center"/>
    </xf>
    <xf numFmtId="49" fontId="18" fillId="0" borderId="37" xfId="92" applyNumberFormat="1" applyFont="1" applyAlignment="1" applyProtection="1">
      <alignment horizontal="center" vertical="center"/>
    </xf>
    <xf numFmtId="0" fontId="18" fillId="0" borderId="12" xfId="6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9" fontId="18" fillId="0" borderId="1" xfId="57" applyNumberFormat="1" applyFont="1" applyAlignment="1" applyProtection="1">
      <alignment horizontal="center" vertical="center"/>
    </xf>
    <xf numFmtId="0" fontId="17" fillId="5" borderId="20" xfId="48" applyNumberFormat="1" applyFont="1" applyFill="1" applyAlignment="1" applyProtection="1">
      <alignment horizontal="left" vertical="center" wrapText="1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5" borderId="16" xfId="50" applyNumberFormat="1" applyFont="1" applyFill="1" applyAlignment="1" applyProtection="1">
      <alignment horizontal="center" vertical="center"/>
    </xf>
    <xf numFmtId="49" fontId="17" fillId="4" borderId="19" xfId="39" applyNumberFormat="1" applyFont="1" applyFill="1" applyBorder="1" applyAlignment="1" applyProtection="1">
      <alignment horizontal="center" vertical="center"/>
    </xf>
    <xf numFmtId="0" fontId="18" fillId="0" borderId="1" xfId="78" applyNumberFormat="1" applyFont="1" applyAlignment="1" applyProtection="1">
      <alignment horizontal="center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19" xfId="520" applyNumberFormat="1" applyFont="1" applyFill="1" applyBorder="1" applyAlignment="1">
      <alignment horizontal="right" vertical="center"/>
    </xf>
    <xf numFmtId="0" fontId="17" fillId="0" borderId="2" xfId="80" applyNumberFormat="1" applyFont="1" applyAlignment="1" applyProtection="1">
      <alignment vertical="center"/>
    </xf>
    <xf numFmtId="0" fontId="18" fillId="0" borderId="29" xfId="86" applyNumberFormat="1" applyFont="1" applyAlignment="1" applyProtection="1">
      <alignment horizontal="left" vertical="center" wrapText="1"/>
    </xf>
    <xf numFmtId="0" fontId="18" fillId="0" borderId="22" xfId="90" applyNumberFormat="1" applyFont="1" applyAlignment="1" applyProtection="1">
      <alignment horizontal="left" vertical="center" wrapText="1"/>
    </xf>
    <xf numFmtId="49" fontId="18" fillId="0" borderId="35" xfId="73" applyNumberFormat="1" applyFont="1" applyAlignment="1" applyProtection="1">
      <alignment horizontal="center" vertical="center" wrapText="1"/>
    </xf>
    <xf numFmtId="0" fontId="18" fillId="0" borderId="33" xfId="70" applyNumberFormat="1" applyFont="1" applyAlignment="1" applyProtection="1">
      <alignment vertical="center"/>
    </xf>
    <xf numFmtId="0" fontId="18" fillId="0" borderId="2" xfId="60" applyNumberFormat="1" applyFont="1" applyAlignment="1" applyProtection="1">
      <alignment vertical="center"/>
    </xf>
    <xf numFmtId="49" fontId="18" fillId="0" borderId="27" xfId="67" applyNumberFormat="1" applyFont="1" applyAlignment="1" applyProtection="1">
      <alignment horizontal="center" vertical="center" wrapText="1"/>
    </xf>
    <xf numFmtId="10" fontId="17" fillId="4" borderId="36" xfId="520" applyNumberFormat="1" applyFont="1" applyFill="1" applyBorder="1" applyAlignment="1">
      <alignment horizontal="right" vertical="center"/>
    </xf>
    <xf numFmtId="49" fontId="18" fillId="0" borderId="30" xfId="88" applyNumberFormat="1" applyFont="1" applyAlignment="1" applyProtection="1">
      <alignment horizontal="center" vertical="center"/>
    </xf>
    <xf numFmtId="4" fontId="18" fillId="0" borderId="30" xfId="64" applyNumberFormat="1" applyFont="1" applyAlignment="1" applyProtection="1">
      <alignment horizontal="right" vertical="center"/>
    </xf>
    <xf numFmtId="0" fontId="18" fillId="0" borderId="2" xfId="58" applyNumberFormat="1" applyFont="1" applyAlignment="1" applyProtection="1">
      <alignment horizontal="left" vertical="center"/>
    </xf>
    <xf numFmtId="0" fontId="18" fillId="0" borderId="1" xfId="55" applyNumberFormat="1" applyFont="1" applyAlignment="1" applyProtection="1">
      <alignment horizontal="left" vertical="center" wrapText="1"/>
    </xf>
    <xf numFmtId="4" fontId="17" fillId="5" borderId="16" xfId="40" applyNumberFormat="1" applyFont="1" applyFill="1" applyAlignment="1" applyProtection="1">
      <alignment horizontal="right" vertical="center"/>
    </xf>
    <xf numFmtId="4" fontId="17" fillId="4" borderId="19" xfId="40" applyNumberFormat="1" applyFont="1" applyFill="1" applyBorder="1" applyAlignment="1" applyProtection="1">
      <alignment horizontal="right" vertical="center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4" borderId="18" xfId="38" applyNumberFormat="1" applyFont="1" applyFill="1" applyBorder="1" applyAlignment="1" applyProtection="1">
      <alignment horizontal="center" vertical="center" wrapText="1"/>
    </xf>
    <xf numFmtId="0" fontId="17" fillId="4" borderId="29" xfId="62" applyNumberFormat="1" applyFont="1" applyFill="1" applyAlignment="1" applyProtection="1">
      <alignment horizontal="left" vertical="center" wrapText="1"/>
    </xf>
    <xf numFmtId="0" fontId="18" fillId="0" borderId="13" xfId="93" applyNumberFormat="1" applyFont="1" applyAlignment="1" applyProtection="1">
      <alignment vertical="center"/>
    </xf>
    <xf numFmtId="0" fontId="17" fillId="0" borderId="1" xfId="79" applyFont="1" applyAlignment="1">
      <alignment horizontal="center" vertical="center"/>
    </xf>
    <xf numFmtId="0" fontId="17" fillId="0" borderId="28" xfId="71" applyNumberFormat="1" applyFont="1" applyAlignment="1" applyProtection="1">
      <alignment horizontal="left" vertical="center" wrapText="1"/>
    </xf>
    <xf numFmtId="49" fontId="18" fillId="0" borderId="2" xfId="59" applyNumberFormat="1" applyFont="1" applyAlignment="1" applyProtection="1">
      <alignment vertical="center"/>
    </xf>
    <xf numFmtId="49" fontId="18" fillId="0" borderId="1" xfId="56" applyNumberFormat="1" applyFont="1" applyAlignment="1" applyProtection="1">
      <alignment horizontal="center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0" fontId="18" fillId="0" borderId="22" xfId="82" applyNumberFormat="1" applyFont="1" applyAlignment="1" applyProtection="1">
      <alignment horizontal="left" vertical="center" wrapText="1"/>
    </xf>
    <xf numFmtId="4" fontId="17" fillId="4" borderId="19" xfId="520" applyNumberFormat="1" applyFont="1" applyFill="1" applyBorder="1" applyAlignment="1">
      <alignment vertical="center"/>
    </xf>
    <xf numFmtId="10" fontId="17" fillId="4" borderId="36" xfId="520" applyNumberFormat="1" applyFont="1" applyFill="1" applyBorder="1" applyAlignment="1">
      <alignment vertical="center"/>
    </xf>
    <xf numFmtId="0" fontId="18" fillId="0" borderId="24" xfId="520" applyFont="1" applyBorder="1" applyAlignment="1">
      <alignment horizontal="center" vertical="center"/>
    </xf>
    <xf numFmtId="4" fontId="17" fillId="5" borderId="16" xfId="520" applyNumberFormat="1" applyFont="1" applyFill="1" applyBorder="1" applyAlignment="1">
      <alignment horizontal="right" vertical="center"/>
    </xf>
    <xf numFmtId="10" fontId="17" fillId="5" borderId="16" xfId="520" applyNumberFormat="1" applyFont="1" applyFill="1" applyBorder="1" applyAlignment="1">
      <alignment horizontal="right" vertical="center"/>
    </xf>
    <xf numFmtId="4" fontId="18" fillId="6" borderId="16" xfId="520" applyNumberFormat="1" applyFont="1" applyFill="1" applyBorder="1" applyAlignment="1">
      <alignment horizontal="right" vertical="center"/>
    </xf>
    <xf numFmtId="10" fontId="18" fillId="6" borderId="16" xfId="520" applyNumberFormat="1" applyFont="1" applyFill="1" applyBorder="1" applyAlignment="1">
      <alignment horizontal="right" vertical="center"/>
    </xf>
    <xf numFmtId="49" fontId="18" fillId="0" borderId="37" xfId="87" applyNumberFormat="1" applyFont="1" applyAlignment="1" applyProtection="1">
      <alignment horizontal="center" vertical="center" wrapText="1"/>
    </xf>
    <xf numFmtId="0" fontId="18" fillId="0" borderId="24" xfId="84" applyNumberFormat="1" applyFont="1" applyAlignment="1" applyProtection="1">
      <alignment vertical="center"/>
    </xf>
    <xf numFmtId="49" fontId="18" fillId="0" borderId="2" xfId="81" applyNumberFormat="1" applyFont="1" applyAlignment="1" applyProtection="1">
      <alignment horizontal="left" vertical="center"/>
    </xf>
    <xf numFmtId="0" fontId="17" fillId="0" borderId="1" xfId="79" applyNumberFormat="1" applyFont="1" applyAlignment="1" applyProtection="1">
      <alignment horizontal="center" vertical="center"/>
    </xf>
    <xf numFmtId="49" fontId="18" fillId="0" borderId="16" xfId="371" applyFont="1" applyAlignment="1">
      <alignment horizontal="center" vertical="center" wrapText="1"/>
    </xf>
    <xf numFmtId="49" fontId="18" fillId="0" borderId="16" xfId="371" applyNumberFormat="1" applyFont="1" applyAlignment="1" applyProtection="1">
      <alignment horizontal="center" vertical="center" wrapText="1"/>
    </xf>
    <xf numFmtId="0" fontId="18" fillId="0" borderId="5" xfId="346" applyNumberFormat="1" applyFont="1" applyAlignment="1" applyProtection="1">
      <alignment vertical="center"/>
    </xf>
    <xf numFmtId="4" fontId="17" fillId="5" borderId="16" xfId="520" applyNumberFormat="1" applyFont="1" applyFill="1" applyBorder="1" applyAlignment="1">
      <alignment horizontal="right" vertical="center"/>
    </xf>
    <xf numFmtId="10" fontId="17" fillId="5" borderId="16" xfId="520" applyNumberFormat="1" applyFont="1" applyFill="1" applyBorder="1" applyAlignment="1">
      <alignment horizontal="right" vertical="center"/>
    </xf>
    <xf numFmtId="4" fontId="18" fillId="6" borderId="16" xfId="520" applyNumberFormat="1" applyFont="1" applyFill="1" applyBorder="1" applyAlignment="1">
      <alignment horizontal="right" vertical="center"/>
    </xf>
    <xf numFmtId="10" fontId="18" fillId="6" borderId="16" xfId="520" applyNumberFormat="1" applyFont="1" applyFill="1" applyBorder="1" applyAlignment="1">
      <alignment horizontal="right" vertical="center"/>
    </xf>
    <xf numFmtId="49" fontId="18" fillId="0" borderId="24" xfId="371" applyNumberFormat="1" applyFont="1" applyBorder="1" applyAlignment="1" applyProtection="1">
      <alignment horizontal="center" vertical="center" wrapText="1"/>
    </xf>
    <xf numFmtId="0" fontId="18" fillId="0" borderId="24" xfId="84" applyNumberFormat="1" applyFont="1" applyBorder="1" applyAlignment="1" applyProtection="1">
      <alignment vertical="center"/>
    </xf>
    <xf numFmtId="4" fontId="17" fillId="4" borderId="16" xfId="40" applyNumberFormat="1" applyFont="1" applyFill="1" applyAlignment="1" applyProtection="1">
      <alignment horizontal="right" vertical="center"/>
    </xf>
    <xf numFmtId="0" fontId="18" fillId="0" borderId="25" xfId="85" applyNumberFormat="1" applyFont="1" applyBorder="1" applyAlignment="1" applyProtection="1">
      <alignment vertical="center"/>
    </xf>
    <xf numFmtId="49" fontId="17" fillId="4" borderId="19" xfId="39" applyNumberFormat="1" applyFont="1" applyFill="1" applyAlignment="1" applyProtection="1">
      <alignment horizontal="center" vertical="center"/>
    </xf>
    <xf numFmtId="49" fontId="18" fillId="0" borderId="16" xfId="371" applyFont="1" applyAlignment="1">
      <alignment horizontal="center" vertical="center" wrapText="1"/>
    </xf>
    <xf numFmtId="49" fontId="18" fillId="0" borderId="16" xfId="371" applyNumberFormat="1" applyFont="1" applyAlignment="1" applyProtection="1">
      <alignment horizontal="center" vertical="center" wrapText="1"/>
    </xf>
    <xf numFmtId="4" fontId="18" fillId="6" borderId="16" xfId="520" applyNumberFormat="1" applyFont="1" applyFill="1" applyBorder="1" applyAlignment="1">
      <alignment horizontal="right" vertical="center"/>
    </xf>
    <xf numFmtId="10" fontId="18" fillId="6" borderId="16" xfId="520" applyNumberFormat="1" applyFont="1" applyFill="1" applyBorder="1" applyAlignment="1">
      <alignment horizontal="right" vertical="center"/>
    </xf>
    <xf numFmtId="4" fontId="18" fillId="6" borderId="24" xfId="520" applyNumberFormat="1" applyFont="1" applyFill="1" applyBorder="1" applyAlignment="1">
      <alignment horizontal="right" vertical="center"/>
    </xf>
    <xf numFmtId="10" fontId="18" fillId="6" borderId="25" xfId="520" applyNumberFormat="1" applyFont="1" applyFill="1" applyBorder="1" applyAlignment="1">
      <alignment horizontal="right" vertical="center"/>
    </xf>
    <xf numFmtId="4" fontId="18" fillId="6" borderId="30" xfId="520" applyNumberFormat="1" applyFont="1" applyFill="1" applyBorder="1" applyAlignment="1">
      <alignment horizontal="right" vertical="center"/>
    </xf>
    <xf numFmtId="10" fontId="18" fillId="6" borderId="30" xfId="520" applyNumberFormat="1" applyFont="1" applyFill="1" applyBorder="1" applyAlignment="1">
      <alignment horizontal="right" vertical="center"/>
    </xf>
  </cellXfs>
  <cellStyles count="546">
    <cellStyle name="br" xfId="163"/>
    <cellStyle name="br 2" xfId="499"/>
    <cellStyle name="br 3" xfId="331"/>
    <cellStyle name="col" xfId="162"/>
    <cellStyle name="col 2" xfId="498"/>
    <cellStyle name="col 3" xfId="330"/>
    <cellStyle name="style0" xfId="164"/>
    <cellStyle name="style0 2" xfId="500"/>
    <cellStyle name="style0 3" xfId="539"/>
    <cellStyle name="style0 4" xfId="332"/>
    <cellStyle name="td" xfId="165"/>
    <cellStyle name="td 2" xfId="501"/>
    <cellStyle name="td 3" xfId="540"/>
    <cellStyle name="td 4" xfId="333"/>
    <cellStyle name="tr" xfId="161"/>
    <cellStyle name="tr 2" xfId="497"/>
    <cellStyle name="tr 3" xfId="329"/>
    <cellStyle name="xl100" xfId="80"/>
    <cellStyle name="xl100 2" xfId="416"/>
    <cellStyle name="xl100 3" xfId="248"/>
    <cellStyle name="xl101" xfId="86"/>
    <cellStyle name="xl101 2" xfId="422"/>
    <cellStyle name="xl101 3" xfId="254"/>
    <cellStyle name="xl102" xfId="82"/>
    <cellStyle name="xl102 2" xfId="418"/>
    <cellStyle name="xl102 3" xfId="250"/>
    <cellStyle name="xl103" xfId="90"/>
    <cellStyle name="xl103 2" xfId="426"/>
    <cellStyle name="xl103 3" xfId="258"/>
    <cellStyle name="xl104" xfId="93"/>
    <cellStyle name="xl104 2" xfId="429"/>
    <cellStyle name="xl104 3" xfId="261"/>
    <cellStyle name="xl105" xfId="78"/>
    <cellStyle name="xl105 2" xfId="414"/>
    <cellStyle name="xl105 3" xfId="246"/>
    <cellStyle name="xl106" xfId="81"/>
    <cellStyle name="xl106 2" xfId="417"/>
    <cellStyle name="xl106 3" xfId="249"/>
    <cellStyle name="xl107" xfId="87"/>
    <cellStyle name="xl107 2" xfId="423"/>
    <cellStyle name="xl107 3" xfId="255"/>
    <cellStyle name="xl108" xfId="92"/>
    <cellStyle name="xl108 2" xfId="428"/>
    <cellStyle name="xl108 3" xfId="260"/>
    <cellStyle name="xl109" xfId="79"/>
    <cellStyle name="xl109 2" xfId="415"/>
    <cellStyle name="xl109 3" xfId="247"/>
    <cellStyle name="xl110" xfId="88"/>
    <cellStyle name="xl110 2" xfId="424"/>
    <cellStyle name="xl110 3" xfId="256"/>
    <cellStyle name="xl111" xfId="89"/>
    <cellStyle name="xl111 2" xfId="425"/>
    <cellStyle name="xl111 3" xfId="257"/>
    <cellStyle name="xl112" xfId="83"/>
    <cellStyle name="xl112 2" xfId="419"/>
    <cellStyle name="xl112 3" xfId="251"/>
    <cellStyle name="xl113" xfId="91"/>
    <cellStyle name="xl113 2" xfId="427"/>
    <cellStyle name="xl113 3" xfId="259"/>
    <cellStyle name="xl114" xfId="84"/>
    <cellStyle name="xl114 2" xfId="420"/>
    <cellStyle name="xl114 3" xfId="252"/>
    <cellStyle name="xl115" xfId="85"/>
    <cellStyle name="xl115 2" xfId="421"/>
    <cellStyle name="xl115 3" xfId="253"/>
    <cellStyle name="xl116" xfId="94"/>
    <cellStyle name="xl116 2" xfId="430"/>
    <cellStyle name="xl116 3" xfId="530"/>
    <cellStyle name="xl116 4" xfId="262"/>
    <cellStyle name="xl117" xfId="117"/>
    <cellStyle name="xl117 2" xfId="453"/>
    <cellStyle name="xl117 3" xfId="533"/>
    <cellStyle name="xl117 4" xfId="285"/>
    <cellStyle name="xl118" xfId="121"/>
    <cellStyle name="xl118 2" xfId="457"/>
    <cellStyle name="xl118 3" xfId="289"/>
    <cellStyle name="xl119" xfId="125"/>
    <cellStyle name="xl119 2" xfId="461"/>
    <cellStyle name="xl119 3" xfId="534"/>
    <cellStyle name="xl119 4" xfId="293"/>
    <cellStyle name="xl120" xfId="131"/>
    <cellStyle name="xl120 2" xfId="467"/>
    <cellStyle name="xl120 3" xfId="535"/>
    <cellStyle name="xl120 4" xfId="299"/>
    <cellStyle name="xl121" xfId="132"/>
    <cellStyle name="xl121 2" xfId="468"/>
    <cellStyle name="xl121 3" xfId="536"/>
    <cellStyle name="xl121 4" xfId="300"/>
    <cellStyle name="xl122" xfId="133"/>
    <cellStyle name="xl122 2" xfId="469"/>
    <cellStyle name="xl122 3" xfId="537"/>
    <cellStyle name="xl122 4" xfId="301"/>
    <cellStyle name="xl123" xfId="135"/>
    <cellStyle name="xl123 2" xfId="471"/>
    <cellStyle name="xl123 3" xfId="538"/>
    <cellStyle name="xl123 4" xfId="303"/>
    <cellStyle name="xl124" xfId="156"/>
    <cellStyle name="xl124 2" xfId="492"/>
    <cellStyle name="xl124 3" xfId="324"/>
    <cellStyle name="xl125" xfId="159"/>
    <cellStyle name="xl125 2" xfId="495"/>
    <cellStyle name="xl125 3" xfId="327"/>
    <cellStyle name="xl126" xfId="95"/>
    <cellStyle name="xl126 2" xfId="431"/>
    <cellStyle name="xl126 3" xfId="263"/>
    <cellStyle name="xl127" xfId="98"/>
    <cellStyle name="xl127 2" xfId="434"/>
    <cellStyle name="xl127 3" xfId="266"/>
    <cellStyle name="xl128" xfId="101"/>
    <cellStyle name="xl128 2" xfId="437"/>
    <cellStyle name="xl128 3" xfId="269"/>
    <cellStyle name="xl129" xfId="103"/>
    <cellStyle name="xl129 2" xfId="439"/>
    <cellStyle name="xl129 3" xfId="271"/>
    <cellStyle name="xl130" xfId="108"/>
    <cellStyle name="xl130 2" xfId="444"/>
    <cellStyle name="xl130 3" xfId="276"/>
    <cellStyle name="xl131" xfId="110"/>
    <cellStyle name="xl131 2" xfId="446"/>
    <cellStyle name="xl131 3" xfId="278"/>
    <cellStyle name="xl132" xfId="112"/>
    <cellStyle name="xl132 2" xfId="448"/>
    <cellStyle name="xl132 3" xfId="280"/>
    <cellStyle name="xl133" xfId="113"/>
    <cellStyle name="xl133 2" xfId="449"/>
    <cellStyle name="xl133 3" xfId="281"/>
    <cellStyle name="xl134" xfId="118"/>
    <cellStyle name="xl134 2" xfId="454"/>
    <cellStyle name="xl134 3" xfId="286"/>
    <cellStyle name="xl135" xfId="122"/>
    <cellStyle name="xl135 2" xfId="458"/>
    <cellStyle name="xl135 3" xfId="290"/>
    <cellStyle name="xl136" xfId="126"/>
    <cellStyle name="xl136 2" xfId="462"/>
    <cellStyle name="xl136 3" xfId="294"/>
    <cellStyle name="xl137" xfId="134"/>
    <cellStyle name="xl137 2" xfId="470"/>
    <cellStyle name="xl137 3" xfId="302"/>
    <cellStyle name="xl138" xfId="137"/>
    <cellStyle name="xl138 2" xfId="473"/>
    <cellStyle name="xl138 3" xfId="305"/>
    <cellStyle name="xl139" xfId="141"/>
    <cellStyle name="xl139 2" xfId="477"/>
    <cellStyle name="xl139 3" xfId="309"/>
    <cellStyle name="xl140" xfId="145"/>
    <cellStyle name="xl140 2" xfId="481"/>
    <cellStyle name="xl140 3" xfId="313"/>
    <cellStyle name="xl141" xfId="149"/>
    <cellStyle name="xl141 2" xfId="485"/>
    <cellStyle name="xl141 3" xfId="317"/>
    <cellStyle name="xl142" xfId="99"/>
    <cellStyle name="xl142 2" xfId="435"/>
    <cellStyle name="xl142 3" xfId="267"/>
    <cellStyle name="xl143" xfId="102"/>
    <cellStyle name="xl143 2" xfId="438"/>
    <cellStyle name="xl143 3" xfId="270"/>
    <cellStyle name="xl144" xfId="104"/>
    <cellStyle name="xl144 2" xfId="440"/>
    <cellStyle name="xl144 3" xfId="272"/>
    <cellStyle name="xl145" xfId="109"/>
    <cellStyle name="xl145 2" xfId="445"/>
    <cellStyle name="xl145 3" xfId="277"/>
    <cellStyle name="xl146" xfId="111"/>
    <cellStyle name="xl146 2" xfId="447"/>
    <cellStyle name="xl146 3" xfId="279"/>
    <cellStyle name="xl147" xfId="114"/>
    <cellStyle name="xl147 2" xfId="450"/>
    <cellStyle name="xl147 3" xfId="282"/>
    <cellStyle name="xl148" xfId="119"/>
    <cellStyle name="xl148 2" xfId="455"/>
    <cellStyle name="xl148 3" xfId="287"/>
    <cellStyle name="xl149" xfId="123"/>
    <cellStyle name="xl149 2" xfId="459"/>
    <cellStyle name="xl149 3" xfId="291"/>
    <cellStyle name="xl150" xfId="127"/>
    <cellStyle name="xl150 2" xfId="463"/>
    <cellStyle name="xl150 3" xfId="295"/>
    <cellStyle name="xl151" xfId="129"/>
    <cellStyle name="xl151 2" xfId="465"/>
    <cellStyle name="xl151 3" xfId="297"/>
    <cellStyle name="xl152" xfId="136"/>
    <cellStyle name="xl152 2" xfId="472"/>
    <cellStyle name="xl152 3" xfId="304"/>
    <cellStyle name="xl153" xfId="138"/>
    <cellStyle name="xl153 2" xfId="474"/>
    <cellStyle name="xl153 3" xfId="306"/>
    <cellStyle name="xl154" xfId="139"/>
    <cellStyle name="xl154 2" xfId="475"/>
    <cellStyle name="xl154 3" xfId="307"/>
    <cellStyle name="xl155" xfId="140"/>
    <cellStyle name="xl155 2" xfId="476"/>
    <cellStyle name="xl155 3" xfId="308"/>
    <cellStyle name="xl156" xfId="142"/>
    <cellStyle name="xl156 2" xfId="478"/>
    <cellStyle name="xl156 3" xfId="310"/>
    <cellStyle name="xl157" xfId="143"/>
    <cellStyle name="xl157 2" xfId="479"/>
    <cellStyle name="xl157 3" xfId="311"/>
    <cellStyle name="xl158" xfId="144"/>
    <cellStyle name="xl158 2" xfId="480"/>
    <cellStyle name="xl158 3" xfId="312"/>
    <cellStyle name="xl159" xfId="146"/>
    <cellStyle name="xl159 2" xfId="482"/>
    <cellStyle name="xl159 3" xfId="314"/>
    <cellStyle name="xl160" xfId="147"/>
    <cellStyle name="xl160 2" xfId="483"/>
    <cellStyle name="xl160 3" xfId="315"/>
    <cellStyle name="xl161" xfId="148"/>
    <cellStyle name="xl161 2" xfId="484"/>
    <cellStyle name="xl161 3" xfId="316"/>
    <cellStyle name="xl162" xfId="150"/>
    <cellStyle name="xl162 2" xfId="486"/>
    <cellStyle name="xl162 3" xfId="318"/>
    <cellStyle name="xl163" xfId="97"/>
    <cellStyle name="xl163 2" xfId="433"/>
    <cellStyle name="xl163 3" xfId="265"/>
    <cellStyle name="xl164" xfId="105"/>
    <cellStyle name="xl164 2" xfId="441"/>
    <cellStyle name="xl164 3" xfId="273"/>
    <cellStyle name="xl165" xfId="115"/>
    <cellStyle name="xl165 2" xfId="451"/>
    <cellStyle name="xl165 3" xfId="283"/>
    <cellStyle name="xl166" xfId="120"/>
    <cellStyle name="xl166 2" xfId="456"/>
    <cellStyle name="xl166 3" xfId="288"/>
    <cellStyle name="xl167" xfId="124"/>
    <cellStyle name="xl167 2" xfId="460"/>
    <cellStyle name="xl167 3" xfId="292"/>
    <cellStyle name="xl168" xfId="128"/>
    <cellStyle name="xl168 2" xfId="464"/>
    <cellStyle name="xl168 3" xfId="296"/>
    <cellStyle name="xl169" xfId="151"/>
    <cellStyle name="xl169 2" xfId="487"/>
    <cellStyle name="xl169 3" xfId="319"/>
    <cellStyle name="xl170" xfId="154"/>
    <cellStyle name="xl170 2" xfId="490"/>
    <cellStyle name="xl170 3" xfId="322"/>
    <cellStyle name="xl171" xfId="157"/>
    <cellStyle name="xl171 2" xfId="493"/>
    <cellStyle name="xl171 3" xfId="325"/>
    <cellStyle name="xl172" xfId="160"/>
    <cellStyle name="xl172 2" xfId="496"/>
    <cellStyle name="xl172 3" xfId="328"/>
    <cellStyle name="xl173" xfId="152"/>
    <cellStyle name="xl173 2" xfId="488"/>
    <cellStyle name="xl173 3" xfId="320"/>
    <cellStyle name="xl174" xfId="155"/>
    <cellStyle name="xl174 2" xfId="491"/>
    <cellStyle name="xl174 3" xfId="323"/>
    <cellStyle name="xl175" xfId="153"/>
    <cellStyle name="xl175 2" xfId="489"/>
    <cellStyle name="xl175 3" xfId="321"/>
    <cellStyle name="xl176" xfId="106"/>
    <cellStyle name="xl176 2" xfId="442"/>
    <cellStyle name="xl176 3" xfId="274"/>
    <cellStyle name="xl177" xfId="96"/>
    <cellStyle name="xl177 2" xfId="432"/>
    <cellStyle name="xl177 3" xfId="264"/>
    <cellStyle name="xl178" xfId="107"/>
    <cellStyle name="xl178 2" xfId="443"/>
    <cellStyle name="xl178 3" xfId="275"/>
    <cellStyle name="xl179" xfId="116"/>
    <cellStyle name="xl179 2" xfId="452"/>
    <cellStyle name="xl179 3" xfId="284"/>
    <cellStyle name="xl180" xfId="130"/>
    <cellStyle name="xl180 2" xfId="466"/>
    <cellStyle name="xl180 3" xfId="298"/>
    <cellStyle name="xl181" xfId="158"/>
    <cellStyle name="xl181 2" xfId="494"/>
    <cellStyle name="xl181 3" xfId="326"/>
    <cellStyle name="xl182" xfId="100"/>
    <cellStyle name="xl182 2" xfId="436"/>
    <cellStyle name="xl182 3" xfId="268"/>
    <cellStyle name="xl21" xfId="166"/>
    <cellStyle name="xl21 2" xfId="502"/>
    <cellStyle name="xl21 3" xfId="541"/>
    <cellStyle name="xl21 4" xfId="334"/>
    <cellStyle name="xl22" xfId="1"/>
    <cellStyle name="xl22 2" xfId="337"/>
    <cellStyle name="xl22 3" xfId="169"/>
    <cellStyle name="xl23" xfId="7"/>
    <cellStyle name="xl23 2" xfId="343"/>
    <cellStyle name="xl23 3" xfId="175"/>
    <cellStyle name="xl24" xfId="11"/>
    <cellStyle name="xl24 2" xfId="347"/>
    <cellStyle name="xl24 3" xfId="179"/>
    <cellStyle name="xl25" xfId="18"/>
    <cellStyle name="xl25 2" xfId="354"/>
    <cellStyle name="xl25 3" xfId="186"/>
    <cellStyle name="xl26" xfId="33"/>
    <cellStyle name="xl26 2" xfId="369"/>
    <cellStyle name="xl26 3" xfId="201"/>
    <cellStyle name="xl27" xfId="5"/>
    <cellStyle name="xl27 2" xfId="341"/>
    <cellStyle name="xl27 3" xfId="173"/>
    <cellStyle name="xl28" xfId="35"/>
    <cellStyle name="xl28 2" xfId="371"/>
    <cellStyle name="xl28 3" xfId="203"/>
    <cellStyle name="xl29" xfId="37"/>
    <cellStyle name="xl29 2" xfId="373"/>
    <cellStyle name="xl29 3" xfId="205"/>
    <cellStyle name="xl30" xfId="43"/>
    <cellStyle name="xl30 2" xfId="523"/>
    <cellStyle name="xl30 3" xfId="379"/>
    <cellStyle name="xl30 4" xfId="211"/>
    <cellStyle name="xl31" xfId="48"/>
    <cellStyle name="xl31 2" xfId="384"/>
    <cellStyle name="xl31 3" xfId="216"/>
    <cellStyle name="xl32" xfId="167"/>
    <cellStyle name="xl32 2" xfId="504"/>
    <cellStyle name="xl32 3" xfId="503"/>
    <cellStyle name="xl32 4" xfId="542"/>
    <cellStyle name="xl32 5" xfId="335"/>
    <cellStyle name="xl33" xfId="12"/>
    <cellStyle name="xl33 2" xfId="348"/>
    <cellStyle name="xl33 3" xfId="180"/>
    <cellStyle name="xl34" xfId="29"/>
    <cellStyle name="xl34 2" xfId="365"/>
    <cellStyle name="xl34 3" xfId="197"/>
    <cellStyle name="xl35" xfId="38"/>
    <cellStyle name="xl35 2" xfId="374"/>
    <cellStyle name="xl35 3" xfId="206"/>
    <cellStyle name="xl36" xfId="44"/>
    <cellStyle name="xl36 2" xfId="380"/>
    <cellStyle name="xl36 3" xfId="212"/>
    <cellStyle name="xl37" xfId="49"/>
    <cellStyle name="xl37 2" xfId="385"/>
    <cellStyle name="xl37 3" xfId="217"/>
    <cellStyle name="xl38" xfId="52"/>
    <cellStyle name="xl38 2" xfId="388"/>
    <cellStyle name="xl38 3" xfId="220"/>
    <cellStyle name="xl39" xfId="30"/>
    <cellStyle name="xl39 2" xfId="366"/>
    <cellStyle name="xl39 3" xfId="198"/>
    <cellStyle name="xl40" xfId="22"/>
    <cellStyle name="xl40 2" xfId="358"/>
    <cellStyle name="xl40 3" xfId="190"/>
    <cellStyle name="xl41" xfId="39"/>
    <cellStyle name="xl41 2" xfId="375"/>
    <cellStyle name="xl41 3" xfId="207"/>
    <cellStyle name="xl42" xfId="45"/>
    <cellStyle name="xl42 2" xfId="381"/>
    <cellStyle name="xl42 3" xfId="213"/>
    <cellStyle name="xl43" xfId="50"/>
    <cellStyle name="xl43 2" xfId="386"/>
    <cellStyle name="xl43 3" xfId="218"/>
    <cellStyle name="xl44" xfId="36"/>
    <cellStyle name="xl44 2" xfId="372"/>
    <cellStyle name="xl44 3" xfId="204"/>
    <cellStyle name="xl45" xfId="40"/>
    <cellStyle name="xl45 2" xfId="376"/>
    <cellStyle name="xl45 3" xfId="208"/>
    <cellStyle name="xl46" xfId="54"/>
    <cellStyle name="xl46 2" xfId="390"/>
    <cellStyle name="xl46 3" xfId="222"/>
    <cellStyle name="xl47" xfId="2"/>
    <cellStyle name="xl47 2" xfId="338"/>
    <cellStyle name="xl47 3" xfId="170"/>
    <cellStyle name="xl48" xfId="19"/>
    <cellStyle name="xl48 2" xfId="355"/>
    <cellStyle name="xl48 3" xfId="187"/>
    <cellStyle name="xl49" xfId="25"/>
    <cellStyle name="xl49 2" xfId="515"/>
    <cellStyle name="xl49 3" xfId="361"/>
    <cellStyle name="xl49 4" xfId="193"/>
    <cellStyle name="xl50" xfId="27"/>
    <cellStyle name="xl50 2" xfId="517"/>
    <cellStyle name="xl50 3" xfId="363"/>
    <cellStyle name="xl50 4" xfId="195"/>
    <cellStyle name="xl51" xfId="8"/>
    <cellStyle name="xl51 2" xfId="344"/>
    <cellStyle name="xl51 3" xfId="176"/>
    <cellStyle name="xl52" xfId="13"/>
    <cellStyle name="xl52 2" xfId="349"/>
    <cellStyle name="xl52 3" xfId="181"/>
    <cellStyle name="xl53" xfId="20"/>
    <cellStyle name="xl53 2" xfId="356"/>
    <cellStyle name="xl53 3" xfId="188"/>
    <cellStyle name="xl54" xfId="3"/>
    <cellStyle name="xl54 2" xfId="519"/>
    <cellStyle name="xl54 3" xfId="339"/>
    <cellStyle name="xl54 4" xfId="171"/>
    <cellStyle name="xl55" xfId="34"/>
    <cellStyle name="xl55 2" xfId="370"/>
    <cellStyle name="xl55 3" xfId="202"/>
    <cellStyle name="xl56" xfId="9"/>
    <cellStyle name="xl56 2" xfId="345"/>
    <cellStyle name="xl56 3" xfId="177"/>
    <cellStyle name="xl57" xfId="14"/>
    <cellStyle name="xl57 2" xfId="350"/>
    <cellStyle name="xl57 3" xfId="182"/>
    <cellStyle name="xl58" xfId="21"/>
    <cellStyle name="xl58 2" xfId="357"/>
    <cellStyle name="xl58 3" xfId="189"/>
    <cellStyle name="xl59" xfId="24"/>
    <cellStyle name="xl59 2" xfId="360"/>
    <cellStyle name="xl59 3" xfId="192"/>
    <cellStyle name="xl60" xfId="26"/>
    <cellStyle name="xl60 2" xfId="362"/>
    <cellStyle name="xl60 3" xfId="194"/>
    <cellStyle name="xl61" xfId="28"/>
    <cellStyle name="xl61 2" xfId="505"/>
    <cellStyle name="xl61 3" xfId="364"/>
    <cellStyle name="xl61 4" xfId="196"/>
    <cellStyle name="xl62" xfId="31"/>
    <cellStyle name="xl62 2" xfId="509"/>
    <cellStyle name="xl62 3" xfId="367"/>
    <cellStyle name="xl62 4" xfId="199"/>
    <cellStyle name="xl63" xfId="32"/>
    <cellStyle name="xl63 2" xfId="368"/>
    <cellStyle name="xl63 3" xfId="200"/>
    <cellStyle name="xl64" xfId="4"/>
    <cellStyle name="xl64 2" xfId="340"/>
    <cellStyle name="xl64 3" xfId="172"/>
    <cellStyle name="xl65" xfId="10"/>
    <cellStyle name="xl65 2" xfId="346"/>
    <cellStyle name="xl65 3" xfId="178"/>
    <cellStyle name="xl66" xfId="15"/>
    <cellStyle name="xl66 2" xfId="506"/>
    <cellStyle name="xl66 3" xfId="351"/>
    <cellStyle name="xl66 4" xfId="183"/>
    <cellStyle name="xl67" xfId="41"/>
    <cellStyle name="xl67 2" xfId="510"/>
    <cellStyle name="xl67 3" xfId="377"/>
    <cellStyle name="xl67 4" xfId="209"/>
    <cellStyle name="xl68" xfId="46"/>
    <cellStyle name="xl68 2" xfId="382"/>
    <cellStyle name="xl68 3" xfId="214"/>
    <cellStyle name="xl69" xfId="42"/>
    <cellStyle name="xl69 2" xfId="378"/>
    <cellStyle name="xl69 3" xfId="210"/>
    <cellStyle name="xl70" xfId="47"/>
    <cellStyle name="xl70 2" xfId="507"/>
    <cellStyle name="xl70 3" xfId="383"/>
    <cellStyle name="xl70 4" xfId="215"/>
    <cellStyle name="xl71" xfId="51"/>
    <cellStyle name="xl71 2" xfId="511"/>
    <cellStyle name="xl71 3" xfId="387"/>
    <cellStyle name="xl71 4" xfId="219"/>
    <cellStyle name="xl72" xfId="53"/>
    <cellStyle name="xl72 2" xfId="512"/>
    <cellStyle name="xl72 3" xfId="389"/>
    <cellStyle name="xl72 4" xfId="221"/>
    <cellStyle name="xl73" xfId="6"/>
    <cellStyle name="xl73 2" xfId="513"/>
    <cellStyle name="xl73 3" xfId="342"/>
    <cellStyle name="xl73 4" xfId="174"/>
    <cellStyle name="xl74" xfId="16"/>
    <cellStyle name="xl74 2" xfId="514"/>
    <cellStyle name="xl74 3" xfId="352"/>
    <cellStyle name="xl74 4" xfId="184"/>
    <cellStyle name="xl75" xfId="23"/>
    <cellStyle name="xl75 2" xfId="516"/>
    <cellStyle name="xl75 3" xfId="359"/>
    <cellStyle name="xl75 4" xfId="191"/>
    <cellStyle name="xl76" xfId="17"/>
    <cellStyle name="xl76 2" xfId="518"/>
    <cellStyle name="xl76 3" xfId="353"/>
    <cellStyle name="xl76 4" xfId="185"/>
    <cellStyle name="xl77" xfId="55"/>
    <cellStyle name="xl77 2" xfId="391"/>
    <cellStyle name="xl77 3" xfId="223"/>
    <cellStyle name="xl78" xfId="58"/>
    <cellStyle name="xl78 2" xfId="394"/>
    <cellStyle name="xl78 3" xfId="226"/>
    <cellStyle name="xl79" xfId="62"/>
    <cellStyle name="xl79 2" xfId="398"/>
    <cellStyle name="xl79 3" xfId="230"/>
    <cellStyle name="xl80" xfId="69"/>
    <cellStyle name="xl80 2" xfId="405"/>
    <cellStyle name="xl80 3" xfId="237"/>
    <cellStyle name="xl81" xfId="71"/>
    <cellStyle name="xl81 2" xfId="407"/>
    <cellStyle name="xl81 3" xfId="239"/>
    <cellStyle name="xl82" xfId="56"/>
    <cellStyle name="xl82 2" xfId="392"/>
    <cellStyle name="xl82 3" xfId="224"/>
    <cellStyle name="xl83" xfId="67"/>
    <cellStyle name="xl83 2" xfId="403"/>
    <cellStyle name="xl83 3" xfId="235"/>
    <cellStyle name="xl84" xfId="70"/>
    <cellStyle name="xl84 2" xfId="406"/>
    <cellStyle name="xl84 3" xfId="238"/>
    <cellStyle name="xl85" xfId="72"/>
    <cellStyle name="xl85 2" xfId="408"/>
    <cellStyle name="xl85 3" xfId="240"/>
    <cellStyle name="xl86" xfId="77"/>
    <cellStyle name="xl86 2" xfId="413"/>
    <cellStyle name="xl86 3" xfId="245"/>
    <cellStyle name="xl87" xfId="57"/>
    <cellStyle name="xl87 2" xfId="393"/>
    <cellStyle name="xl87 3" xfId="225"/>
    <cellStyle name="xl88" xfId="63"/>
    <cellStyle name="xl88 2" xfId="399"/>
    <cellStyle name="xl88 3" xfId="231"/>
    <cellStyle name="xl89" xfId="73"/>
    <cellStyle name="xl89 2" xfId="409"/>
    <cellStyle name="xl89 3" xfId="241"/>
    <cellStyle name="xl90" xfId="59"/>
    <cellStyle name="xl90 2" xfId="395"/>
    <cellStyle name="xl90 3" xfId="227"/>
    <cellStyle name="xl91" xfId="64"/>
    <cellStyle name="xl91 2" xfId="400"/>
    <cellStyle name="xl91 3" xfId="232"/>
    <cellStyle name="xl92" xfId="74"/>
    <cellStyle name="xl92 2" xfId="410"/>
    <cellStyle name="xl92 3" xfId="242"/>
    <cellStyle name="xl93" xfId="65"/>
    <cellStyle name="xl93 2" xfId="401"/>
    <cellStyle name="xl93 3" xfId="233"/>
    <cellStyle name="xl94" xfId="68"/>
    <cellStyle name="xl94 2" xfId="404"/>
    <cellStyle name="xl94 3" xfId="236"/>
    <cellStyle name="xl95" xfId="75"/>
    <cellStyle name="xl95 2" xfId="411"/>
    <cellStyle name="xl95 3" xfId="243"/>
    <cellStyle name="xl96" xfId="66"/>
    <cellStyle name="xl96 2" xfId="402"/>
    <cellStyle name="xl96 3" xfId="234"/>
    <cellStyle name="xl97" xfId="76"/>
    <cellStyle name="xl97 2" xfId="412"/>
    <cellStyle name="xl97 3" xfId="244"/>
    <cellStyle name="xl98" xfId="60"/>
    <cellStyle name="xl98 2" xfId="396"/>
    <cellStyle name="xl98 3" xfId="228"/>
    <cellStyle name="xl99" xfId="61"/>
    <cellStyle name="xl99 2" xfId="397"/>
    <cellStyle name="xl99 3" xfId="229"/>
    <cellStyle name="Обычный" xfId="0" builtinId="0"/>
    <cellStyle name="Обычный 10" xfId="531"/>
    <cellStyle name="Обычный 11" xfId="528"/>
    <cellStyle name="Обычный 12" xfId="526"/>
    <cellStyle name="Обычный 13" xfId="527"/>
    <cellStyle name="Обычный 14" xfId="529"/>
    <cellStyle name="Обычный 15" xfId="168"/>
    <cellStyle name="Обычный 16" xfId="543"/>
    <cellStyle name="Обычный 17" xfId="544"/>
    <cellStyle name="Обычный 18" xfId="545"/>
    <cellStyle name="Обычный 2" xfId="508"/>
    <cellStyle name="Обычный 3" xfId="520"/>
    <cellStyle name="Обычный 4" xfId="521"/>
    <cellStyle name="Обычный 5" xfId="522"/>
    <cellStyle name="Обычный 6" xfId="336"/>
    <cellStyle name="Обычный 7" xfId="524"/>
    <cellStyle name="Обычный 8" xfId="525"/>
    <cellStyle name="Обычный 9" xfId="5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Normal="100" zoomScaleSheetLayoutView="100" workbookViewId="0">
      <selection activeCell="F16" sqref="F16:G18"/>
    </sheetView>
  </sheetViews>
  <sheetFormatPr defaultRowHeight="12.75"/>
  <cols>
    <col min="1" max="1" width="50.85546875" style="3" customWidth="1"/>
    <col min="2" max="2" width="7.42578125" style="3" customWidth="1"/>
    <col min="3" max="3" width="25.28515625" style="3" customWidth="1"/>
    <col min="4" max="6" width="15.85546875" style="3" customWidth="1"/>
    <col min="7" max="7" width="12.140625" style="3" customWidth="1"/>
    <col min="8" max="8" width="9.7109375" style="3" customWidth="1"/>
    <col min="9" max="16384" width="9.140625" style="3"/>
  </cols>
  <sheetData>
    <row r="1" spans="1:9" ht="12.75" customHeight="1">
      <c r="A1" s="55" t="s">
        <v>855</v>
      </c>
      <c r="B1" s="55"/>
      <c r="C1" s="55"/>
      <c r="D1" s="55"/>
      <c r="E1" s="55"/>
      <c r="F1" s="55"/>
      <c r="G1" s="55"/>
      <c r="H1" s="20"/>
      <c r="I1" s="22"/>
    </row>
    <row r="2" spans="1:9" ht="13.5" thickBot="1">
      <c r="A2" s="55"/>
      <c r="B2" s="55"/>
      <c r="C2" s="55"/>
      <c r="D2" s="55"/>
      <c r="E2" s="55"/>
      <c r="F2" s="55"/>
      <c r="G2" s="55"/>
      <c r="H2" s="20"/>
      <c r="I2" s="22"/>
    </row>
    <row r="3" spans="1:9">
      <c r="A3" s="23"/>
      <c r="B3" s="24"/>
      <c r="C3" s="24"/>
      <c r="D3" s="25"/>
      <c r="E3" s="26"/>
      <c r="F3" s="27" t="s">
        <v>0</v>
      </c>
      <c r="G3" s="28" t="s">
        <v>856</v>
      </c>
      <c r="H3" s="20"/>
      <c r="I3" s="22"/>
    </row>
    <row r="4" spans="1:9">
      <c r="A4" s="29"/>
      <c r="B4" s="29"/>
      <c r="C4" s="52" t="s">
        <v>862</v>
      </c>
      <c r="D4" s="30"/>
      <c r="E4" s="26"/>
      <c r="F4" s="31" t="s">
        <v>1</v>
      </c>
      <c r="G4" s="32">
        <v>44378</v>
      </c>
      <c r="H4" s="20"/>
      <c r="I4" s="22"/>
    </row>
    <row r="5" spans="1:9">
      <c r="A5" s="23"/>
      <c r="B5" s="23"/>
      <c r="C5" s="23"/>
      <c r="D5" s="30"/>
      <c r="E5" s="26"/>
      <c r="F5" s="31"/>
      <c r="G5" s="33"/>
      <c r="H5" s="20"/>
      <c r="I5" s="22"/>
    </row>
    <row r="6" spans="1:9">
      <c r="A6" s="34" t="s">
        <v>2</v>
      </c>
      <c r="B6" s="53" t="s">
        <v>857</v>
      </c>
      <c r="C6" s="53"/>
      <c r="D6" s="53"/>
      <c r="E6" s="26"/>
      <c r="F6" s="31" t="s">
        <v>3</v>
      </c>
      <c r="G6" s="35" t="s">
        <v>854</v>
      </c>
      <c r="H6" s="20"/>
      <c r="I6" s="22"/>
    </row>
    <row r="7" spans="1:9" ht="12.75" customHeight="1">
      <c r="A7" s="34" t="s">
        <v>4</v>
      </c>
      <c r="B7" s="54" t="s">
        <v>858</v>
      </c>
      <c r="C7" s="54"/>
      <c r="D7" s="54"/>
      <c r="E7" s="26"/>
      <c r="F7" s="31" t="s">
        <v>5</v>
      </c>
      <c r="G7" s="36" t="s">
        <v>854</v>
      </c>
      <c r="H7" s="20"/>
      <c r="I7" s="22"/>
    </row>
    <row r="8" spans="1:9">
      <c r="A8" s="34" t="s">
        <v>6</v>
      </c>
      <c r="B8" s="37"/>
      <c r="C8" s="38" t="s">
        <v>854</v>
      </c>
      <c r="D8" s="39"/>
      <c r="E8" s="26"/>
      <c r="F8" s="31"/>
      <c r="G8" s="40"/>
      <c r="H8" s="20"/>
      <c r="I8" s="22"/>
    </row>
    <row r="9" spans="1:9" ht="13.5" thickBot="1">
      <c r="A9" s="34" t="s">
        <v>7</v>
      </c>
      <c r="B9" s="34"/>
      <c r="C9" s="41" t="s">
        <v>854</v>
      </c>
      <c r="D9" s="39"/>
      <c r="E9" s="26"/>
      <c r="F9" s="31" t="s">
        <v>8</v>
      </c>
      <c r="G9" s="42" t="s">
        <v>9</v>
      </c>
      <c r="H9" s="20"/>
      <c r="I9" s="22"/>
    </row>
    <row r="10" spans="1:9">
      <c r="A10" s="19" t="s">
        <v>10</v>
      </c>
      <c r="B10" s="19"/>
      <c r="C10" s="21"/>
      <c r="D10" s="21"/>
      <c r="E10" s="20"/>
      <c r="F10" s="20"/>
      <c r="G10" s="20"/>
      <c r="H10" s="20"/>
      <c r="I10" s="22"/>
    </row>
    <row r="11" spans="1:9" ht="38.25">
      <c r="A11" s="43" t="s">
        <v>11</v>
      </c>
      <c r="B11" s="43" t="s">
        <v>859</v>
      </c>
      <c r="C11" s="43" t="s">
        <v>12</v>
      </c>
      <c r="D11" s="44" t="s">
        <v>13</v>
      </c>
      <c r="E11" s="45" t="s">
        <v>14</v>
      </c>
      <c r="F11" s="44" t="s">
        <v>860</v>
      </c>
      <c r="G11" s="46" t="s">
        <v>861</v>
      </c>
      <c r="H11" s="47"/>
      <c r="I11" s="22"/>
    </row>
    <row r="12" spans="1:9" ht="13.5" thickBot="1">
      <c r="A12" s="48" t="s">
        <v>15</v>
      </c>
      <c r="B12" s="49" t="s">
        <v>16</v>
      </c>
      <c r="C12" s="49" t="s">
        <v>17</v>
      </c>
      <c r="D12" s="50" t="s">
        <v>18</v>
      </c>
      <c r="E12" s="51" t="s">
        <v>19</v>
      </c>
      <c r="F12" s="51" t="s">
        <v>20</v>
      </c>
      <c r="G12" s="50" t="s">
        <v>21</v>
      </c>
      <c r="H12" s="47"/>
      <c r="I12" s="22"/>
    </row>
    <row r="13" spans="1:9">
      <c r="A13" s="66" t="s">
        <v>22</v>
      </c>
      <c r="B13" s="87" t="s">
        <v>23</v>
      </c>
      <c r="C13" s="68" t="s">
        <v>24</v>
      </c>
      <c r="D13" s="85">
        <v>2184565563.8499999</v>
      </c>
      <c r="E13" s="85">
        <v>1286644412.9400001</v>
      </c>
      <c r="F13" s="96">
        <f>D13-E13</f>
        <v>897921150.90999985</v>
      </c>
      <c r="G13" s="97">
        <f>E13/D13</f>
        <v>0.58897038121962531</v>
      </c>
      <c r="H13" s="10"/>
    </row>
    <row r="14" spans="1:9">
      <c r="A14" s="11" t="s">
        <v>25</v>
      </c>
      <c r="B14" s="12"/>
      <c r="C14" s="13"/>
      <c r="D14" s="13"/>
      <c r="E14" s="13"/>
      <c r="F14" s="98"/>
      <c r="G14" s="98"/>
      <c r="H14" s="10"/>
    </row>
    <row r="15" spans="1:9" ht="38.25">
      <c r="A15" s="65" t="s">
        <v>26</v>
      </c>
      <c r="B15" s="86" t="s">
        <v>23</v>
      </c>
      <c r="C15" s="67" t="s">
        <v>27</v>
      </c>
      <c r="D15" s="84">
        <v>712007240</v>
      </c>
      <c r="E15" s="84">
        <v>357178863.55000001</v>
      </c>
      <c r="F15" s="99">
        <f>D15-E15</f>
        <v>354828376.44999999</v>
      </c>
      <c r="G15" s="100">
        <f>E15/D15</f>
        <v>0.5016506061792293</v>
      </c>
      <c r="H15" s="10"/>
    </row>
    <row r="16" spans="1:9" ht="38.25">
      <c r="A16" s="14" t="s">
        <v>28</v>
      </c>
      <c r="B16" s="15" t="s">
        <v>23</v>
      </c>
      <c r="C16" s="16" t="s">
        <v>29</v>
      </c>
      <c r="D16" s="9">
        <v>597901000</v>
      </c>
      <c r="E16" s="9">
        <v>288966079.00999999</v>
      </c>
      <c r="F16" s="101">
        <f>D16-E16</f>
        <v>308934920.99000001</v>
      </c>
      <c r="G16" s="102">
        <f>E16/D16</f>
        <v>0.48330087925927534</v>
      </c>
      <c r="H16" s="10"/>
    </row>
    <row r="17" spans="1:8" ht="38.25">
      <c r="A17" s="14" t="s">
        <v>30</v>
      </c>
      <c r="B17" s="15" t="s">
        <v>23</v>
      </c>
      <c r="C17" s="16" t="s">
        <v>31</v>
      </c>
      <c r="D17" s="9">
        <v>597901000</v>
      </c>
      <c r="E17" s="9">
        <v>288966079.00999999</v>
      </c>
      <c r="F17" s="101">
        <f t="shared" ref="F17:F80" si="0">D17-E17</f>
        <v>308934920.99000001</v>
      </c>
      <c r="G17" s="102">
        <f t="shared" ref="G17:G80" si="1">E17/D17</f>
        <v>0.48330087925927534</v>
      </c>
      <c r="H17" s="10"/>
    </row>
    <row r="18" spans="1:8" ht="78.75" customHeight="1">
      <c r="A18" s="14" t="s">
        <v>32</v>
      </c>
      <c r="B18" s="15" t="s">
        <v>23</v>
      </c>
      <c r="C18" s="16" t="s">
        <v>33</v>
      </c>
      <c r="D18" s="9">
        <v>594387000</v>
      </c>
      <c r="E18" s="9">
        <v>287152587.92000002</v>
      </c>
      <c r="F18" s="101">
        <f t="shared" si="0"/>
        <v>307234412.07999998</v>
      </c>
      <c r="G18" s="102">
        <f t="shared" si="1"/>
        <v>0.48310711358088254</v>
      </c>
      <c r="H18" s="10"/>
    </row>
    <row r="19" spans="1:8" ht="107.25" customHeight="1">
      <c r="A19" s="14" t="s">
        <v>34</v>
      </c>
      <c r="B19" s="15" t="s">
        <v>23</v>
      </c>
      <c r="C19" s="16" t="s">
        <v>35</v>
      </c>
      <c r="D19" s="9">
        <v>1326000</v>
      </c>
      <c r="E19" s="9">
        <v>654615.92000000004</v>
      </c>
      <c r="F19" s="101">
        <f t="shared" si="0"/>
        <v>671384.08</v>
      </c>
      <c r="G19" s="102">
        <f t="shared" si="1"/>
        <v>0.49367716440422327</v>
      </c>
      <c r="H19" s="10"/>
    </row>
    <row r="20" spans="1:8" ht="76.5">
      <c r="A20" s="14" t="s">
        <v>36</v>
      </c>
      <c r="B20" s="15" t="s">
        <v>23</v>
      </c>
      <c r="C20" s="16" t="s">
        <v>37</v>
      </c>
      <c r="D20" s="9">
        <v>1360000</v>
      </c>
      <c r="E20" s="9">
        <v>832432.23</v>
      </c>
      <c r="F20" s="101">
        <f t="shared" si="0"/>
        <v>527567.77</v>
      </c>
      <c r="G20" s="102">
        <f t="shared" si="1"/>
        <v>0.61208252205882352</v>
      </c>
      <c r="H20" s="10"/>
    </row>
    <row r="21" spans="1:8" ht="114.75">
      <c r="A21" s="14" t="s">
        <v>38</v>
      </c>
      <c r="B21" s="15" t="s">
        <v>23</v>
      </c>
      <c r="C21" s="16" t="s">
        <v>39</v>
      </c>
      <c r="D21" s="9">
        <v>828000</v>
      </c>
      <c r="E21" s="9">
        <v>208122.07</v>
      </c>
      <c r="F21" s="101">
        <f t="shared" si="0"/>
        <v>619877.92999999993</v>
      </c>
      <c r="G21" s="102">
        <f t="shared" si="1"/>
        <v>0.25135515700483091</v>
      </c>
      <c r="H21" s="10"/>
    </row>
    <row r="22" spans="1:8" ht="114.75">
      <c r="A22" s="14" t="s">
        <v>40</v>
      </c>
      <c r="B22" s="15" t="s">
        <v>23</v>
      </c>
      <c r="C22" s="16" t="s">
        <v>41</v>
      </c>
      <c r="D22" s="9">
        <v>0</v>
      </c>
      <c r="E22" s="9">
        <v>118320.87</v>
      </c>
      <c r="F22" s="101">
        <f t="shared" si="0"/>
        <v>-118320.87</v>
      </c>
      <c r="G22" s="102">
        <v>0</v>
      </c>
      <c r="H22" s="10"/>
    </row>
    <row r="23" spans="1:8" ht="63.75">
      <c r="A23" s="14" t="s">
        <v>42</v>
      </c>
      <c r="B23" s="15" t="s">
        <v>23</v>
      </c>
      <c r="C23" s="16" t="s">
        <v>43</v>
      </c>
      <c r="D23" s="9">
        <v>8315300</v>
      </c>
      <c r="E23" s="9">
        <v>3911870.24</v>
      </c>
      <c r="F23" s="101">
        <f t="shared" si="0"/>
        <v>4403429.76</v>
      </c>
      <c r="G23" s="102">
        <f t="shared" si="1"/>
        <v>0.47044246629706687</v>
      </c>
      <c r="H23" s="10"/>
    </row>
    <row r="24" spans="1:8" ht="51">
      <c r="A24" s="14" t="s">
        <v>44</v>
      </c>
      <c r="B24" s="15" t="s">
        <v>23</v>
      </c>
      <c r="C24" s="16" t="s">
        <v>45</v>
      </c>
      <c r="D24" s="9">
        <v>8315300</v>
      </c>
      <c r="E24" s="9">
        <v>3911870.24</v>
      </c>
      <c r="F24" s="101">
        <f t="shared" si="0"/>
        <v>4403429.76</v>
      </c>
      <c r="G24" s="102">
        <f t="shared" si="1"/>
        <v>0.47044246629706687</v>
      </c>
      <c r="H24" s="10"/>
    </row>
    <row r="25" spans="1:8" ht="77.25" customHeight="1">
      <c r="A25" s="14" t="s">
        <v>46</v>
      </c>
      <c r="B25" s="15" t="s">
        <v>23</v>
      </c>
      <c r="C25" s="16" t="s">
        <v>47</v>
      </c>
      <c r="D25" s="9">
        <v>3818100</v>
      </c>
      <c r="E25" s="9">
        <v>1768968.61</v>
      </c>
      <c r="F25" s="101">
        <f t="shared" si="0"/>
        <v>2049131.39</v>
      </c>
      <c r="G25" s="102">
        <f t="shared" si="1"/>
        <v>0.46331123071684871</v>
      </c>
      <c r="H25" s="10"/>
    </row>
    <row r="26" spans="1:8" ht="96" customHeight="1">
      <c r="A26" s="14" t="s">
        <v>48</v>
      </c>
      <c r="B26" s="15" t="s">
        <v>23</v>
      </c>
      <c r="C26" s="16" t="s">
        <v>49</v>
      </c>
      <c r="D26" s="9">
        <v>3818100</v>
      </c>
      <c r="E26" s="9">
        <v>1768968.61</v>
      </c>
      <c r="F26" s="101">
        <f t="shared" si="0"/>
        <v>2049131.39</v>
      </c>
      <c r="G26" s="102">
        <f t="shared" si="1"/>
        <v>0.46331123071684871</v>
      </c>
      <c r="H26" s="10"/>
    </row>
    <row r="27" spans="1:8" ht="114.75">
      <c r="A27" s="14" t="s">
        <v>50</v>
      </c>
      <c r="B27" s="15" t="s">
        <v>23</v>
      </c>
      <c r="C27" s="16" t="s">
        <v>51</v>
      </c>
      <c r="D27" s="9">
        <v>21700</v>
      </c>
      <c r="E27" s="9">
        <v>13325.63</v>
      </c>
      <c r="F27" s="101">
        <f t="shared" si="0"/>
        <v>8374.3700000000008</v>
      </c>
      <c r="G27" s="102">
        <f t="shared" si="1"/>
        <v>0.61408433179723498</v>
      </c>
      <c r="H27" s="10"/>
    </row>
    <row r="28" spans="1:8" ht="153">
      <c r="A28" s="14" t="s">
        <v>52</v>
      </c>
      <c r="B28" s="15" t="s">
        <v>23</v>
      </c>
      <c r="C28" s="16" t="s">
        <v>53</v>
      </c>
      <c r="D28" s="9">
        <v>21700</v>
      </c>
      <c r="E28" s="9">
        <v>13325.63</v>
      </c>
      <c r="F28" s="101">
        <f t="shared" si="0"/>
        <v>8374.3700000000008</v>
      </c>
      <c r="G28" s="102">
        <f t="shared" si="1"/>
        <v>0.61408433179723498</v>
      </c>
      <c r="H28" s="10"/>
    </row>
    <row r="29" spans="1:8" ht="102">
      <c r="A29" s="14" t="s">
        <v>54</v>
      </c>
      <c r="B29" s="15" t="s">
        <v>23</v>
      </c>
      <c r="C29" s="16" t="s">
        <v>55</v>
      </c>
      <c r="D29" s="9">
        <v>5022500</v>
      </c>
      <c r="E29" s="9">
        <v>2459766.02</v>
      </c>
      <c r="F29" s="101">
        <f t="shared" si="0"/>
        <v>2562733.98</v>
      </c>
      <c r="G29" s="102">
        <f t="shared" si="1"/>
        <v>0.48974933200597315</v>
      </c>
      <c r="H29" s="10"/>
    </row>
    <row r="30" spans="1:8" ht="140.25">
      <c r="A30" s="14" t="s">
        <v>56</v>
      </c>
      <c r="B30" s="15" t="s">
        <v>23</v>
      </c>
      <c r="C30" s="16" t="s">
        <v>57</v>
      </c>
      <c r="D30" s="9">
        <v>5022500</v>
      </c>
      <c r="E30" s="9">
        <v>2459766.02</v>
      </c>
      <c r="F30" s="101">
        <f t="shared" si="0"/>
        <v>2562733.98</v>
      </c>
      <c r="G30" s="102">
        <f t="shared" si="1"/>
        <v>0.48974933200597315</v>
      </c>
      <c r="H30" s="10"/>
    </row>
    <row r="31" spans="1:8" ht="102">
      <c r="A31" s="14" t="s">
        <v>58</v>
      </c>
      <c r="B31" s="15" t="s">
        <v>23</v>
      </c>
      <c r="C31" s="16" t="s">
        <v>59</v>
      </c>
      <c r="D31" s="9">
        <v>-547000</v>
      </c>
      <c r="E31" s="9">
        <v>-330190.02</v>
      </c>
      <c r="F31" s="101">
        <f t="shared" si="0"/>
        <v>-216809.97999999998</v>
      </c>
      <c r="G31" s="102">
        <f t="shared" si="1"/>
        <v>0.60363806215722127</v>
      </c>
      <c r="H31" s="10"/>
    </row>
    <row r="32" spans="1:8" ht="140.25">
      <c r="A32" s="14" t="s">
        <v>60</v>
      </c>
      <c r="B32" s="15" t="s">
        <v>23</v>
      </c>
      <c r="C32" s="16" t="s">
        <v>61</v>
      </c>
      <c r="D32" s="9">
        <v>-547000</v>
      </c>
      <c r="E32" s="9">
        <v>-330190.02</v>
      </c>
      <c r="F32" s="101">
        <f t="shared" si="0"/>
        <v>-216809.97999999998</v>
      </c>
      <c r="G32" s="102">
        <f t="shared" si="1"/>
        <v>0.60363806215722127</v>
      </c>
      <c r="H32" s="10"/>
    </row>
    <row r="33" spans="1:8" ht="38.25">
      <c r="A33" s="14" t="s">
        <v>62</v>
      </c>
      <c r="B33" s="15" t="s">
        <v>23</v>
      </c>
      <c r="C33" s="16" t="s">
        <v>63</v>
      </c>
      <c r="D33" s="9">
        <v>58110000</v>
      </c>
      <c r="E33" s="9">
        <v>32787045.41</v>
      </c>
      <c r="F33" s="101">
        <f t="shared" si="0"/>
        <v>25322954.59</v>
      </c>
      <c r="G33" s="102">
        <f t="shared" si="1"/>
        <v>0.56422380674582684</v>
      </c>
      <c r="H33" s="10"/>
    </row>
    <row r="34" spans="1:8" ht="51">
      <c r="A34" s="14" t="s">
        <v>64</v>
      </c>
      <c r="B34" s="15" t="s">
        <v>23</v>
      </c>
      <c r="C34" s="16" t="s">
        <v>65</v>
      </c>
      <c r="D34" s="9">
        <v>38000000</v>
      </c>
      <c r="E34" s="9">
        <v>17984145.73</v>
      </c>
      <c r="F34" s="101">
        <f t="shared" si="0"/>
        <v>20015854.27</v>
      </c>
      <c r="G34" s="102">
        <f t="shared" si="1"/>
        <v>0.47326699289473684</v>
      </c>
      <c r="H34" s="10"/>
    </row>
    <row r="35" spans="1:8" ht="51">
      <c r="A35" s="14" t="s">
        <v>66</v>
      </c>
      <c r="B35" s="15" t="s">
        <v>23</v>
      </c>
      <c r="C35" s="16" t="s">
        <v>67</v>
      </c>
      <c r="D35" s="9">
        <v>31000000</v>
      </c>
      <c r="E35" s="9">
        <v>11727443.390000001</v>
      </c>
      <c r="F35" s="101">
        <f t="shared" si="0"/>
        <v>19272556.609999999</v>
      </c>
      <c r="G35" s="102">
        <f t="shared" si="1"/>
        <v>0.378304625483871</v>
      </c>
      <c r="H35" s="10"/>
    </row>
    <row r="36" spans="1:8" ht="51">
      <c r="A36" s="14" t="s">
        <v>66</v>
      </c>
      <c r="B36" s="15" t="s">
        <v>23</v>
      </c>
      <c r="C36" s="16" t="s">
        <v>68</v>
      </c>
      <c r="D36" s="9">
        <v>31000000</v>
      </c>
      <c r="E36" s="9">
        <v>11727519.310000001</v>
      </c>
      <c r="F36" s="101">
        <f t="shared" si="0"/>
        <v>19272480.689999998</v>
      </c>
      <c r="G36" s="102">
        <f t="shared" si="1"/>
        <v>0.37830707451612905</v>
      </c>
      <c r="H36" s="10"/>
    </row>
    <row r="37" spans="1:8" ht="63.75">
      <c r="A37" s="14" t="s">
        <v>69</v>
      </c>
      <c r="B37" s="15" t="s">
        <v>23</v>
      </c>
      <c r="C37" s="16" t="s">
        <v>70</v>
      </c>
      <c r="D37" s="9">
        <v>0</v>
      </c>
      <c r="E37" s="9">
        <v>-75.92</v>
      </c>
      <c r="F37" s="101">
        <f t="shared" si="0"/>
        <v>75.92</v>
      </c>
      <c r="G37" s="102">
        <v>0</v>
      </c>
      <c r="H37" s="10"/>
    </row>
    <row r="38" spans="1:8" ht="63.75">
      <c r="A38" s="14" t="s">
        <v>71</v>
      </c>
      <c r="B38" s="15" t="s">
        <v>23</v>
      </c>
      <c r="C38" s="16" t="s">
        <v>72</v>
      </c>
      <c r="D38" s="9">
        <v>7000000</v>
      </c>
      <c r="E38" s="9">
        <v>6256702.3399999999</v>
      </c>
      <c r="F38" s="101">
        <f t="shared" si="0"/>
        <v>743297.66000000015</v>
      </c>
      <c r="G38" s="102">
        <f t="shared" si="1"/>
        <v>0.89381462</v>
      </c>
      <c r="H38" s="10"/>
    </row>
    <row r="39" spans="1:8" ht="89.25">
      <c r="A39" s="14" t="s">
        <v>73</v>
      </c>
      <c r="B39" s="15" t="s">
        <v>23</v>
      </c>
      <c r="C39" s="16" t="s">
        <v>74</v>
      </c>
      <c r="D39" s="9">
        <v>7000000</v>
      </c>
      <c r="E39" s="9">
        <v>6256702.3399999999</v>
      </c>
      <c r="F39" s="101">
        <f t="shared" si="0"/>
        <v>743297.66000000015</v>
      </c>
      <c r="G39" s="102">
        <f t="shared" si="1"/>
        <v>0.89381462</v>
      </c>
      <c r="H39" s="10"/>
    </row>
    <row r="40" spans="1:8" ht="51">
      <c r="A40" s="14" t="s">
        <v>75</v>
      </c>
      <c r="B40" s="15" t="s">
        <v>23</v>
      </c>
      <c r="C40" s="16" t="s">
        <v>76</v>
      </c>
      <c r="D40" s="9">
        <v>9000000</v>
      </c>
      <c r="E40" s="9">
        <v>7850078.3499999996</v>
      </c>
      <c r="F40" s="101">
        <f t="shared" si="0"/>
        <v>1149921.6500000004</v>
      </c>
      <c r="G40" s="102">
        <f t="shared" si="1"/>
        <v>0.87223092777777778</v>
      </c>
      <c r="H40" s="10"/>
    </row>
    <row r="41" spans="1:8" ht="51">
      <c r="A41" s="14" t="s">
        <v>75</v>
      </c>
      <c r="B41" s="15" t="s">
        <v>23</v>
      </c>
      <c r="C41" s="16" t="s">
        <v>77</v>
      </c>
      <c r="D41" s="9">
        <v>9000000</v>
      </c>
      <c r="E41" s="9">
        <v>7850084.6500000004</v>
      </c>
      <c r="F41" s="101">
        <f t="shared" si="0"/>
        <v>1149915.3499999996</v>
      </c>
      <c r="G41" s="102">
        <f t="shared" si="1"/>
        <v>0.87223162777777785</v>
      </c>
      <c r="H41" s="10"/>
    </row>
    <row r="42" spans="1:8" ht="63.75">
      <c r="A42" s="14" t="s">
        <v>78</v>
      </c>
      <c r="B42" s="15" t="s">
        <v>23</v>
      </c>
      <c r="C42" s="16" t="s">
        <v>79</v>
      </c>
      <c r="D42" s="9">
        <v>0</v>
      </c>
      <c r="E42" s="9">
        <v>-6.3</v>
      </c>
      <c r="F42" s="101">
        <f t="shared" si="0"/>
        <v>6.3</v>
      </c>
      <c r="G42" s="102">
        <v>0</v>
      </c>
      <c r="H42" s="10"/>
    </row>
    <row r="43" spans="1:8" ht="38.25">
      <c r="A43" s="14" t="s">
        <v>80</v>
      </c>
      <c r="B43" s="15" t="s">
        <v>23</v>
      </c>
      <c r="C43" s="16" t="s">
        <v>81</v>
      </c>
      <c r="D43" s="9">
        <v>110000</v>
      </c>
      <c r="E43" s="9">
        <v>210755.28</v>
      </c>
      <c r="F43" s="101">
        <f t="shared" si="0"/>
        <v>-100755.28</v>
      </c>
      <c r="G43" s="102">
        <f t="shared" si="1"/>
        <v>1.9159570909090908</v>
      </c>
      <c r="H43" s="10"/>
    </row>
    <row r="44" spans="1:8" ht="38.25">
      <c r="A44" s="14" t="s">
        <v>80</v>
      </c>
      <c r="B44" s="15" t="s">
        <v>23</v>
      </c>
      <c r="C44" s="16" t="s">
        <v>82</v>
      </c>
      <c r="D44" s="9">
        <v>110000</v>
      </c>
      <c r="E44" s="9">
        <v>210755.28</v>
      </c>
      <c r="F44" s="101">
        <f t="shared" si="0"/>
        <v>-100755.28</v>
      </c>
      <c r="G44" s="102">
        <f t="shared" si="1"/>
        <v>1.9159570909090908</v>
      </c>
      <c r="H44" s="10"/>
    </row>
    <row r="45" spans="1:8" ht="51">
      <c r="A45" s="14" t="s">
        <v>83</v>
      </c>
      <c r="B45" s="15" t="s">
        <v>23</v>
      </c>
      <c r="C45" s="16" t="s">
        <v>84</v>
      </c>
      <c r="D45" s="9">
        <v>11000000</v>
      </c>
      <c r="E45" s="9">
        <v>6742066.0499999998</v>
      </c>
      <c r="F45" s="101">
        <f t="shared" si="0"/>
        <v>4257933.95</v>
      </c>
      <c r="G45" s="102">
        <f t="shared" si="1"/>
        <v>0.61291509545454548</v>
      </c>
      <c r="H45" s="10"/>
    </row>
    <row r="46" spans="1:8" ht="63.75">
      <c r="A46" s="14" t="s">
        <v>85</v>
      </c>
      <c r="B46" s="15" t="s">
        <v>23</v>
      </c>
      <c r="C46" s="16" t="s">
        <v>86</v>
      </c>
      <c r="D46" s="9">
        <v>11000000</v>
      </c>
      <c r="E46" s="9">
        <v>6742066.0499999998</v>
      </c>
      <c r="F46" s="101">
        <f t="shared" si="0"/>
        <v>4257933.95</v>
      </c>
      <c r="G46" s="102">
        <f t="shared" si="1"/>
        <v>0.61291509545454548</v>
      </c>
      <c r="H46" s="10"/>
    </row>
    <row r="47" spans="1:8" ht="38.25">
      <c r="A47" s="14" t="s">
        <v>87</v>
      </c>
      <c r="B47" s="15" t="s">
        <v>23</v>
      </c>
      <c r="C47" s="16" t="s">
        <v>88</v>
      </c>
      <c r="D47" s="9">
        <v>11185000</v>
      </c>
      <c r="E47" s="9">
        <v>5282922.13</v>
      </c>
      <c r="F47" s="101">
        <f t="shared" si="0"/>
        <v>5902077.8700000001</v>
      </c>
      <c r="G47" s="102">
        <f t="shared" si="1"/>
        <v>0.47232205006705408</v>
      </c>
      <c r="H47" s="10"/>
    </row>
    <row r="48" spans="1:8" ht="63.75">
      <c r="A48" s="14" t="s">
        <v>89</v>
      </c>
      <c r="B48" s="15" t="s">
        <v>23</v>
      </c>
      <c r="C48" s="16" t="s">
        <v>90</v>
      </c>
      <c r="D48" s="9">
        <v>11000000</v>
      </c>
      <c r="E48" s="9">
        <v>5215722.13</v>
      </c>
      <c r="F48" s="101">
        <f t="shared" si="0"/>
        <v>5784277.8700000001</v>
      </c>
      <c r="G48" s="102">
        <f t="shared" si="1"/>
        <v>0.47415655727272726</v>
      </c>
      <c r="H48" s="10"/>
    </row>
    <row r="49" spans="1:8" ht="76.5">
      <c r="A49" s="14" t="s">
        <v>91</v>
      </c>
      <c r="B49" s="15" t="s">
        <v>23</v>
      </c>
      <c r="C49" s="16" t="s">
        <v>92</v>
      </c>
      <c r="D49" s="9">
        <v>11000000</v>
      </c>
      <c r="E49" s="9">
        <v>5215722.13</v>
      </c>
      <c r="F49" s="101">
        <f t="shared" si="0"/>
        <v>5784277.8700000001</v>
      </c>
      <c r="G49" s="102">
        <f t="shared" si="1"/>
        <v>0.47415655727272726</v>
      </c>
      <c r="H49" s="10"/>
    </row>
    <row r="50" spans="1:8" ht="63.75">
      <c r="A50" s="14" t="s">
        <v>93</v>
      </c>
      <c r="B50" s="15" t="s">
        <v>23</v>
      </c>
      <c r="C50" s="16" t="s">
        <v>94</v>
      </c>
      <c r="D50" s="9">
        <v>185000</v>
      </c>
      <c r="E50" s="9">
        <v>67200</v>
      </c>
      <c r="F50" s="101">
        <f t="shared" si="0"/>
        <v>117800</v>
      </c>
      <c r="G50" s="102">
        <f t="shared" si="1"/>
        <v>0.36324324324324325</v>
      </c>
      <c r="H50" s="10"/>
    </row>
    <row r="51" spans="1:8" ht="89.25">
      <c r="A51" s="14" t="s">
        <v>95</v>
      </c>
      <c r="B51" s="15" t="s">
        <v>23</v>
      </c>
      <c r="C51" s="16" t="s">
        <v>96</v>
      </c>
      <c r="D51" s="9">
        <v>185000</v>
      </c>
      <c r="E51" s="9">
        <v>67200</v>
      </c>
      <c r="F51" s="101">
        <f t="shared" si="0"/>
        <v>117800</v>
      </c>
      <c r="G51" s="102">
        <f t="shared" si="1"/>
        <v>0.36324324324324325</v>
      </c>
      <c r="H51" s="10"/>
    </row>
    <row r="52" spans="1:8" ht="114.75">
      <c r="A52" s="14" t="s">
        <v>97</v>
      </c>
      <c r="B52" s="15" t="s">
        <v>23</v>
      </c>
      <c r="C52" s="16" t="s">
        <v>98</v>
      </c>
      <c r="D52" s="9">
        <v>185000</v>
      </c>
      <c r="E52" s="9">
        <v>67200</v>
      </c>
      <c r="F52" s="101">
        <f t="shared" si="0"/>
        <v>117800</v>
      </c>
      <c r="G52" s="102">
        <f t="shared" si="1"/>
        <v>0.36324324324324325</v>
      </c>
      <c r="H52" s="10"/>
    </row>
    <row r="53" spans="1:8" ht="63.75">
      <c r="A53" s="14" t="s">
        <v>99</v>
      </c>
      <c r="B53" s="15" t="s">
        <v>23</v>
      </c>
      <c r="C53" s="16" t="s">
        <v>100</v>
      </c>
      <c r="D53" s="9">
        <v>26536000</v>
      </c>
      <c r="E53" s="9">
        <v>15975476.82</v>
      </c>
      <c r="F53" s="101">
        <f t="shared" si="0"/>
        <v>10560523.18</v>
      </c>
      <c r="G53" s="102">
        <f t="shared" si="1"/>
        <v>0.60203032936388301</v>
      </c>
      <c r="H53" s="10"/>
    </row>
    <row r="54" spans="1:8" ht="102">
      <c r="A54" s="14" t="s">
        <v>101</v>
      </c>
      <c r="B54" s="15" t="s">
        <v>23</v>
      </c>
      <c r="C54" s="16" t="s">
        <v>102</v>
      </c>
      <c r="D54" s="9">
        <v>945000</v>
      </c>
      <c r="E54" s="9">
        <v>944696.9</v>
      </c>
      <c r="F54" s="101">
        <f t="shared" si="0"/>
        <v>303.09999999997672</v>
      </c>
      <c r="G54" s="102">
        <f t="shared" si="1"/>
        <v>0.99967925925925927</v>
      </c>
      <c r="H54" s="10"/>
    </row>
    <row r="55" spans="1:8" ht="76.5">
      <c r="A55" s="14" t="s">
        <v>103</v>
      </c>
      <c r="B55" s="15" t="s">
        <v>23</v>
      </c>
      <c r="C55" s="16" t="s">
        <v>104</v>
      </c>
      <c r="D55" s="9">
        <v>945000</v>
      </c>
      <c r="E55" s="9">
        <v>944696.9</v>
      </c>
      <c r="F55" s="101">
        <f t="shared" si="0"/>
        <v>303.09999999997672</v>
      </c>
      <c r="G55" s="102">
        <f t="shared" si="1"/>
        <v>0.99967925925925927</v>
      </c>
      <c r="H55" s="10"/>
    </row>
    <row r="56" spans="1:8" ht="114.75">
      <c r="A56" s="14" t="s">
        <v>105</v>
      </c>
      <c r="B56" s="15" t="s">
        <v>23</v>
      </c>
      <c r="C56" s="16" t="s">
        <v>106</v>
      </c>
      <c r="D56" s="9">
        <v>21891000</v>
      </c>
      <c r="E56" s="9">
        <v>12957336.050000001</v>
      </c>
      <c r="F56" s="101">
        <f t="shared" si="0"/>
        <v>8933663.9499999993</v>
      </c>
      <c r="G56" s="102">
        <f t="shared" si="1"/>
        <v>0.59190242793842218</v>
      </c>
      <c r="H56" s="10"/>
    </row>
    <row r="57" spans="1:8" ht="89.25">
      <c r="A57" s="14" t="s">
        <v>107</v>
      </c>
      <c r="B57" s="15" t="s">
        <v>23</v>
      </c>
      <c r="C57" s="16" t="s">
        <v>108</v>
      </c>
      <c r="D57" s="9">
        <v>9649000</v>
      </c>
      <c r="E57" s="9">
        <v>4719887.1900000004</v>
      </c>
      <c r="F57" s="101">
        <f t="shared" si="0"/>
        <v>4929112.8099999996</v>
      </c>
      <c r="G57" s="102">
        <f t="shared" si="1"/>
        <v>0.48915817079490109</v>
      </c>
      <c r="H57" s="10"/>
    </row>
    <row r="58" spans="1:8" ht="114.75">
      <c r="A58" s="14" t="s">
        <v>109</v>
      </c>
      <c r="B58" s="15" t="s">
        <v>23</v>
      </c>
      <c r="C58" s="16" t="s">
        <v>110</v>
      </c>
      <c r="D58" s="9">
        <v>2420000</v>
      </c>
      <c r="E58" s="9">
        <v>1974371.14</v>
      </c>
      <c r="F58" s="101">
        <f t="shared" si="0"/>
        <v>445628.8600000001</v>
      </c>
      <c r="G58" s="102">
        <f t="shared" si="1"/>
        <v>0.81585584297520652</v>
      </c>
      <c r="H58" s="10"/>
    </row>
    <row r="59" spans="1:8" ht="102">
      <c r="A59" s="14" t="s">
        <v>111</v>
      </c>
      <c r="B59" s="15" t="s">
        <v>23</v>
      </c>
      <c r="C59" s="16" t="s">
        <v>112</v>
      </c>
      <c r="D59" s="9">
        <v>7229000</v>
      </c>
      <c r="E59" s="9">
        <v>2745516.05</v>
      </c>
      <c r="F59" s="101">
        <f t="shared" si="0"/>
        <v>4483483.95</v>
      </c>
      <c r="G59" s="102">
        <f t="shared" si="1"/>
        <v>0.37979195601051319</v>
      </c>
      <c r="H59" s="10"/>
    </row>
    <row r="60" spans="1:8" ht="102">
      <c r="A60" s="14" t="s">
        <v>113</v>
      </c>
      <c r="B60" s="15" t="s">
        <v>23</v>
      </c>
      <c r="C60" s="16" t="s">
        <v>114</v>
      </c>
      <c r="D60" s="9">
        <v>442000</v>
      </c>
      <c r="E60" s="9">
        <v>121728.45</v>
      </c>
      <c r="F60" s="101">
        <f t="shared" si="0"/>
        <v>320271.55</v>
      </c>
      <c r="G60" s="102">
        <f t="shared" si="1"/>
        <v>0.2754037330316742</v>
      </c>
      <c r="H60" s="10"/>
    </row>
    <row r="61" spans="1:8" ht="102">
      <c r="A61" s="14" t="s">
        <v>115</v>
      </c>
      <c r="B61" s="15" t="s">
        <v>23</v>
      </c>
      <c r="C61" s="16" t="s">
        <v>116</v>
      </c>
      <c r="D61" s="9">
        <v>442000</v>
      </c>
      <c r="E61" s="9">
        <v>121728.45</v>
      </c>
      <c r="F61" s="101">
        <f t="shared" si="0"/>
        <v>320271.55</v>
      </c>
      <c r="G61" s="102">
        <f t="shared" si="1"/>
        <v>0.2754037330316742</v>
      </c>
      <c r="H61" s="10"/>
    </row>
    <row r="62" spans="1:8" ht="102">
      <c r="A62" s="14" t="s">
        <v>117</v>
      </c>
      <c r="B62" s="15" t="s">
        <v>23</v>
      </c>
      <c r="C62" s="16" t="s">
        <v>118</v>
      </c>
      <c r="D62" s="9">
        <v>0</v>
      </c>
      <c r="E62" s="9">
        <v>0</v>
      </c>
      <c r="F62" s="101">
        <f t="shared" si="0"/>
        <v>0</v>
      </c>
      <c r="G62" s="102" t="e">
        <f t="shared" si="1"/>
        <v>#DIV/0!</v>
      </c>
      <c r="H62" s="10"/>
    </row>
    <row r="63" spans="1:8" ht="114.75">
      <c r="A63" s="14" t="s">
        <v>119</v>
      </c>
      <c r="B63" s="15" t="s">
        <v>23</v>
      </c>
      <c r="C63" s="16" t="s">
        <v>120</v>
      </c>
      <c r="D63" s="9">
        <v>400000</v>
      </c>
      <c r="E63" s="9">
        <v>1679236.64</v>
      </c>
      <c r="F63" s="101">
        <f t="shared" si="0"/>
        <v>-1279236.6399999999</v>
      </c>
      <c r="G63" s="102">
        <f t="shared" si="1"/>
        <v>4.1980915999999997</v>
      </c>
      <c r="H63" s="10"/>
    </row>
    <row r="64" spans="1:8" ht="89.25">
      <c r="A64" s="14" t="s">
        <v>121</v>
      </c>
      <c r="B64" s="15" t="s">
        <v>23</v>
      </c>
      <c r="C64" s="16" t="s">
        <v>122</v>
      </c>
      <c r="D64" s="9">
        <v>400000</v>
      </c>
      <c r="E64" s="9">
        <v>1679236.64</v>
      </c>
      <c r="F64" s="101">
        <f t="shared" si="0"/>
        <v>-1279236.6399999999</v>
      </c>
      <c r="G64" s="102">
        <f t="shared" si="1"/>
        <v>4.1980915999999997</v>
      </c>
      <c r="H64" s="10"/>
    </row>
    <row r="65" spans="1:8" ht="63.75">
      <c r="A65" s="14" t="s">
        <v>123</v>
      </c>
      <c r="B65" s="15" t="s">
        <v>23</v>
      </c>
      <c r="C65" s="16" t="s">
        <v>124</v>
      </c>
      <c r="D65" s="9">
        <v>11400000</v>
      </c>
      <c r="E65" s="9">
        <v>6436483.7699999996</v>
      </c>
      <c r="F65" s="101">
        <f t="shared" si="0"/>
        <v>4963516.2300000004</v>
      </c>
      <c r="G65" s="102">
        <f t="shared" si="1"/>
        <v>0.5646038394736842</v>
      </c>
      <c r="H65" s="10"/>
    </row>
    <row r="66" spans="1:8" ht="63.75">
      <c r="A66" s="14" t="s">
        <v>125</v>
      </c>
      <c r="B66" s="15" t="s">
        <v>23</v>
      </c>
      <c r="C66" s="16" t="s">
        <v>126</v>
      </c>
      <c r="D66" s="9">
        <v>11400000</v>
      </c>
      <c r="E66" s="9">
        <v>6436483.7699999996</v>
      </c>
      <c r="F66" s="101">
        <f t="shared" si="0"/>
        <v>4963516.2300000004</v>
      </c>
      <c r="G66" s="102">
        <f t="shared" si="1"/>
        <v>0.5646038394736842</v>
      </c>
      <c r="H66" s="10"/>
    </row>
    <row r="67" spans="1:8" ht="51">
      <c r="A67" s="14" t="s">
        <v>127</v>
      </c>
      <c r="B67" s="15" t="s">
        <v>23</v>
      </c>
      <c r="C67" s="16" t="s">
        <v>128</v>
      </c>
      <c r="D67" s="9">
        <v>700000</v>
      </c>
      <c r="E67" s="9">
        <v>448975.01</v>
      </c>
      <c r="F67" s="101">
        <f t="shared" si="0"/>
        <v>251024.99</v>
      </c>
      <c r="G67" s="102">
        <f t="shared" si="1"/>
        <v>0.64139287142857149</v>
      </c>
      <c r="H67" s="10"/>
    </row>
    <row r="68" spans="1:8" ht="76.5">
      <c r="A68" s="14" t="s">
        <v>129</v>
      </c>
      <c r="B68" s="15" t="s">
        <v>23</v>
      </c>
      <c r="C68" s="16" t="s">
        <v>130</v>
      </c>
      <c r="D68" s="9">
        <v>700000</v>
      </c>
      <c r="E68" s="9">
        <v>448975.01</v>
      </c>
      <c r="F68" s="101">
        <f t="shared" si="0"/>
        <v>251024.99</v>
      </c>
      <c r="G68" s="102">
        <f t="shared" si="1"/>
        <v>0.64139287142857149</v>
      </c>
      <c r="H68" s="10"/>
    </row>
    <row r="69" spans="1:8" ht="76.5">
      <c r="A69" s="14" t="s">
        <v>131</v>
      </c>
      <c r="B69" s="15" t="s">
        <v>23</v>
      </c>
      <c r="C69" s="16" t="s">
        <v>132</v>
      </c>
      <c r="D69" s="9">
        <v>700000</v>
      </c>
      <c r="E69" s="9">
        <v>448975.01</v>
      </c>
      <c r="F69" s="101">
        <f t="shared" si="0"/>
        <v>251024.99</v>
      </c>
      <c r="G69" s="102">
        <f t="shared" si="1"/>
        <v>0.64139287142857149</v>
      </c>
      <c r="H69" s="10"/>
    </row>
    <row r="70" spans="1:8" ht="102">
      <c r="A70" s="14" t="s">
        <v>133</v>
      </c>
      <c r="B70" s="15" t="s">
        <v>23</v>
      </c>
      <c r="C70" s="16" t="s">
        <v>134</v>
      </c>
      <c r="D70" s="9">
        <v>3000000</v>
      </c>
      <c r="E70" s="9">
        <v>1624468.86</v>
      </c>
      <c r="F70" s="101">
        <f t="shared" si="0"/>
        <v>1375531.14</v>
      </c>
      <c r="G70" s="102">
        <f t="shared" si="1"/>
        <v>0.54148962</v>
      </c>
      <c r="H70" s="10"/>
    </row>
    <row r="71" spans="1:8" ht="102">
      <c r="A71" s="14" t="s">
        <v>135</v>
      </c>
      <c r="B71" s="15" t="s">
        <v>23</v>
      </c>
      <c r="C71" s="16" t="s">
        <v>136</v>
      </c>
      <c r="D71" s="9">
        <v>3000000</v>
      </c>
      <c r="E71" s="9">
        <v>1624468.86</v>
      </c>
      <c r="F71" s="101">
        <f t="shared" si="0"/>
        <v>1375531.14</v>
      </c>
      <c r="G71" s="102">
        <f t="shared" si="1"/>
        <v>0.54148962</v>
      </c>
      <c r="H71" s="10"/>
    </row>
    <row r="72" spans="1:8" ht="102">
      <c r="A72" s="14" t="s">
        <v>137</v>
      </c>
      <c r="B72" s="15" t="s">
        <v>23</v>
      </c>
      <c r="C72" s="16" t="s">
        <v>138</v>
      </c>
      <c r="D72" s="9">
        <v>3000000</v>
      </c>
      <c r="E72" s="9">
        <v>1624468.86</v>
      </c>
      <c r="F72" s="101">
        <f t="shared" si="0"/>
        <v>1375531.14</v>
      </c>
      <c r="G72" s="102">
        <f t="shared" si="1"/>
        <v>0.54148962</v>
      </c>
      <c r="H72" s="10"/>
    </row>
    <row r="73" spans="1:8" ht="51">
      <c r="A73" s="14" t="s">
        <v>139</v>
      </c>
      <c r="B73" s="15" t="s">
        <v>23</v>
      </c>
      <c r="C73" s="16" t="s">
        <v>140</v>
      </c>
      <c r="D73" s="9">
        <v>1550000</v>
      </c>
      <c r="E73" s="9">
        <v>3341566.93</v>
      </c>
      <c r="F73" s="101">
        <f t="shared" si="0"/>
        <v>-1791566.9300000002</v>
      </c>
      <c r="G73" s="102">
        <f t="shared" si="1"/>
        <v>2.1558496322580645</v>
      </c>
      <c r="H73" s="10"/>
    </row>
    <row r="74" spans="1:8" ht="51">
      <c r="A74" s="14" t="s">
        <v>141</v>
      </c>
      <c r="B74" s="15" t="s">
        <v>23</v>
      </c>
      <c r="C74" s="16" t="s">
        <v>142</v>
      </c>
      <c r="D74" s="9">
        <v>1550000</v>
      </c>
      <c r="E74" s="9">
        <v>3341566.93</v>
      </c>
      <c r="F74" s="101">
        <f t="shared" si="0"/>
        <v>-1791566.9300000002</v>
      </c>
      <c r="G74" s="102">
        <f t="shared" si="1"/>
        <v>2.1558496322580645</v>
      </c>
      <c r="H74" s="10"/>
    </row>
    <row r="75" spans="1:8" ht="51">
      <c r="A75" s="14" t="s">
        <v>143</v>
      </c>
      <c r="B75" s="15" t="s">
        <v>23</v>
      </c>
      <c r="C75" s="16" t="s">
        <v>144</v>
      </c>
      <c r="D75" s="9">
        <v>1314000</v>
      </c>
      <c r="E75" s="9">
        <v>1423991.23</v>
      </c>
      <c r="F75" s="101">
        <f t="shared" si="0"/>
        <v>-109991.22999999998</v>
      </c>
      <c r="G75" s="102">
        <f t="shared" si="1"/>
        <v>1.0837071765601218</v>
      </c>
      <c r="H75" s="10"/>
    </row>
    <row r="76" spans="1:8" ht="51">
      <c r="A76" s="14" t="s">
        <v>145</v>
      </c>
      <c r="B76" s="15" t="s">
        <v>23</v>
      </c>
      <c r="C76" s="16" t="s">
        <v>146</v>
      </c>
      <c r="D76" s="9">
        <v>186000</v>
      </c>
      <c r="E76" s="9">
        <v>1875786.86</v>
      </c>
      <c r="F76" s="101">
        <f t="shared" si="0"/>
        <v>-1689786.86</v>
      </c>
      <c r="G76" s="102">
        <f t="shared" si="1"/>
        <v>10.08487559139785</v>
      </c>
      <c r="H76" s="10"/>
    </row>
    <row r="77" spans="1:8" ht="51">
      <c r="A77" s="14" t="s">
        <v>147</v>
      </c>
      <c r="B77" s="15" t="s">
        <v>23</v>
      </c>
      <c r="C77" s="16" t="s">
        <v>148</v>
      </c>
      <c r="D77" s="9">
        <v>50000</v>
      </c>
      <c r="E77" s="9">
        <v>-9169.85</v>
      </c>
      <c r="F77" s="101">
        <f t="shared" si="0"/>
        <v>59169.85</v>
      </c>
      <c r="G77" s="102">
        <f t="shared" si="1"/>
        <v>-0.183397</v>
      </c>
      <c r="H77" s="10"/>
    </row>
    <row r="78" spans="1:8" ht="38.25">
      <c r="A78" s="14" t="s">
        <v>149</v>
      </c>
      <c r="B78" s="15" t="s">
        <v>23</v>
      </c>
      <c r="C78" s="16" t="s">
        <v>150</v>
      </c>
      <c r="D78" s="9">
        <v>50000</v>
      </c>
      <c r="E78" s="9">
        <v>-9169.85</v>
      </c>
      <c r="F78" s="101">
        <f t="shared" si="0"/>
        <v>59169.85</v>
      </c>
      <c r="G78" s="102">
        <f t="shared" si="1"/>
        <v>-0.183397</v>
      </c>
      <c r="H78" s="10"/>
    </row>
    <row r="79" spans="1:8" ht="63.75">
      <c r="A79" s="14" t="s">
        <v>151</v>
      </c>
      <c r="B79" s="15" t="s">
        <v>23</v>
      </c>
      <c r="C79" s="16" t="s">
        <v>152</v>
      </c>
      <c r="D79" s="9">
        <v>0</v>
      </c>
      <c r="E79" s="9">
        <v>50958.69</v>
      </c>
      <c r="F79" s="101">
        <f t="shared" si="0"/>
        <v>-50958.69</v>
      </c>
      <c r="G79" s="102">
        <v>0</v>
      </c>
      <c r="H79" s="10"/>
    </row>
    <row r="80" spans="1:8" ht="51">
      <c r="A80" s="14" t="s">
        <v>153</v>
      </c>
      <c r="B80" s="15" t="s">
        <v>23</v>
      </c>
      <c r="C80" s="16" t="s">
        <v>154</v>
      </c>
      <c r="D80" s="9">
        <v>365000</v>
      </c>
      <c r="E80" s="9">
        <v>481956.14</v>
      </c>
      <c r="F80" s="101">
        <f t="shared" si="0"/>
        <v>-116956.14000000001</v>
      </c>
      <c r="G80" s="102">
        <f t="shared" si="1"/>
        <v>1.3204277808219178</v>
      </c>
      <c r="H80" s="10"/>
    </row>
    <row r="81" spans="1:8" ht="38.25">
      <c r="A81" s="14" t="s">
        <v>155</v>
      </c>
      <c r="B81" s="15" t="s">
        <v>23</v>
      </c>
      <c r="C81" s="16" t="s">
        <v>156</v>
      </c>
      <c r="D81" s="9">
        <v>365000</v>
      </c>
      <c r="E81" s="9">
        <v>481956.14</v>
      </c>
      <c r="F81" s="101">
        <f t="shared" ref="F81:F144" si="2">D81-E81</f>
        <v>-116956.14000000001</v>
      </c>
      <c r="G81" s="102">
        <f t="shared" ref="G81:G144" si="3">E81/D81</f>
        <v>1.3204277808219178</v>
      </c>
      <c r="H81" s="10"/>
    </row>
    <row r="82" spans="1:8" ht="63.75">
      <c r="A82" s="14" t="s">
        <v>157</v>
      </c>
      <c r="B82" s="15" t="s">
        <v>23</v>
      </c>
      <c r="C82" s="16" t="s">
        <v>158</v>
      </c>
      <c r="D82" s="9">
        <v>365000</v>
      </c>
      <c r="E82" s="9">
        <v>253369.62</v>
      </c>
      <c r="F82" s="101">
        <f t="shared" si="2"/>
        <v>111630.38</v>
      </c>
      <c r="G82" s="102">
        <f t="shared" si="3"/>
        <v>0.6941633424657534</v>
      </c>
      <c r="H82" s="10"/>
    </row>
    <row r="83" spans="1:8" ht="63.75">
      <c r="A83" s="14" t="s">
        <v>159</v>
      </c>
      <c r="B83" s="15" t="s">
        <v>23</v>
      </c>
      <c r="C83" s="16" t="s">
        <v>160</v>
      </c>
      <c r="D83" s="9">
        <v>365000</v>
      </c>
      <c r="E83" s="9">
        <v>253369.62</v>
      </c>
      <c r="F83" s="101">
        <f t="shared" si="2"/>
        <v>111630.38</v>
      </c>
      <c r="G83" s="102">
        <f t="shared" si="3"/>
        <v>0.6941633424657534</v>
      </c>
      <c r="H83" s="10"/>
    </row>
    <row r="84" spans="1:8" ht="38.25">
      <c r="A84" s="14" t="s">
        <v>161</v>
      </c>
      <c r="B84" s="15" t="s">
        <v>23</v>
      </c>
      <c r="C84" s="16" t="s">
        <v>162</v>
      </c>
      <c r="D84" s="9">
        <v>0</v>
      </c>
      <c r="E84" s="9">
        <v>228586.52</v>
      </c>
      <c r="F84" s="101">
        <f t="shared" si="2"/>
        <v>-228586.52</v>
      </c>
      <c r="G84" s="102">
        <v>0</v>
      </c>
      <c r="H84" s="10"/>
    </row>
    <row r="85" spans="1:8" ht="51">
      <c r="A85" s="14" t="s">
        <v>163</v>
      </c>
      <c r="B85" s="15" t="s">
        <v>23</v>
      </c>
      <c r="C85" s="16" t="s">
        <v>164</v>
      </c>
      <c r="D85" s="9">
        <v>0</v>
      </c>
      <c r="E85" s="9">
        <v>228586.52</v>
      </c>
      <c r="F85" s="101">
        <f t="shared" si="2"/>
        <v>-228586.52</v>
      </c>
      <c r="G85" s="102">
        <v>0</v>
      </c>
      <c r="H85" s="10"/>
    </row>
    <row r="86" spans="1:8" ht="51">
      <c r="A86" s="14" t="s">
        <v>165</v>
      </c>
      <c r="B86" s="15" t="s">
        <v>23</v>
      </c>
      <c r="C86" s="16" t="s">
        <v>166</v>
      </c>
      <c r="D86" s="9">
        <v>5044000</v>
      </c>
      <c r="E86" s="9">
        <v>3043432.3</v>
      </c>
      <c r="F86" s="101">
        <f t="shared" si="2"/>
        <v>2000567.7000000002</v>
      </c>
      <c r="G86" s="102">
        <f t="shared" si="3"/>
        <v>0.60337674464710545</v>
      </c>
      <c r="H86" s="10"/>
    </row>
    <row r="87" spans="1:8" ht="102">
      <c r="A87" s="14" t="s">
        <v>167</v>
      </c>
      <c r="B87" s="15" t="s">
        <v>23</v>
      </c>
      <c r="C87" s="16" t="s">
        <v>168</v>
      </c>
      <c r="D87" s="9">
        <v>3900000</v>
      </c>
      <c r="E87" s="9">
        <v>2631919.61</v>
      </c>
      <c r="F87" s="101">
        <f t="shared" si="2"/>
        <v>1268080.3900000001</v>
      </c>
      <c r="G87" s="102">
        <f t="shared" si="3"/>
        <v>0.67485118205128203</v>
      </c>
      <c r="H87" s="10"/>
    </row>
    <row r="88" spans="1:8" ht="114.75">
      <c r="A88" s="14" t="s">
        <v>169</v>
      </c>
      <c r="B88" s="15" t="s">
        <v>23</v>
      </c>
      <c r="C88" s="16" t="s">
        <v>170</v>
      </c>
      <c r="D88" s="9">
        <v>3900000</v>
      </c>
      <c r="E88" s="9">
        <v>2631919.61</v>
      </c>
      <c r="F88" s="101">
        <f t="shared" si="2"/>
        <v>1268080.3900000001</v>
      </c>
      <c r="G88" s="102">
        <f t="shared" si="3"/>
        <v>0.67485118205128203</v>
      </c>
      <c r="H88" s="10"/>
    </row>
    <row r="89" spans="1:8" ht="114.75">
      <c r="A89" s="14" t="s">
        <v>171</v>
      </c>
      <c r="B89" s="15" t="s">
        <v>23</v>
      </c>
      <c r="C89" s="16" t="s">
        <v>172</v>
      </c>
      <c r="D89" s="9">
        <v>3900000</v>
      </c>
      <c r="E89" s="9">
        <v>2631919.61</v>
      </c>
      <c r="F89" s="101">
        <f t="shared" si="2"/>
        <v>1268080.3900000001</v>
      </c>
      <c r="G89" s="102">
        <f t="shared" si="3"/>
        <v>0.67485118205128203</v>
      </c>
      <c r="H89" s="10"/>
    </row>
    <row r="90" spans="1:8" ht="51">
      <c r="A90" s="14" t="s">
        <v>173</v>
      </c>
      <c r="B90" s="15" t="s">
        <v>23</v>
      </c>
      <c r="C90" s="16" t="s">
        <v>174</v>
      </c>
      <c r="D90" s="9">
        <v>1144000</v>
      </c>
      <c r="E90" s="9">
        <v>403343.77</v>
      </c>
      <c r="F90" s="101">
        <f t="shared" si="2"/>
        <v>740656.23</v>
      </c>
      <c r="G90" s="102">
        <f t="shared" si="3"/>
        <v>0.35257322552447556</v>
      </c>
      <c r="H90" s="10"/>
    </row>
    <row r="91" spans="1:8" ht="63.75">
      <c r="A91" s="14" t="s">
        <v>175</v>
      </c>
      <c r="B91" s="15" t="s">
        <v>23</v>
      </c>
      <c r="C91" s="16" t="s">
        <v>176</v>
      </c>
      <c r="D91" s="9">
        <v>844000</v>
      </c>
      <c r="E91" s="9">
        <v>402490.93</v>
      </c>
      <c r="F91" s="101">
        <f t="shared" si="2"/>
        <v>441509.07</v>
      </c>
      <c r="G91" s="102">
        <f t="shared" si="3"/>
        <v>0.47688498815165875</v>
      </c>
      <c r="H91" s="10"/>
    </row>
    <row r="92" spans="1:8" ht="89.25">
      <c r="A92" s="14" t="s">
        <v>177</v>
      </c>
      <c r="B92" s="15" t="s">
        <v>23</v>
      </c>
      <c r="C92" s="16" t="s">
        <v>178</v>
      </c>
      <c r="D92" s="9">
        <v>70000</v>
      </c>
      <c r="E92" s="9">
        <v>2587.5100000000002</v>
      </c>
      <c r="F92" s="101">
        <f t="shared" si="2"/>
        <v>67412.490000000005</v>
      </c>
      <c r="G92" s="102">
        <f t="shared" si="3"/>
        <v>3.6964428571428572E-2</v>
      </c>
      <c r="H92" s="10"/>
    </row>
    <row r="93" spans="1:8" ht="76.5">
      <c r="A93" s="14" t="s">
        <v>179</v>
      </c>
      <c r="B93" s="15" t="s">
        <v>23</v>
      </c>
      <c r="C93" s="16" t="s">
        <v>180</v>
      </c>
      <c r="D93" s="9">
        <v>774000</v>
      </c>
      <c r="E93" s="9">
        <v>399903.42</v>
      </c>
      <c r="F93" s="101">
        <f t="shared" si="2"/>
        <v>374096.58</v>
      </c>
      <c r="G93" s="102">
        <f t="shared" si="3"/>
        <v>0.51667108527131778</v>
      </c>
      <c r="H93" s="10"/>
    </row>
    <row r="94" spans="1:8" ht="76.5">
      <c r="A94" s="14" t="s">
        <v>181</v>
      </c>
      <c r="B94" s="15" t="s">
        <v>23</v>
      </c>
      <c r="C94" s="16" t="s">
        <v>182</v>
      </c>
      <c r="D94" s="9">
        <v>300000</v>
      </c>
      <c r="E94" s="9">
        <v>852.84</v>
      </c>
      <c r="F94" s="101">
        <f t="shared" si="2"/>
        <v>299147.15999999997</v>
      </c>
      <c r="G94" s="102">
        <f t="shared" si="3"/>
        <v>2.8427999999999999E-3</v>
      </c>
      <c r="H94" s="10"/>
    </row>
    <row r="95" spans="1:8" ht="76.5">
      <c r="A95" s="14" t="s">
        <v>183</v>
      </c>
      <c r="B95" s="15" t="s">
        <v>23</v>
      </c>
      <c r="C95" s="16" t="s">
        <v>184</v>
      </c>
      <c r="D95" s="9">
        <v>300000</v>
      </c>
      <c r="E95" s="9">
        <v>852.84</v>
      </c>
      <c r="F95" s="101">
        <f t="shared" si="2"/>
        <v>299147.15999999997</v>
      </c>
      <c r="G95" s="102">
        <f t="shared" si="3"/>
        <v>2.8427999999999999E-3</v>
      </c>
      <c r="H95" s="10"/>
    </row>
    <row r="96" spans="1:8" ht="89.25">
      <c r="A96" s="14" t="s">
        <v>185</v>
      </c>
      <c r="B96" s="15" t="s">
        <v>23</v>
      </c>
      <c r="C96" s="16" t="s">
        <v>186</v>
      </c>
      <c r="D96" s="9">
        <v>0</v>
      </c>
      <c r="E96" s="9">
        <v>8168.92</v>
      </c>
      <c r="F96" s="101">
        <f t="shared" si="2"/>
        <v>-8168.92</v>
      </c>
      <c r="G96" s="102">
        <v>0</v>
      </c>
      <c r="H96" s="10"/>
    </row>
    <row r="97" spans="1:8" ht="89.25">
      <c r="A97" s="14" t="s">
        <v>187</v>
      </c>
      <c r="B97" s="15" t="s">
        <v>23</v>
      </c>
      <c r="C97" s="16" t="s">
        <v>188</v>
      </c>
      <c r="D97" s="9">
        <v>0</v>
      </c>
      <c r="E97" s="9">
        <v>8168.92</v>
      </c>
      <c r="F97" s="101">
        <f t="shared" si="2"/>
        <v>-8168.92</v>
      </c>
      <c r="G97" s="102">
        <v>0</v>
      </c>
      <c r="H97" s="10"/>
    </row>
    <row r="98" spans="1:8" ht="102">
      <c r="A98" s="14" t="s">
        <v>189</v>
      </c>
      <c r="B98" s="15" t="s">
        <v>23</v>
      </c>
      <c r="C98" s="16" t="s">
        <v>190</v>
      </c>
      <c r="D98" s="9">
        <v>0</v>
      </c>
      <c r="E98" s="9">
        <v>8168.92</v>
      </c>
      <c r="F98" s="101">
        <f t="shared" si="2"/>
        <v>-8168.92</v>
      </c>
      <c r="G98" s="102">
        <v>0</v>
      </c>
      <c r="H98" s="10"/>
    </row>
    <row r="99" spans="1:8" ht="38.25">
      <c r="A99" s="14" t="s">
        <v>191</v>
      </c>
      <c r="B99" s="15" t="s">
        <v>23</v>
      </c>
      <c r="C99" s="16" t="s">
        <v>192</v>
      </c>
      <c r="D99" s="9">
        <v>2857000</v>
      </c>
      <c r="E99" s="9">
        <v>3284384.78</v>
      </c>
      <c r="F99" s="101">
        <f t="shared" si="2"/>
        <v>-427384.7799999998</v>
      </c>
      <c r="G99" s="102">
        <f t="shared" si="3"/>
        <v>1.1495921526076303</v>
      </c>
      <c r="H99" s="10"/>
    </row>
    <row r="100" spans="1:8" ht="63.75">
      <c r="A100" s="14" t="s">
        <v>193</v>
      </c>
      <c r="B100" s="15" t="s">
        <v>23</v>
      </c>
      <c r="C100" s="16" t="s">
        <v>194</v>
      </c>
      <c r="D100" s="9">
        <v>407000</v>
      </c>
      <c r="E100" s="9">
        <v>2192288.86</v>
      </c>
      <c r="F100" s="101">
        <f t="shared" si="2"/>
        <v>-1785288.8599999999</v>
      </c>
      <c r="G100" s="102">
        <f t="shared" si="3"/>
        <v>5.3864591154791155</v>
      </c>
      <c r="H100" s="10"/>
    </row>
    <row r="101" spans="1:8" ht="76.5">
      <c r="A101" s="14" t="s">
        <v>195</v>
      </c>
      <c r="B101" s="15" t="s">
        <v>23</v>
      </c>
      <c r="C101" s="16" t="s">
        <v>196</v>
      </c>
      <c r="D101" s="9">
        <v>5000</v>
      </c>
      <c r="E101" s="9">
        <v>7000</v>
      </c>
      <c r="F101" s="101">
        <f t="shared" si="2"/>
        <v>-2000</v>
      </c>
      <c r="G101" s="102">
        <f t="shared" si="3"/>
        <v>1.4</v>
      </c>
      <c r="H101" s="10"/>
    </row>
    <row r="102" spans="1:8" ht="102">
      <c r="A102" s="14" t="s">
        <v>197</v>
      </c>
      <c r="B102" s="15" t="s">
        <v>23</v>
      </c>
      <c r="C102" s="16" t="s">
        <v>198</v>
      </c>
      <c r="D102" s="9">
        <v>5000</v>
      </c>
      <c r="E102" s="9">
        <v>7000</v>
      </c>
      <c r="F102" s="101">
        <f t="shared" si="2"/>
        <v>-2000</v>
      </c>
      <c r="G102" s="102">
        <f t="shared" si="3"/>
        <v>1.4</v>
      </c>
      <c r="H102" s="10"/>
    </row>
    <row r="103" spans="1:8" ht="102">
      <c r="A103" s="14" t="s">
        <v>199</v>
      </c>
      <c r="B103" s="15" t="s">
        <v>23</v>
      </c>
      <c r="C103" s="16" t="s">
        <v>200</v>
      </c>
      <c r="D103" s="9">
        <v>149000</v>
      </c>
      <c r="E103" s="9">
        <v>599657.57999999996</v>
      </c>
      <c r="F103" s="101">
        <f t="shared" si="2"/>
        <v>-450657.57999999996</v>
      </c>
      <c r="G103" s="102">
        <f t="shared" si="3"/>
        <v>4.0245475167785232</v>
      </c>
      <c r="H103" s="10"/>
    </row>
    <row r="104" spans="1:8" ht="127.5">
      <c r="A104" s="14" t="s">
        <v>201</v>
      </c>
      <c r="B104" s="15" t="s">
        <v>23</v>
      </c>
      <c r="C104" s="16" t="s">
        <v>202</v>
      </c>
      <c r="D104" s="9">
        <v>149000</v>
      </c>
      <c r="E104" s="9">
        <v>599657.57999999996</v>
      </c>
      <c r="F104" s="101">
        <f t="shared" si="2"/>
        <v>-450657.57999999996</v>
      </c>
      <c r="G104" s="102">
        <f t="shared" si="3"/>
        <v>4.0245475167785232</v>
      </c>
      <c r="H104" s="10"/>
    </row>
    <row r="105" spans="1:8" ht="76.5">
      <c r="A105" s="14" t="s">
        <v>203</v>
      </c>
      <c r="B105" s="15" t="s">
        <v>23</v>
      </c>
      <c r="C105" s="16" t="s">
        <v>204</v>
      </c>
      <c r="D105" s="9">
        <v>19000</v>
      </c>
      <c r="E105" s="9">
        <v>205525.18</v>
      </c>
      <c r="F105" s="101">
        <f t="shared" si="2"/>
        <v>-186525.18</v>
      </c>
      <c r="G105" s="102">
        <f t="shared" si="3"/>
        <v>10.817114736842106</v>
      </c>
      <c r="H105" s="10"/>
    </row>
    <row r="106" spans="1:8" ht="102">
      <c r="A106" s="14" t="s">
        <v>205</v>
      </c>
      <c r="B106" s="15" t="s">
        <v>23</v>
      </c>
      <c r="C106" s="16" t="s">
        <v>206</v>
      </c>
      <c r="D106" s="9">
        <v>19000</v>
      </c>
      <c r="E106" s="9">
        <v>205525.18</v>
      </c>
      <c r="F106" s="101">
        <f t="shared" si="2"/>
        <v>-186525.18</v>
      </c>
      <c r="G106" s="102">
        <f t="shared" si="3"/>
        <v>10.817114736842106</v>
      </c>
      <c r="H106" s="10"/>
    </row>
    <row r="107" spans="1:8" ht="89.25">
      <c r="A107" s="14" t="s">
        <v>207</v>
      </c>
      <c r="B107" s="15" t="s">
        <v>23</v>
      </c>
      <c r="C107" s="16" t="s">
        <v>208</v>
      </c>
      <c r="D107" s="9">
        <v>24000</v>
      </c>
      <c r="E107" s="9">
        <v>76000</v>
      </c>
      <c r="F107" s="101">
        <f t="shared" si="2"/>
        <v>-52000</v>
      </c>
      <c r="G107" s="102">
        <f t="shared" si="3"/>
        <v>3.1666666666666665</v>
      </c>
      <c r="H107" s="10"/>
    </row>
    <row r="108" spans="1:8" ht="114.75">
      <c r="A108" s="14" t="s">
        <v>209</v>
      </c>
      <c r="B108" s="15" t="s">
        <v>23</v>
      </c>
      <c r="C108" s="16" t="s">
        <v>210</v>
      </c>
      <c r="D108" s="9">
        <v>24000</v>
      </c>
      <c r="E108" s="9">
        <v>76000</v>
      </c>
      <c r="F108" s="101">
        <f t="shared" si="2"/>
        <v>-52000</v>
      </c>
      <c r="G108" s="102">
        <f t="shared" si="3"/>
        <v>3.1666666666666665</v>
      </c>
      <c r="H108" s="10"/>
    </row>
    <row r="109" spans="1:8" ht="89.25">
      <c r="A109" s="14" t="s">
        <v>211</v>
      </c>
      <c r="B109" s="15" t="s">
        <v>23</v>
      </c>
      <c r="C109" s="16" t="s">
        <v>212</v>
      </c>
      <c r="D109" s="9">
        <v>90000</v>
      </c>
      <c r="E109" s="9">
        <v>10000</v>
      </c>
      <c r="F109" s="101">
        <f t="shared" si="2"/>
        <v>80000</v>
      </c>
      <c r="G109" s="102">
        <f t="shared" si="3"/>
        <v>0.1111111111111111</v>
      </c>
      <c r="H109" s="10"/>
    </row>
    <row r="110" spans="1:8" ht="114.75">
      <c r="A110" s="14" t="s">
        <v>213</v>
      </c>
      <c r="B110" s="15" t="s">
        <v>23</v>
      </c>
      <c r="C110" s="16" t="s">
        <v>214</v>
      </c>
      <c r="D110" s="9">
        <v>90000</v>
      </c>
      <c r="E110" s="9">
        <v>10000</v>
      </c>
      <c r="F110" s="101">
        <f t="shared" si="2"/>
        <v>80000</v>
      </c>
      <c r="G110" s="102">
        <f t="shared" si="3"/>
        <v>0.1111111111111111</v>
      </c>
      <c r="H110" s="10"/>
    </row>
    <row r="111" spans="1:8" ht="76.5">
      <c r="A111" s="14" t="s">
        <v>215</v>
      </c>
      <c r="B111" s="15" t="s">
        <v>23</v>
      </c>
      <c r="C111" s="16" t="s">
        <v>216</v>
      </c>
      <c r="D111" s="9">
        <v>8000</v>
      </c>
      <c r="E111" s="9">
        <v>0</v>
      </c>
      <c r="F111" s="101">
        <f t="shared" si="2"/>
        <v>8000</v>
      </c>
      <c r="G111" s="102">
        <f t="shared" si="3"/>
        <v>0</v>
      </c>
      <c r="H111" s="10"/>
    </row>
    <row r="112" spans="1:8" ht="102">
      <c r="A112" s="14" t="s">
        <v>217</v>
      </c>
      <c r="B112" s="15" t="s">
        <v>23</v>
      </c>
      <c r="C112" s="16" t="s">
        <v>218</v>
      </c>
      <c r="D112" s="9">
        <v>8000</v>
      </c>
      <c r="E112" s="9">
        <v>0</v>
      </c>
      <c r="F112" s="101">
        <f t="shared" si="2"/>
        <v>8000</v>
      </c>
      <c r="G112" s="102">
        <f t="shared" si="3"/>
        <v>0</v>
      </c>
      <c r="H112" s="10"/>
    </row>
    <row r="113" spans="1:8" ht="102">
      <c r="A113" s="14" t="s">
        <v>219</v>
      </c>
      <c r="B113" s="15" t="s">
        <v>23</v>
      </c>
      <c r="C113" s="16" t="s">
        <v>220</v>
      </c>
      <c r="D113" s="9">
        <v>1000</v>
      </c>
      <c r="E113" s="9">
        <v>181251.82</v>
      </c>
      <c r="F113" s="101">
        <f t="shared" si="2"/>
        <v>-180251.82</v>
      </c>
      <c r="G113" s="102">
        <f t="shared" si="3"/>
        <v>181.25182000000001</v>
      </c>
      <c r="H113" s="10"/>
    </row>
    <row r="114" spans="1:8" ht="127.5">
      <c r="A114" s="14" t="s">
        <v>221</v>
      </c>
      <c r="B114" s="15" t="s">
        <v>23</v>
      </c>
      <c r="C114" s="16" t="s">
        <v>222</v>
      </c>
      <c r="D114" s="9">
        <v>1000</v>
      </c>
      <c r="E114" s="9">
        <v>181251.82</v>
      </c>
      <c r="F114" s="101">
        <f t="shared" si="2"/>
        <v>-180251.82</v>
      </c>
      <c r="G114" s="102">
        <f t="shared" si="3"/>
        <v>181.25182000000001</v>
      </c>
      <c r="H114" s="10"/>
    </row>
    <row r="115" spans="1:8" ht="89.25">
      <c r="A115" s="14" t="s">
        <v>223</v>
      </c>
      <c r="B115" s="15" t="s">
        <v>23</v>
      </c>
      <c r="C115" s="16" t="s">
        <v>224</v>
      </c>
      <c r="D115" s="9">
        <v>1000</v>
      </c>
      <c r="E115" s="9">
        <v>185656.63</v>
      </c>
      <c r="F115" s="101">
        <f t="shared" si="2"/>
        <v>-184656.63</v>
      </c>
      <c r="G115" s="102">
        <f t="shared" si="3"/>
        <v>185.65663000000001</v>
      </c>
      <c r="H115" s="10"/>
    </row>
    <row r="116" spans="1:8" ht="140.25">
      <c r="A116" s="14" t="s">
        <v>225</v>
      </c>
      <c r="B116" s="15" t="s">
        <v>23</v>
      </c>
      <c r="C116" s="16" t="s">
        <v>226</v>
      </c>
      <c r="D116" s="9">
        <v>1000</v>
      </c>
      <c r="E116" s="9">
        <v>185656.63</v>
      </c>
      <c r="F116" s="101">
        <f t="shared" si="2"/>
        <v>-184656.63</v>
      </c>
      <c r="G116" s="102">
        <f t="shared" si="3"/>
        <v>185.65663000000001</v>
      </c>
      <c r="H116" s="10"/>
    </row>
    <row r="117" spans="1:8" ht="89.25">
      <c r="A117" s="14" t="s">
        <v>227</v>
      </c>
      <c r="B117" s="15" t="s">
        <v>23</v>
      </c>
      <c r="C117" s="16" t="s">
        <v>228</v>
      </c>
      <c r="D117" s="9">
        <v>0</v>
      </c>
      <c r="E117" s="9">
        <v>3008.5</v>
      </c>
      <c r="F117" s="101">
        <f t="shared" si="2"/>
        <v>-3008.5</v>
      </c>
      <c r="G117" s="102">
        <v>0</v>
      </c>
      <c r="H117" s="10"/>
    </row>
    <row r="118" spans="1:8" ht="114.75">
      <c r="A118" s="14" t="s">
        <v>229</v>
      </c>
      <c r="B118" s="15" t="s">
        <v>23</v>
      </c>
      <c r="C118" s="16" t="s">
        <v>230</v>
      </c>
      <c r="D118" s="9">
        <v>0</v>
      </c>
      <c r="E118" s="9">
        <v>3008.5</v>
      </c>
      <c r="F118" s="101">
        <f t="shared" si="2"/>
        <v>-3008.5</v>
      </c>
      <c r="G118" s="102">
        <v>0</v>
      </c>
      <c r="H118" s="10"/>
    </row>
    <row r="119" spans="1:8" ht="114.75">
      <c r="A119" s="14" t="s">
        <v>231</v>
      </c>
      <c r="B119" s="15" t="s">
        <v>23</v>
      </c>
      <c r="C119" s="16" t="s">
        <v>232</v>
      </c>
      <c r="D119" s="9">
        <v>0</v>
      </c>
      <c r="E119" s="9">
        <v>75000</v>
      </c>
      <c r="F119" s="101">
        <f t="shared" si="2"/>
        <v>-75000</v>
      </c>
      <c r="G119" s="102">
        <v>0</v>
      </c>
      <c r="H119" s="10"/>
    </row>
    <row r="120" spans="1:8" ht="140.25">
      <c r="A120" s="14" t="s">
        <v>233</v>
      </c>
      <c r="B120" s="15" t="s">
        <v>23</v>
      </c>
      <c r="C120" s="16" t="s">
        <v>234</v>
      </c>
      <c r="D120" s="9">
        <v>0</v>
      </c>
      <c r="E120" s="9">
        <v>75000</v>
      </c>
      <c r="F120" s="101">
        <f t="shared" si="2"/>
        <v>-75000</v>
      </c>
      <c r="G120" s="102">
        <v>0</v>
      </c>
      <c r="H120" s="10"/>
    </row>
    <row r="121" spans="1:8" ht="76.5">
      <c r="A121" s="14" t="s">
        <v>235</v>
      </c>
      <c r="B121" s="15" t="s">
        <v>23</v>
      </c>
      <c r="C121" s="16" t="s">
        <v>236</v>
      </c>
      <c r="D121" s="9">
        <v>20000</v>
      </c>
      <c r="E121" s="9">
        <v>59860.66</v>
      </c>
      <c r="F121" s="101">
        <f t="shared" si="2"/>
        <v>-39860.660000000003</v>
      </c>
      <c r="G121" s="102">
        <f t="shared" si="3"/>
        <v>2.9930330000000001</v>
      </c>
      <c r="H121" s="10"/>
    </row>
    <row r="122" spans="1:8" ht="102">
      <c r="A122" s="14" t="s">
        <v>237</v>
      </c>
      <c r="B122" s="15" t="s">
        <v>23</v>
      </c>
      <c r="C122" s="16" t="s">
        <v>238</v>
      </c>
      <c r="D122" s="9">
        <v>20000</v>
      </c>
      <c r="E122" s="9">
        <v>59860.66</v>
      </c>
      <c r="F122" s="101">
        <f t="shared" si="2"/>
        <v>-39860.660000000003</v>
      </c>
      <c r="G122" s="102">
        <f t="shared" si="3"/>
        <v>2.9930330000000001</v>
      </c>
      <c r="H122" s="10"/>
    </row>
    <row r="123" spans="1:8" ht="89.25">
      <c r="A123" s="14" t="s">
        <v>239</v>
      </c>
      <c r="B123" s="15" t="s">
        <v>23</v>
      </c>
      <c r="C123" s="16" t="s">
        <v>240</v>
      </c>
      <c r="D123" s="9">
        <v>90000</v>
      </c>
      <c r="E123" s="9">
        <v>789328.49</v>
      </c>
      <c r="F123" s="101">
        <f t="shared" si="2"/>
        <v>-699328.49</v>
      </c>
      <c r="G123" s="102">
        <f t="shared" si="3"/>
        <v>8.7703165555555547</v>
      </c>
      <c r="H123" s="10"/>
    </row>
    <row r="124" spans="1:8" ht="114.75">
      <c r="A124" s="14" t="s">
        <v>241</v>
      </c>
      <c r="B124" s="15" t="s">
        <v>23</v>
      </c>
      <c r="C124" s="16" t="s">
        <v>242</v>
      </c>
      <c r="D124" s="9">
        <v>90000</v>
      </c>
      <c r="E124" s="9">
        <v>789328.49</v>
      </c>
      <c r="F124" s="101">
        <f t="shared" si="2"/>
        <v>-699328.49</v>
      </c>
      <c r="G124" s="102">
        <f t="shared" si="3"/>
        <v>8.7703165555555547</v>
      </c>
      <c r="H124" s="10"/>
    </row>
    <row r="125" spans="1:8" ht="51">
      <c r="A125" s="14" t="s">
        <v>243</v>
      </c>
      <c r="B125" s="15" t="s">
        <v>23</v>
      </c>
      <c r="C125" s="16" t="s">
        <v>244</v>
      </c>
      <c r="D125" s="9">
        <v>2450000</v>
      </c>
      <c r="E125" s="9">
        <v>1002859.92</v>
      </c>
      <c r="F125" s="101">
        <f t="shared" si="2"/>
        <v>1447140.08</v>
      </c>
      <c r="G125" s="102">
        <f t="shared" si="3"/>
        <v>0.40933057959183677</v>
      </c>
      <c r="H125" s="10"/>
    </row>
    <row r="126" spans="1:8" ht="102">
      <c r="A126" s="14" t="s">
        <v>245</v>
      </c>
      <c r="B126" s="15" t="s">
        <v>23</v>
      </c>
      <c r="C126" s="16" t="s">
        <v>246</v>
      </c>
      <c r="D126" s="9">
        <v>2450000</v>
      </c>
      <c r="E126" s="9">
        <v>1002859.92</v>
      </c>
      <c r="F126" s="101">
        <f t="shared" si="2"/>
        <v>1447140.08</v>
      </c>
      <c r="G126" s="102">
        <f t="shared" si="3"/>
        <v>0.40933057959183677</v>
      </c>
      <c r="H126" s="10"/>
    </row>
    <row r="127" spans="1:8" ht="89.25">
      <c r="A127" s="14" t="s">
        <v>247</v>
      </c>
      <c r="B127" s="15" t="s">
        <v>23</v>
      </c>
      <c r="C127" s="16" t="s">
        <v>248</v>
      </c>
      <c r="D127" s="9">
        <v>2450000</v>
      </c>
      <c r="E127" s="9">
        <v>995159.68</v>
      </c>
      <c r="F127" s="101">
        <f t="shared" si="2"/>
        <v>1454840.3199999998</v>
      </c>
      <c r="G127" s="102">
        <f t="shared" si="3"/>
        <v>0.40618762448979595</v>
      </c>
      <c r="H127" s="10"/>
    </row>
    <row r="128" spans="1:8" ht="102">
      <c r="A128" s="14" t="s">
        <v>249</v>
      </c>
      <c r="B128" s="15" t="s">
        <v>23</v>
      </c>
      <c r="C128" s="16" t="s">
        <v>250</v>
      </c>
      <c r="D128" s="9">
        <v>0</v>
      </c>
      <c r="E128" s="9">
        <v>7700.24</v>
      </c>
      <c r="F128" s="101">
        <f t="shared" si="2"/>
        <v>-7700.24</v>
      </c>
      <c r="G128" s="102">
        <v>0</v>
      </c>
      <c r="H128" s="10"/>
    </row>
    <row r="129" spans="1:8" ht="38.25">
      <c r="A129" s="14" t="s">
        <v>251</v>
      </c>
      <c r="B129" s="15" t="s">
        <v>23</v>
      </c>
      <c r="C129" s="16" t="s">
        <v>252</v>
      </c>
      <c r="D129" s="9">
        <v>0</v>
      </c>
      <c r="E129" s="9">
        <v>89236</v>
      </c>
      <c r="F129" s="101">
        <f t="shared" si="2"/>
        <v>-89236</v>
      </c>
      <c r="G129" s="102">
        <v>0</v>
      </c>
      <c r="H129" s="10"/>
    </row>
    <row r="130" spans="1:8" ht="127.5">
      <c r="A130" s="14" t="s">
        <v>253</v>
      </c>
      <c r="B130" s="15" t="s">
        <v>23</v>
      </c>
      <c r="C130" s="16" t="s">
        <v>254</v>
      </c>
      <c r="D130" s="9">
        <v>0</v>
      </c>
      <c r="E130" s="9">
        <v>89236</v>
      </c>
      <c r="F130" s="101">
        <f t="shared" si="2"/>
        <v>-89236</v>
      </c>
      <c r="G130" s="102">
        <v>0</v>
      </c>
      <c r="H130" s="10"/>
    </row>
    <row r="131" spans="1:8" ht="38.25">
      <c r="A131" s="14" t="s">
        <v>255</v>
      </c>
      <c r="B131" s="15" t="s">
        <v>23</v>
      </c>
      <c r="C131" s="16" t="s">
        <v>256</v>
      </c>
      <c r="D131" s="9">
        <v>143940</v>
      </c>
      <c r="E131" s="9">
        <v>104129.79</v>
      </c>
      <c r="F131" s="101">
        <f t="shared" si="2"/>
        <v>39810.210000000006</v>
      </c>
      <c r="G131" s="102">
        <f t="shared" si="3"/>
        <v>0.72342496873697371</v>
      </c>
      <c r="H131" s="10"/>
    </row>
    <row r="132" spans="1:8" ht="38.25">
      <c r="A132" s="14" t="s">
        <v>257</v>
      </c>
      <c r="B132" s="15" t="s">
        <v>23</v>
      </c>
      <c r="C132" s="16" t="s">
        <v>258</v>
      </c>
      <c r="D132" s="9">
        <v>0</v>
      </c>
      <c r="E132" s="9">
        <v>-36810.21</v>
      </c>
      <c r="F132" s="101">
        <f t="shared" si="2"/>
        <v>36810.21</v>
      </c>
      <c r="G132" s="102">
        <v>0</v>
      </c>
      <c r="H132" s="10"/>
    </row>
    <row r="133" spans="1:8" ht="51">
      <c r="A133" s="14" t="s">
        <v>259</v>
      </c>
      <c r="B133" s="15" t="s">
        <v>23</v>
      </c>
      <c r="C133" s="16" t="s">
        <v>260</v>
      </c>
      <c r="D133" s="9">
        <v>0</v>
      </c>
      <c r="E133" s="9">
        <v>-36810.21</v>
      </c>
      <c r="F133" s="101">
        <f t="shared" si="2"/>
        <v>36810.21</v>
      </c>
      <c r="G133" s="102">
        <v>0</v>
      </c>
      <c r="H133" s="10"/>
    </row>
    <row r="134" spans="1:8" ht="38.25">
      <c r="A134" s="14" t="s">
        <v>261</v>
      </c>
      <c r="B134" s="15" t="s">
        <v>23</v>
      </c>
      <c r="C134" s="16" t="s">
        <v>262</v>
      </c>
      <c r="D134" s="9">
        <v>143940</v>
      </c>
      <c r="E134" s="9">
        <v>140940</v>
      </c>
      <c r="F134" s="101">
        <f t="shared" si="2"/>
        <v>3000</v>
      </c>
      <c r="G134" s="102">
        <f t="shared" si="3"/>
        <v>0.97915798249270525</v>
      </c>
      <c r="H134" s="10"/>
    </row>
    <row r="135" spans="1:8" ht="51">
      <c r="A135" s="14" t="s">
        <v>263</v>
      </c>
      <c r="B135" s="15" t="s">
        <v>23</v>
      </c>
      <c r="C135" s="16" t="s">
        <v>264</v>
      </c>
      <c r="D135" s="9">
        <v>143940</v>
      </c>
      <c r="E135" s="9">
        <v>140940</v>
      </c>
      <c r="F135" s="101">
        <f t="shared" si="2"/>
        <v>3000</v>
      </c>
      <c r="G135" s="102">
        <f t="shared" si="3"/>
        <v>0.97915798249270525</v>
      </c>
      <c r="H135" s="10"/>
    </row>
    <row r="136" spans="1:8" ht="38.25">
      <c r="A136" s="14" t="s">
        <v>265</v>
      </c>
      <c r="B136" s="15" t="s">
        <v>23</v>
      </c>
      <c r="C136" s="16" t="s">
        <v>266</v>
      </c>
      <c r="D136" s="9">
        <v>1472558323.8499999</v>
      </c>
      <c r="E136" s="9">
        <v>929465549.38999999</v>
      </c>
      <c r="F136" s="101">
        <f t="shared" si="2"/>
        <v>543092774.45999992</v>
      </c>
      <c r="G136" s="102">
        <f t="shared" si="3"/>
        <v>0.63119099212309282</v>
      </c>
      <c r="H136" s="10"/>
    </row>
    <row r="137" spans="1:8" ht="63.75">
      <c r="A137" s="14" t="s">
        <v>267</v>
      </c>
      <c r="B137" s="15" t="s">
        <v>23</v>
      </c>
      <c r="C137" s="16" t="s">
        <v>268</v>
      </c>
      <c r="D137" s="9">
        <v>1470361044.1800001</v>
      </c>
      <c r="E137" s="9">
        <v>927268269.72000003</v>
      </c>
      <c r="F137" s="101">
        <f t="shared" si="2"/>
        <v>543092774.46000004</v>
      </c>
      <c r="G137" s="102">
        <f t="shared" si="3"/>
        <v>0.63063985093343156</v>
      </c>
      <c r="H137" s="10"/>
    </row>
    <row r="138" spans="1:8" ht="51">
      <c r="A138" s="14" t="s">
        <v>269</v>
      </c>
      <c r="B138" s="15" t="s">
        <v>23</v>
      </c>
      <c r="C138" s="16" t="s">
        <v>270</v>
      </c>
      <c r="D138" s="9">
        <v>51579600</v>
      </c>
      <c r="E138" s="9">
        <v>25789800</v>
      </c>
      <c r="F138" s="101">
        <f t="shared" si="2"/>
        <v>25789800</v>
      </c>
      <c r="G138" s="102">
        <f t="shared" si="3"/>
        <v>0.5</v>
      </c>
      <c r="H138" s="10"/>
    </row>
    <row r="139" spans="1:8" ht="38.25">
      <c r="A139" s="14" t="s">
        <v>271</v>
      </c>
      <c r="B139" s="15" t="s">
        <v>23</v>
      </c>
      <c r="C139" s="16" t="s">
        <v>272</v>
      </c>
      <c r="D139" s="9">
        <v>11342700</v>
      </c>
      <c r="E139" s="9">
        <v>5671350</v>
      </c>
      <c r="F139" s="101">
        <f t="shared" si="2"/>
        <v>5671350</v>
      </c>
      <c r="G139" s="102">
        <f t="shared" si="3"/>
        <v>0.5</v>
      </c>
      <c r="H139" s="10"/>
    </row>
    <row r="140" spans="1:8" ht="63.75">
      <c r="A140" s="14" t="s">
        <v>273</v>
      </c>
      <c r="B140" s="15" t="s">
        <v>23</v>
      </c>
      <c r="C140" s="16" t="s">
        <v>274</v>
      </c>
      <c r="D140" s="9">
        <v>11342700</v>
      </c>
      <c r="E140" s="9">
        <v>5671350</v>
      </c>
      <c r="F140" s="101">
        <f t="shared" si="2"/>
        <v>5671350</v>
      </c>
      <c r="G140" s="102">
        <f t="shared" si="3"/>
        <v>0.5</v>
      </c>
      <c r="H140" s="10"/>
    </row>
    <row r="141" spans="1:8" ht="51">
      <c r="A141" s="14" t="s">
        <v>275</v>
      </c>
      <c r="B141" s="15" t="s">
        <v>23</v>
      </c>
      <c r="C141" s="16" t="s">
        <v>276</v>
      </c>
      <c r="D141" s="9">
        <v>40236900</v>
      </c>
      <c r="E141" s="9">
        <v>20118450</v>
      </c>
      <c r="F141" s="101">
        <f t="shared" si="2"/>
        <v>20118450</v>
      </c>
      <c r="G141" s="102">
        <f t="shared" si="3"/>
        <v>0.5</v>
      </c>
      <c r="H141" s="10"/>
    </row>
    <row r="142" spans="1:8" ht="63.75">
      <c r="A142" s="14" t="s">
        <v>277</v>
      </c>
      <c r="B142" s="15" t="s">
        <v>23</v>
      </c>
      <c r="C142" s="16" t="s">
        <v>278</v>
      </c>
      <c r="D142" s="9">
        <v>40236900</v>
      </c>
      <c r="E142" s="9">
        <v>20118450</v>
      </c>
      <c r="F142" s="101">
        <f t="shared" si="2"/>
        <v>20118450</v>
      </c>
      <c r="G142" s="102">
        <f t="shared" si="3"/>
        <v>0.5</v>
      </c>
      <c r="H142" s="10"/>
    </row>
    <row r="143" spans="1:8" ht="51">
      <c r="A143" s="14" t="s">
        <v>279</v>
      </c>
      <c r="B143" s="15" t="s">
        <v>23</v>
      </c>
      <c r="C143" s="16" t="s">
        <v>280</v>
      </c>
      <c r="D143" s="9">
        <v>442584113.07999998</v>
      </c>
      <c r="E143" s="9">
        <v>170431460.69999999</v>
      </c>
      <c r="F143" s="101">
        <f t="shared" si="2"/>
        <v>272152652.38</v>
      </c>
      <c r="G143" s="102">
        <f t="shared" si="3"/>
        <v>0.38508264454850277</v>
      </c>
      <c r="H143" s="10"/>
    </row>
    <row r="144" spans="1:8" ht="63.75">
      <c r="A144" s="14" t="s">
        <v>281</v>
      </c>
      <c r="B144" s="15" t="s">
        <v>23</v>
      </c>
      <c r="C144" s="16" t="s">
        <v>282</v>
      </c>
      <c r="D144" s="9">
        <v>24156600</v>
      </c>
      <c r="E144" s="9">
        <v>0</v>
      </c>
      <c r="F144" s="101">
        <f t="shared" si="2"/>
        <v>24156600</v>
      </c>
      <c r="G144" s="102">
        <f t="shared" si="3"/>
        <v>0</v>
      </c>
      <c r="H144" s="10"/>
    </row>
    <row r="145" spans="1:8" ht="63.75">
      <c r="A145" s="14" t="s">
        <v>283</v>
      </c>
      <c r="B145" s="15" t="s">
        <v>23</v>
      </c>
      <c r="C145" s="16" t="s">
        <v>284</v>
      </c>
      <c r="D145" s="9">
        <v>24156600</v>
      </c>
      <c r="E145" s="9">
        <v>0</v>
      </c>
      <c r="F145" s="101">
        <f t="shared" ref="F145:F190" si="4">D145-E145</f>
        <v>24156600</v>
      </c>
      <c r="G145" s="102">
        <f t="shared" ref="G145:G190" si="5">E145/D145</f>
        <v>0</v>
      </c>
      <c r="H145" s="10"/>
    </row>
    <row r="146" spans="1:8" ht="140.25">
      <c r="A146" s="14" t="s">
        <v>285</v>
      </c>
      <c r="B146" s="15" t="s">
        <v>23</v>
      </c>
      <c r="C146" s="16" t="s">
        <v>286</v>
      </c>
      <c r="D146" s="9">
        <v>215849011.56</v>
      </c>
      <c r="E146" s="9">
        <v>80642584.230000004</v>
      </c>
      <c r="F146" s="101">
        <f t="shared" si="4"/>
        <v>135206427.32999998</v>
      </c>
      <c r="G146" s="102">
        <f t="shared" si="5"/>
        <v>0.37360645595351089</v>
      </c>
      <c r="H146" s="10"/>
    </row>
    <row r="147" spans="1:8" ht="140.25">
      <c r="A147" s="14" t="s">
        <v>287</v>
      </c>
      <c r="B147" s="15" t="s">
        <v>23</v>
      </c>
      <c r="C147" s="16" t="s">
        <v>288</v>
      </c>
      <c r="D147" s="9">
        <v>215849011.56</v>
      </c>
      <c r="E147" s="9">
        <v>80642584.230000004</v>
      </c>
      <c r="F147" s="101">
        <f t="shared" si="4"/>
        <v>135206427.32999998</v>
      </c>
      <c r="G147" s="102">
        <f t="shared" si="5"/>
        <v>0.37360645595351089</v>
      </c>
      <c r="H147" s="10"/>
    </row>
    <row r="148" spans="1:8" ht="102">
      <c r="A148" s="14" t="s">
        <v>289</v>
      </c>
      <c r="B148" s="15" t="s">
        <v>23</v>
      </c>
      <c r="C148" s="16" t="s">
        <v>290</v>
      </c>
      <c r="D148" s="9">
        <v>8890302.2200000007</v>
      </c>
      <c r="E148" s="9">
        <v>3395477.24</v>
      </c>
      <c r="F148" s="101">
        <f t="shared" si="4"/>
        <v>5494824.9800000004</v>
      </c>
      <c r="G148" s="102">
        <f t="shared" si="5"/>
        <v>0.38193046265192093</v>
      </c>
      <c r="H148" s="10"/>
    </row>
    <row r="149" spans="1:8" ht="102">
      <c r="A149" s="14" t="s">
        <v>291</v>
      </c>
      <c r="B149" s="15" t="s">
        <v>23</v>
      </c>
      <c r="C149" s="16" t="s">
        <v>292</v>
      </c>
      <c r="D149" s="9">
        <v>8890302.2200000007</v>
      </c>
      <c r="E149" s="9">
        <v>3395477.24</v>
      </c>
      <c r="F149" s="101">
        <f t="shared" si="4"/>
        <v>5494824.9800000004</v>
      </c>
      <c r="G149" s="102">
        <f t="shared" si="5"/>
        <v>0.38193046265192093</v>
      </c>
      <c r="H149" s="10"/>
    </row>
    <row r="150" spans="1:8" ht="76.5">
      <c r="A150" s="14" t="s">
        <v>293</v>
      </c>
      <c r="B150" s="15" t="s">
        <v>23</v>
      </c>
      <c r="C150" s="16" t="s">
        <v>294</v>
      </c>
      <c r="D150" s="9">
        <v>29379400</v>
      </c>
      <c r="E150" s="9">
        <v>15979400</v>
      </c>
      <c r="F150" s="101">
        <f t="shared" si="4"/>
        <v>13400000</v>
      </c>
      <c r="G150" s="102">
        <f t="shared" si="5"/>
        <v>0.54389810547526496</v>
      </c>
      <c r="H150" s="10"/>
    </row>
    <row r="151" spans="1:8" ht="89.25">
      <c r="A151" s="14" t="s">
        <v>295</v>
      </c>
      <c r="B151" s="15" t="s">
        <v>23</v>
      </c>
      <c r="C151" s="16" t="s">
        <v>296</v>
      </c>
      <c r="D151" s="9">
        <v>29379400</v>
      </c>
      <c r="E151" s="9">
        <v>15979400</v>
      </c>
      <c r="F151" s="101">
        <f t="shared" si="4"/>
        <v>13400000</v>
      </c>
      <c r="G151" s="102">
        <f t="shared" si="5"/>
        <v>0.54389810547526496</v>
      </c>
      <c r="H151" s="10"/>
    </row>
    <row r="152" spans="1:8" ht="76.5">
      <c r="A152" s="14" t="s">
        <v>297</v>
      </c>
      <c r="B152" s="15" t="s">
        <v>23</v>
      </c>
      <c r="C152" s="16" t="s">
        <v>298</v>
      </c>
      <c r="D152" s="9">
        <v>631909.99</v>
      </c>
      <c r="E152" s="9">
        <v>189587.08</v>
      </c>
      <c r="F152" s="101">
        <f t="shared" si="4"/>
        <v>442322.91000000003</v>
      </c>
      <c r="G152" s="102">
        <f t="shared" si="5"/>
        <v>0.30002228640189721</v>
      </c>
      <c r="H152" s="10"/>
    </row>
    <row r="153" spans="1:8" ht="76.5">
      <c r="A153" s="14" t="s">
        <v>299</v>
      </c>
      <c r="B153" s="15" t="s">
        <v>23</v>
      </c>
      <c r="C153" s="16" t="s">
        <v>300</v>
      </c>
      <c r="D153" s="9">
        <v>631909.99</v>
      </c>
      <c r="E153" s="9">
        <v>189587.08</v>
      </c>
      <c r="F153" s="101">
        <f t="shared" si="4"/>
        <v>442322.91000000003</v>
      </c>
      <c r="G153" s="102">
        <f t="shared" si="5"/>
        <v>0.30002228640189721</v>
      </c>
      <c r="H153" s="10"/>
    </row>
    <row r="154" spans="1:8" ht="51">
      <c r="A154" s="14" t="s">
        <v>301</v>
      </c>
      <c r="B154" s="15" t="s">
        <v>23</v>
      </c>
      <c r="C154" s="16" t="s">
        <v>302</v>
      </c>
      <c r="D154" s="9">
        <v>1541705.2</v>
      </c>
      <c r="E154" s="9">
        <v>1541705.2</v>
      </c>
      <c r="F154" s="101">
        <f t="shared" si="4"/>
        <v>0</v>
      </c>
      <c r="G154" s="102">
        <f t="shared" si="5"/>
        <v>1</v>
      </c>
      <c r="H154" s="10"/>
    </row>
    <row r="155" spans="1:8" ht="63.75">
      <c r="A155" s="14" t="s">
        <v>303</v>
      </c>
      <c r="B155" s="15" t="s">
        <v>23</v>
      </c>
      <c r="C155" s="16" t="s">
        <v>304</v>
      </c>
      <c r="D155" s="9">
        <v>1541705.2</v>
      </c>
      <c r="E155" s="9">
        <v>1541705.2</v>
      </c>
      <c r="F155" s="101">
        <f t="shared" si="4"/>
        <v>0</v>
      </c>
      <c r="G155" s="102">
        <f t="shared" si="5"/>
        <v>1</v>
      </c>
      <c r="H155" s="10"/>
    </row>
    <row r="156" spans="1:8" ht="38.25">
      <c r="A156" s="14" t="s">
        <v>305</v>
      </c>
      <c r="B156" s="15" t="s">
        <v>23</v>
      </c>
      <c r="C156" s="16" t="s">
        <v>306</v>
      </c>
      <c r="D156" s="9">
        <v>5159055.12</v>
      </c>
      <c r="E156" s="9">
        <v>5159055.12</v>
      </c>
      <c r="F156" s="101">
        <f t="shared" si="4"/>
        <v>0</v>
      </c>
      <c r="G156" s="102">
        <f t="shared" si="5"/>
        <v>1</v>
      </c>
      <c r="H156" s="10"/>
    </row>
    <row r="157" spans="1:8" ht="51">
      <c r="A157" s="14" t="s">
        <v>307</v>
      </c>
      <c r="B157" s="15" t="s">
        <v>23</v>
      </c>
      <c r="C157" s="16" t="s">
        <v>308</v>
      </c>
      <c r="D157" s="9">
        <v>5159055.12</v>
      </c>
      <c r="E157" s="9">
        <v>5159055.12</v>
      </c>
      <c r="F157" s="101">
        <f t="shared" si="4"/>
        <v>0</v>
      </c>
      <c r="G157" s="102">
        <f t="shared" si="5"/>
        <v>1</v>
      </c>
      <c r="H157" s="10"/>
    </row>
    <row r="158" spans="1:8" ht="38.25">
      <c r="A158" s="14" t="s">
        <v>309</v>
      </c>
      <c r="B158" s="15" t="s">
        <v>23</v>
      </c>
      <c r="C158" s="16" t="s">
        <v>310</v>
      </c>
      <c r="D158" s="9">
        <v>156976128.99000001</v>
      </c>
      <c r="E158" s="9">
        <v>63523651.829999998</v>
      </c>
      <c r="F158" s="101">
        <f t="shared" si="4"/>
        <v>93452477.160000011</v>
      </c>
      <c r="G158" s="102">
        <f t="shared" si="5"/>
        <v>0.40467077535111534</v>
      </c>
      <c r="H158" s="10"/>
    </row>
    <row r="159" spans="1:8" ht="38.25">
      <c r="A159" s="14" t="s">
        <v>311</v>
      </c>
      <c r="B159" s="15" t="s">
        <v>23</v>
      </c>
      <c r="C159" s="16" t="s">
        <v>312</v>
      </c>
      <c r="D159" s="9">
        <v>156976128.99000001</v>
      </c>
      <c r="E159" s="9">
        <v>63523651.829999998</v>
      </c>
      <c r="F159" s="101">
        <f t="shared" si="4"/>
        <v>93452477.160000011</v>
      </c>
      <c r="G159" s="102">
        <f t="shared" si="5"/>
        <v>0.40467077535111534</v>
      </c>
      <c r="H159" s="10"/>
    </row>
    <row r="160" spans="1:8" ht="51">
      <c r="A160" s="14" t="s">
        <v>313</v>
      </c>
      <c r="B160" s="15" t="s">
        <v>23</v>
      </c>
      <c r="C160" s="16" t="s">
        <v>314</v>
      </c>
      <c r="D160" s="9">
        <v>932329679</v>
      </c>
      <c r="E160" s="9">
        <v>702633266.44000006</v>
      </c>
      <c r="F160" s="101">
        <f t="shared" si="4"/>
        <v>229696412.55999994</v>
      </c>
      <c r="G160" s="102">
        <f t="shared" si="5"/>
        <v>0.75363177024851535</v>
      </c>
      <c r="H160" s="10"/>
    </row>
    <row r="161" spans="1:8" ht="63.75">
      <c r="A161" s="14" t="s">
        <v>315</v>
      </c>
      <c r="B161" s="15" t="s">
        <v>23</v>
      </c>
      <c r="C161" s="16" t="s">
        <v>316</v>
      </c>
      <c r="D161" s="9">
        <v>25021472</v>
      </c>
      <c r="E161" s="9">
        <v>8934752.1500000004</v>
      </c>
      <c r="F161" s="101">
        <f t="shared" si="4"/>
        <v>16086719.85</v>
      </c>
      <c r="G161" s="102">
        <f t="shared" si="5"/>
        <v>0.35708339421437718</v>
      </c>
      <c r="H161" s="10"/>
    </row>
    <row r="162" spans="1:8" ht="63.75">
      <c r="A162" s="14" t="s">
        <v>317</v>
      </c>
      <c r="B162" s="15" t="s">
        <v>23</v>
      </c>
      <c r="C162" s="16" t="s">
        <v>318</v>
      </c>
      <c r="D162" s="9">
        <v>25021472</v>
      </c>
      <c r="E162" s="9">
        <v>8934752.1500000004</v>
      </c>
      <c r="F162" s="101">
        <f t="shared" si="4"/>
        <v>16086719.85</v>
      </c>
      <c r="G162" s="102">
        <f t="shared" si="5"/>
        <v>0.35708339421437718</v>
      </c>
      <c r="H162" s="10"/>
    </row>
    <row r="163" spans="1:8" ht="89.25">
      <c r="A163" s="14" t="s">
        <v>319</v>
      </c>
      <c r="B163" s="15" t="s">
        <v>23</v>
      </c>
      <c r="C163" s="16" t="s">
        <v>320</v>
      </c>
      <c r="D163" s="9">
        <v>10720200</v>
      </c>
      <c r="E163" s="9">
        <v>3800000</v>
      </c>
      <c r="F163" s="101">
        <f t="shared" si="4"/>
        <v>6920200</v>
      </c>
      <c r="G163" s="102">
        <f t="shared" si="5"/>
        <v>0.35447099867539783</v>
      </c>
      <c r="H163" s="10"/>
    </row>
    <row r="164" spans="1:8" ht="102">
      <c r="A164" s="14" t="s">
        <v>321</v>
      </c>
      <c r="B164" s="15" t="s">
        <v>23</v>
      </c>
      <c r="C164" s="16" t="s">
        <v>322</v>
      </c>
      <c r="D164" s="9">
        <v>10720200</v>
      </c>
      <c r="E164" s="9">
        <v>3800000</v>
      </c>
      <c r="F164" s="101">
        <f t="shared" si="4"/>
        <v>6920200</v>
      </c>
      <c r="G164" s="102">
        <f t="shared" si="5"/>
        <v>0.35447099867539783</v>
      </c>
      <c r="H164" s="10"/>
    </row>
    <row r="165" spans="1:8" ht="89.25">
      <c r="A165" s="14" t="s">
        <v>323</v>
      </c>
      <c r="B165" s="15" t="s">
        <v>23</v>
      </c>
      <c r="C165" s="16" t="s">
        <v>324</v>
      </c>
      <c r="D165" s="9">
        <v>12416349</v>
      </c>
      <c r="E165" s="9">
        <v>10136304.210000001</v>
      </c>
      <c r="F165" s="101">
        <f t="shared" si="4"/>
        <v>2280044.7899999991</v>
      </c>
      <c r="G165" s="102">
        <f t="shared" si="5"/>
        <v>0.81636753364455206</v>
      </c>
      <c r="H165" s="10"/>
    </row>
    <row r="166" spans="1:8" ht="89.25">
      <c r="A166" s="14" t="s">
        <v>325</v>
      </c>
      <c r="B166" s="15" t="s">
        <v>23</v>
      </c>
      <c r="C166" s="16" t="s">
        <v>326</v>
      </c>
      <c r="D166" s="9">
        <v>12416349</v>
      </c>
      <c r="E166" s="9">
        <v>10136304.210000001</v>
      </c>
      <c r="F166" s="101">
        <f t="shared" si="4"/>
        <v>2280044.7899999991</v>
      </c>
      <c r="G166" s="102">
        <f t="shared" si="5"/>
        <v>0.81636753364455206</v>
      </c>
      <c r="H166" s="10"/>
    </row>
    <row r="167" spans="1:8" ht="76.5">
      <c r="A167" s="14" t="s">
        <v>327</v>
      </c>
      <c r="B167" s="15" t="s">
        <v>23</v>
      </c>
      <c r="C167" s="16" t="s">
        <v>328</v>
      </c>
      <c r="D167" s="9">
        <v>42913</v>
      </c>
      <c r="E167" s="9">
        <v>5660.08</v>
      </c>
      <c r="F167" s="101">
        <f t="shared" si="4"/>
        <v>37252.92</v>
      </c>
      <c r="G167" s="102">
        <f t="shared" si="5"/>
        <v>0.1318966280614266</v>
      </c>
      <c r="H167" s="10"/>
    </row>
    <row r="168" spans="1:8" ht="89.25">
      <c r="A168" s="14" t="s">
        <v>329</v>
      </c>
      <c r="B168" s="15" t="s">
        <v>23</v>
      </c>
      <c r="C168" s="16" t="s">
        <v>330</v>
      </c>
      <c r="D168" s="9">
        <v>42913</v>
      </c>
      <c r="E168" s="9">
        <v>5660.08</v>
      </c>
      <c r="F168" s="101">
        <f t="shared" si="4"/>
        <v>37252.92</v>
      </c>
      <c r="G168" s="102">
        <f t="shared" si="5"/>
        <v>0.1318966280614266</v>
      </c>
      <c r="H168" s="10"/>
    </row>
    <row r="169" spans="1:8" ht="89.25">
      <c r="A169" s="14" t="s">
        <v>331</v>
      </c>
      <c r="B169" s="15" t="s">
        <v>23</v>
      </c>
      <c r="C169" s="16" t="s">
        <v>332</v>
      </c>
      <c r="D169" s="9">
        <v>857034</v>
      </c>
      <c r="E169" s="9">
        <v>0</v>
      </c>
      <c r="F169" s="101">
        <f t="shared" si="4"/>
        <v>857034</v>
      </c>
      <c r="G169" s="102">
        <f t="shared" si="5"/>
        <v>0</v>
      </c>
      <c r="H169" s="10"/>
    </row>
    <row r="170" spans="1:8" ht="102">
      <c r="A170" s="14" t="s">
        <v>333</v>
      </c>
      <c r="B170" s="15" t="s">
        <v>23</v>
      </c>
      <c r="C170" s="16" t="s">
        <v>334</v>
      </c>
      <c r="D170" s="9">
        <v>857034</v>
      </c>
      <c r="E170" s="9">
        <v>0</v>
      </c>
      <c r="F170" s="101">
        <f t="shared" si="4"/>
        <v>857034</v>
      </c>
      <c r="G170" s="102">
        <f t="shared" si="5"/>
        <v>0</v>
      </c>
      <c r="H170" s="10"/>
    </row>
    <row r="171" spans="1:8" ht="51">
      <c r="A171" s="14" t="s">
        <v>335</v>
      </c>
      <c r="B171" s="15" t="s">
        <v>23</v>
      </c>
      <c r="C171" s="16" t="s">
        <v>336</v>
      </c>
      <c r="D171" s="9">
        <v>714211</v>
      </c>
      <c r="E171" s="9">
        <v>0</v>
      </c>
      <c r="F171" s="101">
        <f t="shared" si="4"/>
        <v>714211</v>
      </c>
      <c r="G171" s="102">
        <f t="shared" si="5"/>
        <v>0</v>
      </c>
      <c r="H171" s="10"/>
    </row>
    <row r="172" spans="1:8" ht="63.75">
      <c r="A172" s="14" t="s">
        <v>337</v>
      </c>
      <c r="B172" s="15" t="s">
        <v>23</v>
      </c>
      <c r="C172" s="16" t="s">
        <v>338</v>
      </c>
      <c r="D172" s="9">
        <v>714211</v>
      </c>
      <c r="E172" s="9">
        <v>0</v>
      </c>
      <c r="F172" s="101">
        <f t="shared" si="4"/>
        <v>714211</v>
      </c>
      <c r="G172" s="102">
        <f t="shared" si="5"/>
        <v>0</v>
      </c>
      <c r="H172" s="10"/>
    </row>
    <row r="173" spans="1:8" ht="38.25">
      <c r="A173" s="14" t="s">
        <v>339</v>
      </c>
      <c r="B173" s="15" t="s">
        <v>23</v>
      </c>
      <c r="C173" s="16" t="s">
        <v>340</v>
      </c>
      <c r="D173" s="9">
        <v>882557500</v>
      </c>
      <c r="E173" s="9">
        <v>679756550</v>
      </c>
      <c r="F173" s="101">
        <f t="shared" si="4"/>
        <v>202800950</v>
      </c>
      <c r="G173" s="102">
        <f t="shared" si="5"/>
        <v>0.77021219580593903</v>
      </c>
      <c r="H173" s="10"/>
    </row>
    <row r="174" spans="1:8" ht="38.25">
      <c r="A174" s="14" t="s">
        <v>341</v>
      </c>
      <c r="B174" s="15" t="s">
        <v>23</v>
      </c>
      <c r="C174" s="16" t="s">
        <v>342</v>
      </c>
      <c r="D174" s="9">
        <v>882557500</v>
      </c>
      <c r="E174" s="9">
        <v>679756550</v>
      </c>
      <c r="F174" s="101">
        <f t="shared" si="4"/>
        <v>202800950</v>
      </c>
      <c r="G174" s="102">
        <f t="shared" si="5"/>
        <v>0.77021219580593903</v>
      </c>
      <c r="H174" s="10"/>
    </row>
    <row r="175" spans="1:8" ht="38.25">
      <c r="A175" s="14" t="s">
        <v>343</v>
      </c>
      <c r="B175" s="15" t="s">
        <v>23</v>
      </c>
      <c r="C175" s="16" t="s">
        <v>344</v>
      </c>
      <c r="D175" s="9">
        <v>43867652.100000001</v>
      </c>
      <c r="E175" s="9">
        <v>28413742.579999998</v>
      </c>
      <c r="F175" s="101">
        <f t="shared" si="4"/>
        <v>15453909.520000003</v>
      </c>
      <c r="G175" s="102">
        <f t="shared" si="5"/>
        <v>0.64771514361490068</v>
      </c>
      <c r="H175" s="10"/>
    </row>
    <row r="176" spans="1:8" ht="76.5">
      <c r="A176" s="14" t="s">
        <v>345</v>
      </c>
      <c r="B176" s="15" t="s">
        <v>23</v>
      </c>
      <c r="C176" s="16" t="s">
        <v>346</v>
      </c>
      <c r="D176" s="9">
        <v>292547</v>
      </c>
      <c r="E176" s="9">
        <v>66437.48</v>
      </c>
      <c r="F176" s="101">
        <f t="shared" si="4"/>
        <v>226109.52000000002</v>
      </c>
      <c r="G176" s="102">
        <f t="shared" si="5"/>
        <v>0.22710019244770924</v>
      </c>
      <c r="H176" s="10"/>
    </row>
    <row r="177" spans="1:8" ht="89.25">
      <c r="A177" s="14" t="s">
        <v>347</v>
      </c>
      <c r="B177" s="15" t="s">
        <v>23</v>
      </c>
      <c r="C177" s="16" t="s">
        <v>348</v>
      </c>
      <c r="D177" s="9">
        <v>292547</v>
      </c>
      <c r="E177" s="9">
        <v>66437.48</v>
      </c>
      <c r="F177" s="101">
        <f t="shared" si="4"/>
        <v>226109.52000000002</v>
      </c>
      <c r="G177" s="102">
        <f t="shared" si="5"/>
        <v>0.22710019244770924</v>
      </c>
      <c r="H177" s="10"/>
    </row>
    <row r="178" spans="1:8" ht="89.25">
      <c r="A178" s="14" t="s">
        <v>349</v>
      </c>
      <c r="B178" s="15" t="s">
        <v>23</v>
      </c>
      <c r="C178" s="16" t="s">
        <v>350</v>
      </c>
      <c r="D178" s="9">
        <v>43127800</v>
      </c>
      <c r="E178" s="9">
        <v>27900000</v>
      </c>
      <c r="F178" s="101">
        <f t="shared" si="4"/>
        <v>15227800</v>
      </c>
      <c r="G178" s="102">
        <f t="shared" si="5"/>
        <v>0.64691451917324794</v>
      </c>
      <c r="H178" s="10"/>
    </row>
    <row r="179" spans="1:8" ht="89.25">
      <c r="A179" s="14" t="s">
        <v>351</v>
      </c>
      <c r="B179" s="15" t="s">
        <v>23</v>
      </c>
      <c r="C179" s="16" t="s">
        <v>352</v>
      </c>
      <c r="D179" s="9">
        <v>43127800</v>
      </c>
      <c r="E179" s="9">
        <v>27900000</v>
      </c>
      <c r="F179" s="101">
        <f t="shared" si="4"/>
        <v>15227800</v>
      </c>
      <c r="G179" s="102">
        <f t="shared" si="5"/>
        <v>0.64691451917324794</v>
      </c>
      <c r="H179" s="10"/>
    </row>
    <row r="180" spans="1:8" ht="51">
      <c r="A180" s="14" t="s">
        <v>353</v>
      </c>
      <c r="B180" s="15" t="s">
        <v>23</v>
      </c>
      <c r="C180" s="16" t="s">
        <v>354</v>
      </c>
      <c r="D180" s="9">
        <v>447305.1</v>
      </c>
      <c r="E180" s="9">
        <v>447305.1</v>
      </c>
      <c r="F180" s="101">
        <f t="shared" si="4"/>
        <v>0</v>
      </c>
      <c r="G180" s="102">
        <f t="shared" si="5"/>
        <v>1</v>
      </c>
      <c r="H180" s="10"/>
    </row>
    <row r="181" spans="1:8" ht="51">
      <c r="A181" s="14" t="s">
        <v>355</v>
      </c>
      <c r="B181" s="15" t="s">
        <v>23</v>
      </c>
      <c r="C181" s="16" t="s">
        <v>356</v>
      </c>
      <c r="D181" s="9">
        <v>447305.1</v>
      </c>
      <c r="E181" s="9">
        <v>447305.1</v>
      </c>
      <c r="F181" s="101">
        <f t="shared" si="4"/>
        <v>0</v>
      </c>
      <c r="G181" s="102">
        <f t="shared" si="5"/>
        <v>1</v>
      </c>
      <c r="H181" s="10"/>
    </row>
    <row r="182" spans="1:8" ht="89.25">
      <c r="A182" s="14" t="s">
        <v>357</v>
      </c>
      <c r="B182" s="15" t="s">
        <v>23</v>
      </c>
      <c r="C182" s="16" t="s">
        <v>358</v>
      </c>
      <c r="D182" s="9">
        <v>2266121.71</v>
      </c>
      <c r="E182" s="9">
        <v>2266121.71</v>
      </c>
      <c r="F182" s="101">
        <f t="shared" si="4"/>
        <v>0</v>
      </c>
      <c r="G182" s="102">
        <f t="shared" si="5"/>
        <v>1</v>
      </c>
      <c r="H182" s="10"/>
    </row>
    <row r="183" spans="1:8" ht="114.75">
      <c r="A183" s="14" t="s">
        <v>359</v>
      </c>
      <c r="B183" s="15" t="s">
        <v>23</v>
      </c>
      <c r="C183" s="16" t="s">
        <v>360</v>
      </c>
      <c r="D183" s="9">
        <v>2266121.71</v>
      </c>
      <c r="E183" s="9">
        <v>2266121.71</v>
      </c>
      <c r="F183" s="101">
        <f t="shared" si="4"/>
        <v>0</v>
      </c>
      <c r="G183" s="102">
        <f t="shared" si="5"/>
        <v>1</v>
      </c>
      <c r="H183" s="10"/>
    </row>
    <row r="184" spans="1:8" ht="102">
      <c r="A184" s="14" t="s">
        <v>361</v>
      </c>
      <c r="B184" s="15" t="s">
        <v>23</v>
      </c>
      <c r="C184" s="16" t="s">
        <v>362</v>
      </c>
      <c r="D184" s="9">
        <v>2266121.71</v>
      </c>
      <c r="E184" s="9">
        <v>2266121.71</v>
      </c>
      <c r="F184" s="101">
        <f t="shared" si="4"/>
        <v>0</v>
      </c>
      <c r="G184" s="102">
        <f t="shared" si="5"/>
        <v>1</v>
      </c>
      <c r="H184" s="10"/>
    </row>
    <row r="185" spans="1:8" ht="51">
      <c r="A185" s="14" t="s">
        <v>363</v>
      </c>
      <c r="B185" s="15" t="s">
        <v>23</v>
      </c>
      <c r="C185" s="16" t="s">
        <v>364</v>
      </c>
      <c r="D185" s="9">
        <v>753015</v>
      </c>
      <c r="E185" s="9">
        <v>753015</v>
      </c>
      <c r="F185" s="101">
        <f t="shared" si="4"/>
        <v>0</v>
      </c>
      <c r="G185" s="102">
        <f t="shared" si="5"/>
        <v>1</v>
      </c>
      <c r="H185" s="10"/>
    </row>
    <row r="186" spans="1:8" ht="63.75">
      <c r="A186" s="14" t="s">
        <v>365</v>
      </c>
      <c r="B186" s="15" t="s">
        <v>23</v>
      </c>
      <c r="C186" s="16" t="s">
        <v>366</v>
      </c>
      <c r="D186" s="9">
        <v>753015</v>
      </c>
      <c r="E186" s="9">
        <v>753015</v>
      </c>
      <c r="F186" s="101">
        <f t="shared" si="4"/>
        <v>0</v>
      </c>
      <c r="G186" s="102">
        <f t="shared" si="5"/>
        <v>1</v>
      </c>
      <c r="H186" s="10"/>
    </row>
    <row r="187" spans="1:8" ht="76.5">
      <c r="A187" s="14" t="s">
        <v>367</v>
      </c>
      <c r="B187" s="15" t="s">
        <v>23</v>
      </c>
      <c r="C187" s="16" t="s">
        <v>368</v>
      </c>
      <c r="D187" s="9">
        <v>1513106.71</v>
      </c>
      <c r="E187" s="9">
        <v>1513106.71</v>
      </c>
      <c r="F187" s="101">
        <f t="shared" si="4"/>
        <v>0</v>
      </c>
      <c r="G187" s="102">
        <f t="shared" si="5"/>
        <v>1</v>
      </c>
      <c r="H187" s="10"/>
    </row>
    <row r="188" spans="1:8" ht="63.75">
      <c r="A188" s="14" t="s">
        <v>369</v>
      </c>
      <c r="B188" s="15" t="s">
        <v>23</v>
      </c>
      <c r="C188" s="16" t="s">
        <v>370</v>
      </c>
      <c r="D188" s="9">
        <v>-68842.039999999994</v>
      </c>
      <c r="E188" s="9">
        <v>-68842.039999999994</v>
      </c>
      <c r="F188" s="101">
        <f t="shared" si="4"/>
        <v>0</v>
      </c>
      <c r="G188" s="102">
        <f t="shared" si="5"/>
        <v>1</v>
      </c>
      <c r="H188" s="10"/>
    </row>
    <row r="189" spans="1:8" ht="76.5">
      <c r="A189" s="14" t="s">
        <v>371</v>
      </c>
      <c r="B189" s="15" t="s">
        <v>23</v>
      </c>
      <c r="C189" s="16" t="s">
        <v>372</v>
      </c>
      <c r="D189" s="9">
        <v>-68842.039999999994</v>
      </c>
      <c r="E189" s="9">
        <v>-68842.039999999994</v>
      </c>
      <c r="F189" s="101">
        <f t="shared" si="4"/>
        <v>0</v>
      </c>
      <c r="G189" s="102">
        <f t="shared" si="5"/>
        <v>1</v>
      </c>
      <c r="H189" s="10"/>
    </row>
    <row r="190" spans="1:8" ht="77.25" thickBot="1">
      <c r="A190" s="14" t="s">
        <v>373</v>
      </c>
      <c r="B190" s="15" t="s">
        <v>23</v>
      </c>
      <c r="C190" s="16" t="s">
        <v>374</v>
      </c>
      <c r="D190" s="9">
        <v>-68842.039999999994</v>
      </c>
      <c r="E190" s="9">
        <v>-68842.039999999994</v>
      </c>
      <c r="F190" s="101">
        <f t="shared" si="4"/>
        <v>0</v>
      </c>
      <c r="G190" s="102">
        <f t="shared" si="5"/>
        <v>1</v>
      </c>
      <c r="H190" s="10"/>
    </row>
    <row r="191" spans="1:8">
      <c r="A191" s="4"/>
      <c r="B191" s="17"/>
      <c r="C191" s="17"/>
      <c r="D191" s="17"/>
      <c r="E191" s="17"/>
      <c r="F191" s="17"/>
      <c r="G191" s="17"/>
      <c r="H191" s="2"/>
    </row>
    <row r="192" spans="1:8">
      <c r="A192" s="4"/>
      <c r="B192" s="4"/>
      <c r="C192" s="4"/>
      <c r="D192" s="18"/>
      <c r="E192" s="18"/>
      <c r="F192" s="18"/>
      <c r="G192" s="18"/>
      <c r="H192" s="2"/>
    </row>
  </sheetData>
  <mergeCells count="3">
    <mergeCell ref="B7:D7"/>
    <mergeCell ref="A1:G2"/>
    <mergeCell ref="B6:D6"/>
  </mergeCells>
  <pageMargins left="0.39370078740157483" right="0" top="0" bottom="0" header="0" footer="0"/>
  <pageSetup paperSize="9" scale="68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4"/>
  <sheetViews>
    <sheetView zoomScaleNormal="100" zoomScaleSheetLayoutView="100" workbookViewId="0">
      <selection activeCell="F9" sqref="F9:G10"/>
    </sheetView>
  </sheetViews>
  <sheetFormatPr defaultRowHeight="12.75"/>
  <cols>
    <col min="1" max="1" width="49.28515625" style="3" customWidth="1"/>
    <col min="2" max="2" width="5" style="3" customWidth="1"/>
    <col min="3" max="3" width="24.42578125" style="3" customWidth="1"/>
    <col min="4" max="6" width="15.85546875" style="3" customWidth="1"/>
    <col min="7" max="7" width="9" style="3" customWidth="1"/>
    <col min="8" max="8" width="9.7109375" style="3" customWidth="1"/>
    <col min="9" max="16384" width="9.140625" style="3"/>
  </cols>
  <sheetData>
    <row r="1" spans="1:8" ht="7.5" customHeight="1">
      <c r="A1" s="83"/>
      <c r="B1" s="93"/>
      <c r="C1" s="64"/>
      <c r="D1" s="64"/>
      <c r="E1" s="2"/>
      <c r="F1" s="2"/>
      <c r="G1" s="2"/>
      <c r="H1" s="2"/>
    </row>
    <row r="2" spans="1:8" ht="14.1" customHeight="1">
      <c r="A2" s="1" t="s">
        <v>375</v>
      </c>
      <c r="B2" s="1"/>
      <c r="C2" s="1"/>
      <c r="D2" s="5"/>
      <c r="E2" s="2"/>
      <c r="F2" s="2"/>
      <c r="G2" s="2"/>
      <c r="H2" s="2"/>
    </row>
    <row r="3" spans="1:8" ht="12.95" customHeight="1">
      <c r="A3" s="82"/>
      <c r="B3" s="82"/>
      <c r="C3" s="82"/>
      <c r="D3" s="92"/>
      <c r="E3" s="62"/>
      <c r="F3" s="62"/>
      <c r="G3" s="62"/>
      <c r="H3" s="2"/>
    </row>
    <row r="4" spans="1:8" ht="57" customHeight="1">
      <c r="A4" s="107" t="s">
        <v>11</v>
      </c>
      <c r="B4" s="107" t="s">
        <v>859</v>
      </c>
      <c r="C4" s="107" t="s">
        <v>863</v>
      </c>
      <c r="D4" s="108" t="s">
        <v>13</v>
      </c>
      <c r="E4" s="108" t="s">
        <v>14</v>
      </c>
      <c r="F4" s="108" t="s">
        <v>860</v>
      </c>
      <c r="G4" s="108" t="s">
        <v>861</v>
      </c>
      <c r="H4" s="109"/>
    </row>
    <row r="5" spans="1:8" ht="11.45" customHeight="1" thickBot="1">
      <c r="A5" s="108" t="s">
        <v>15</v>
      </c>
      <c r="B5" s="108" t="s">
        <v>16</v>
      </c>
      <c r="C5" s="108" t="s">
        <v>17</v>
      </c>
      <c r="D5" s="114" t="s">
        <v>18</v>
      </c>
      <c r="E5" s="114" t="s">
        <v>19</v>
      </c>
      <c r="F5" s="114" t="s">
        <v>20</v>
      </c>
      <c r="G5" s="114" t="s">
        <v>21</v>
      </c>
      <c r="H5" s="109"/>
    </row>
    <row r="6" spans="1:8" ht="30" customHeight="1">
      <c r="A6" s="88" t="s">
        <v>376</v>
      </c>
      <c r="B6" s="94" t="s">
        <v>377</v>
      </c>
      <c r="C6" s="70" t="s">
        <v>24</v>
      </c>
      <c r="D6" s="59">
        <v>2204751663.8499999</v>
      </c>
      <c r="E6" s="59">
        <v>1298865813.1400001</v>
      </c>
      <c r="F6" s="71">
        <f>D6-E6</f>
        <v>905885850.7099998</v>
      </c>
      <c r="G6" s="79">
        <f>E6/D6</f>
        <v>0.5891211397803795</v>
      </c>
      <c r="H6" s="10"/>
    </row>
    <row r="7" spans="1:8" ht="14.25" customHeight="1">
      <c r="A7" s="11" t="s">
        <v>25</v>
      </c>
      <c r="B7" s="78"/>
      <c r="C7" s="16"/>
      <c r="D7" s="16"/>
      <c r="E7" s="16"/>
      <c r="F7" s="112"/>
      <c r="G7" s="113"/>
      <c r="H7" s="10"/>
    </row>
    <row r="8" spans="1:8" ht="38.25">
      <c r="A8" s="65" t="s">
        <v>378</v>
      </c>
      <c r="B8" s="86" t="s">
        <v>377</v>
      </c>
      <c r="C8" s="67" t="s">
        <v>379</v>
      </c>
      <c r="D8" s="84">
        <v>197680329.09999999</v>
      </c>
      <c r="E8" s="84">
        <v>92608889.560000002</v>
      </c>
      <c r="F8" s="110">
        <f t="shared" ref="F8" si="0">D8-E8</f>
        <v>105071439.53999999</v>
      </c>
      <c r="G8" s="111">
        <f t="shared" ref="G8" si="1">E8/D8</f>
        <v>0.46847802197431693</v>
      </c>
      <c r="H8" s="10"/>
    </row>
    <row r="9" spans="1:8" ht="27" customHeight="1">
      <c r="A9" s="14" t="s">
        <v>380</v>
      </c>
      <c r="B9" s="15" t="s">
        <v>377</v>
      </c>
      <c r="C9" s="16" t="s">
        <v>381</v>
      </c>
      <c r="D9" s="9">
        <v>3278969.93</v>
      </c>
      <c r="E9" s="9">
        <v>1865997.64</v>
      </c>
      <c r="F9" s="112">
        <f t="shared" ref="F9:F68" si="2">D9-E9</f>
        <v>1412972.2900000003</v>
      </c>
      <c r="G9" s="113">
        <f t="shared" ref="G9:G68" si="3">E9/D9</f>
        <v>0.56908043679436848</v>
      </c>
      <c r="H9" s="10"/>
    </row>
    <row r="10" spans="1:8" ht="76.5">
      <c r="A10" s="14" t="s">
        <v>382</v>
      </c>
      <c r="B10" s="15" t="s">
        <v>377</v>
      </c>
      <c r="C10" s="16" t="s">
        <v>383</v>
      </c>
      <c r="D10" s="9">
        <v>3278969.93</v>
      </c>
      <c r="E10" s="9">
        <v>1865997.64</v>
      </c>
      <c r="F10" s="112">
        <f t="shared" si="2"/>
        <v>1412972.2900000003</v>
      </c>
      <c r="G10" s="113">
        <f t="shared" si="3"/>
        <v>0.56908043679436848</v>
      </c>
      <c r="H10" s="10"/>
    </row>
    <row r="11" spans="1:8" ht="51">
      <c r="A11" s="14" t="s">
        <v>384</v>
      </c>
      <c r="B11" s="15" t="s">
        <v>377</v>
      </c>
      <c r="C11" s="16" t="s">
        <v>385</v>
      </c>
      <c r="D11" s="9">
        <v>3278969.93</v>
      </c>
      <c r="E11" s="9">
        <v>1865997.64</v>
      </c>
      <c r="F11" s="112">
        <f t="shared" si="2"/>
        <v>1412972.2900000003</v>
      </c>
      <c r="G11" s="113">
        <f t="shared" si="3"/>
        <v>0.56908043679436848</v>
      </c>
      <c r="H11" s="10"/>
    </row>
    <row r="12" spans="1:8" ht="51">
      <c r="A12" s="14" t="s">
        <v>386</v>
      </c>
      <c r="B12" s="15" t="s">
        <v>377</v>
      </c>
      <c r="C12" s="16" t="s">
        <v>387</v>
      </c>
      <c r="D12" s="9">
        <v>2425073.1800000002</v>
      </c>
      <c r="E12" s="9">
        <v>1391959.72</v>
      </c>
      <c r="F12" s="112">
        <f t="shared" si="2"/>
        <v>1033113.4600000002</v>
      </c>
      <c r="G12" s="113">
        <f t="shared" si="3"/>
        <v>0.57398668686773402</v>
      </c>
      <c r="H12" s="10"/>
    </row>
    <row r="13" spans="1:8" ht="32.25" customHeight="1">
      <c r="A13" s="14" t="s">
        <v>388</v>
      </c>
      <c r="B13" s="15" t="s">
        <v>377</v>
      </c>
      <c r="C13" s="16" t="s">
        <v>389</v>
      </c>
      <c r="D13" s="9">
        <v>330000</v>
      </c>
      <c r="E13" s="9">
        <v>90975.7</v>
      </c>
      <c r="F13" s="112">
        <f t="shared" si="2"/>
        <v>239024.3</v>
      </c>
      <c r="G13" s="113">
        <f t="shared" si="3"/>
        <v>0.27568393939393937</v>
      </c>
      <c r="H13" s="10"/>
    </row>
    <row r="14" spans="1:8" ht="63.75">
      <c r="A14" s="14" t="s">
        <v>390</v>
      </c>
      <c r="B14" s="15" t="s">
        <v>377</v>
      </c>
      <c r="C14" s="16" t="s">
        <v>391</v>
      </c>
      <c r="D14" s="9">
        <v>523896.75</v>
      </c>
      <c r="E14" s="9">
        <v>383062.22</v>
      </c>
      <c r="F14" s="112">
        <f t="shared" si="2"/>
        <v>140834.53000000003</v>
      </c>
      <c r="G14" s="113">
        <f t="shared" si="3"/>
        <v>0.73117884392296761</v>
      </c>
      <c r="H14" s="10"/>
    </row>
    <row r="15" spans="1:8" ht="63.75">
      <c r="A15" s="14" t="s">
        <v>392</v>
      </c>
      <c r="B15" s="15" t="s">
        <v>377</v>
      </c>
      <c r="C15" s="16" t="s">
        <v>393</v>
      </c>
      <c r="D15" s="9">
        <v>327200</v>
      </c>
      <c r="E15" s="9">
        <v>160920.98000000001</v>
      </c>
      <c r="F15" s="112">
        <f t="shared" si="2"/>
        <v>166279.01999999999</v>
      </c>
      <c r="G15" s="113">
        <f t="shared" si="3"/>
        <v>0.49181228606356969</v>
      </c>
      <c r="H15" s="10"/>
    </row>
    <row r="16" spans="1:8" ht="51">
      <c r="A16" s="14" t="s">
        <v>394</v>
      </c>
      <c r="B16" s="15" t="s">
        <v>377</v>
      </c>
      <c r="C16" s="16" t="s">
        <v>395</v>
      </c>
      <c r="D16" s="9">
        <v>327200</v>
      </c>
      <c r="E16" s="9">
        <v>160920.98000000001</v>
      </c>
      <c r="F16" s="112">
        <f t="shared" si="2"/>
        <v>166279.01999999999</v>
      </c>
      <c r="G16" s="113">
        <f t="shared" si="3"/>
        <v>0.49181228606356969</v>
      </c>
      <c r="H16" s="10"/>
    </row>
    <row r="17" spans="1:8" ht="51">
      <c r="A17" s="14" t="s">
        <v>396</v>
      </c>
      <c r="B17" s="15" t="s">
        <v>377</v>
      </c>
      <c r="C17" s="16" t="s">
        <v>397</v>
      </c>
      <c r="D17" s="9">
        <v>327200</v>
      </c>
      <c r="E17" s="9">
        <v>160920.98000000001</v>
      </c>
      <c r="F17" s="112">
        <f t="shared" si="2"/>
        <v>166279.01999999999</v>
      </c>
      <c r="G17" s="113">
        <f t="shared" si="3"/>
        <v>0.49181228606356969</v>
      </c>
      <c r="H17" s="10"/>
    </row>
    <row r="18" spans="1:8" ht="38.25">
      <c r="A18" s="14" t="s">
        <v>398</v>
      </c>
      <c r="B18" s="15" t="s">
        <v>377</v>
      </c>
      <c r="C18" s="16" t="s">
        <v>399</v>
      </c>
      <c r="D18" s="9">
        <v>327200</v>
      </c>
      <c r="E18" s="9">
        <v>160920.98000000001</v>
      </c>
      <c r="F18" s="112">
        <f t="shared" si="2"/>
        <v>166279.01999999999</v>
      </c>
      <c r="G18" s="113">
        <f t="shared" si="3"/>
        <v>0.49181228606356969</v>
      </c>
      <c r="H18" s="10"/>
    </row>
    <row r="19" spans="1:8" ht="76.5">
      <c r="A19" s="14" t="s">
        <v>400</v>
      </c>
      <c r="B19" s="15" t="s">
        <v>377</v>
      </c>
      <c r="C19" s="16" t="s">
        <v>401</v>
      </c>
      <c r="D19" s="9">
        <v>88975694.700000003</v>
      </c>
      <c r="E19" s="9">
        <v>45185715.039999999</v>
      </c>
      <c r="F19" s="112">
        <f t="shared" si="2"/>
        <v>43789979.660000004</v>
      </c>
      <c r="G19" s="113">
        <f t="shared" si="3"/>
        <v>0.50784335196654551</v>
      </c>
      <c r="H19" s="10"/>
    </row>
    <row r="20" spans="1:8" ht="76.5">
      <c r="A20" s="14" t="s">
        <v>382</v>
      </c>
      <c r="B20" s="15" t="s">
        <v>377</v>
      </c>
      <c r="C20" s="16" t="s">
        <v>402</v>
      </c>
      <c r="D20" s="9">
        <v>76636560.939999998</v>
      </c>
      <c r="E20" s="9">
        <v>40623913.130000003</v>
      </c>
      <c r="F20" s="112">
        <f t="shared" si="2"/>
        <v>36012647.809999995</v>
      </c>
      <c r="G20" s="113">
        <f t="shared" si="3"/>
        <v>0.53008528346940209</v>
      </c>
      <c r="H20" s="10"/>
    </row>
    <row r="21" spans="1:8" ht="51">
      <c r="A21" s="14" t="s">
        <v>384</v>
      </c>
      <c r="B21" s="15" t="s">
        <v>377</v>
      </c>
      <c r="C21" s="16" t="s">
        <v>403</v>
      </c>
      <c r="D21" s="9">
        <v>76636560.939999998</v>
      </c>
      <c r="E21" s="9">
        <v>40623913.130000003</v>
      </c>
      <c r="F21" s="112">
        <f t="shared" si="2"/>
        <v>36012647.809999995</v>
      </c>
      <c r="G21" s="113">
        <f t="shared" si="3"/>
        <v>0.53008528346940209</v>
      </c>
      <c r="H21" s="10"/>
    </row>
    <row r="22" spans="1:8" ht="51">
      <c r="A22" s="14" t="s">
        <v>386</v>
      </c>
      <c r="B22" s="15" t="s">
        <v>377</v>
      </c>
      <c r="C22" s="16" t="s">
        <v>404</v>
      </c>
      <c r="D22" s="9">
        <v>57154632.840000004</v>
      </c>
      <c r="E22" s="9">
        <v>30822908.829999998</v>
      </c>
      <c r="F22" s="112">
        <f t="shared" si="2"/>
        <v>26331724.010000005</v>
      </c>
      <c r="G22" s="113">
        <f t="shared" si="3"/>
        <v>0.5392897705473213</v>
      </c>
      <c r="H22" s="10"/>
    </row>
    <row r="23" spans="1:8" ht="63.75">
      <c r="A23" s="14" t="s">
        <v>388</v>
      </c>
      <c r="B23" s="15" t="s">
        <v>377</v>
      </c>
      <c r="C23" s="16" t="s">
        <v>405</v>
      </c>
      <c r="D23" s="9">
        <v>2200000</v>
      </c>
      <c r="E23" s="9">
        <v>873022.83</v>
      </c>
      <c r="F23" s="112">
        <f t="shared" si="2"/>
        <v>1326977.17</v>
      </c>
      <c r="G23" s="113">
        <f t="shared" si="3"/>
        <v>0.39682855909090908</v>
      </c>
      <c r="H23" s="10"/>
    </row>
    <row r="24" spans="1:8" ht="63.75">
      <c r="A24" s="14" t="s">
        <v>390</v>
      </c>
      <c r="B24" s="15" t="s">
        <v>377</v>
      </c>
      <c r="C24" s="16" t="s">
        <v>406</v>
      </c>
      <c r="D24" s="9">
        <v>17281928.100000001</v>
      </c>
      <c r="E24" s="9">
        <v>8927981.4700000007</v>
      </c>
      <c r="F24" s="112">
        <f t="shared" si="2"/>
        <v>8353946.6300000008</v>
      </c>
      <c r="G24" s="113">
        <f t="shared" si="3"/>
        <v>0.51660795128525039</v>
      </c>
      <c r="H24" s="10"/>
    </row>
    <row r="25" spans="1:8" ht="51">
      <c r="A25" s="14" t="s">
        <v>394</v>
      </c>
      <c r="B25" s="15" t="s">
        <v>377</v>
      </c>
      <c r="C25" s="16" t="s">
        <v>407</v>
      </c>
      <c r="D25" s="9">
        <v>12039733.76</v>
      </c>
      <c r="E25" s="9">
        <v>4542912.91</v>
      </c>
      <c r="F25" s="112">
        <f t="shared" si="2"/>
        <v>7496820.8499999996</v>
      </c>
      <c r="G25" s="113">
        <f t="shared" si="3"/>
        <v>0.37732669181548417</v>
      </c>
      <c r="H25" s="10"/>
    </row>
    <row r="26" spans="1:8" ht="51">
      <c r="A26" s="14" t="s">
        <v>396</v>
      </c>
      <c r="B26" s="15" t="s">
        <v>377</v>
      </c>
      <c r="C26" s="16" t="s">
        <v>408</v>
      </c>
      <c r="D26" s="9">
        <v>12039733.76</v>
      </c>
      <c r="E26" s="9">
        <v>4542912.91</v>
      </c>
      <c r="F26" s="112">
        <f t="shared" si="2"/>
        <v>7496820.8499999996</v>
      </c>
      <c r="G26" s="113">
        <f t="shared" si="3"/>
        <v>0.37732669181548417</v>
      </c>
      <c r="H26" s="10"/>
    </row>
    <row r="27" spans="1:8" ht="51">
      <c r="A27" s="14" t="s">
        <v>409</v>
      </c>
      <c r="B27" s="15" t="s">
        <v>377</v>
      </c>
      <c r="C27" s="16" t="s">
        <v>410</v>
      </c>
      <c r="D27" s="9">
        <v>77655.12</v>
      </c>
      <c r="E27" s="9">
        <v>77655.12</v>
      </c>
      <c r="F27" s="112">
        <f t="shared" si="2"/>
        <v>0</v>
      </c>
      <c r="G27" s="113">
        <f t="shared" si="3"/>
        <v>1</v>
      </c>
      <c r="H27" s="10"/>
    </row>
    <row r="28" spans="1:8" ht="38.25">
      <c r="A28" s="14" t="s">
        <v>398</v>
      </c>
      <c r="B28" s="15" t="s">
        <v>377</v>
      </c>
      <c r="C28" s="16" t="s">
        <v>411</v>
      </c>
      <c r="D28" s="9">
        <v>9663526.6400000006</v>
      </c>
      <c r="E28" s="9">
        <v>3156576.11</v>
      </c>
      <c r="F28" s="112">
        <f t="shared" si="2"/>
        <v>6506950.5300000012</v>
      </c>
      <c r="G28" s="113">
        <f t="shared" si="3"/>
        <v>0.32664846153929572</v>
      </c>
      <c r="H28" s="10"/>
    </row>
    <row r="29" spans="1:8" ht="38.25">
      <c r="A29" s="14" t="s">
        <v>412</v>
      </c>
      <c r="B29" s="15" t="s">
        <v>377</v>
      </c>
      <c r="C29" s="16" t="s">
        <v>413</v>
      </c>
      <c r="D29" s="9">
        <v>2298552</v>
      </c>
      <c r="E29" s="9">
        <v>1308681.68</v>
      </c>
      <c r="F29" s="112">
        <f t="shared" si="2"/>
        <v>989870.32000000007</v>
      </c>
      <c r="G29" s="113">
        <f t="shared" si="3"/>
        <v>0.56935047804008787</v>
      </c>
      <c r="H29" s="10"/>
    </row>
    <row r="30" spans="1:8" ht="38.25">
      <c r="A30" s="14" t="s">
        <v>414</v>
      </c>
      <c r="B30" s="15" t="s">
        <v>377</v>
      </c>
      <c r="C30" s="16" t="s">
        <v>415</v>
      </c>
      <c r="D30" s="9">
        <v>70000</v>
      </c>
      <c r="E30" s="9">
        <v>0</v>
      </c>
      <c r="F30" s="112">
        <f t="shared" si="2"/>
        <v>70000</v>
      </c>
      <c r="G30" s="113">
        <f t="shared" si="3"/>
        <v>0</v>
      </c>
      <c r="H30" s="10"/>
    </row>
    <row r="31" spans="1:8" ht="51">
      <c r="A31" s="14" t="s">
        <v>416</v>
      </c>
      <c r="B31" s="15" t="s">
        <v>377</v>
      </c>
      <c r="C31" s="16" t="s">
        <v>417</v>
      </c>
      <c r="D31" s="9">
        <v>70000</v>
      </c>
      <c r="E31" s="9">
        <v>0</v>
      </c>
      <c r="F31" s="112">
        <f t="shared" si="2"/>
        <v>70000</v>
      </c>
      <c r="G31" s="113">
        <f t="shared" si="3"/>
        <v>0</v>
      </c>
      <c r="H31" s="10"/>
    </row>
    <row r="32" spans="1:8" ht="51">
      <c r="A32" s="14" t="s">
        <v>418</v>
      </c>
      <c r="B32" s="15" t="s">
        <v>377</v>
      </c>
      <c r="C32" s="16" t="s">
        <v>419</v>
      </c>
      <c r="D32" s="9">
        <v>70000</v>
      </c>
      <c r="E32" s="9">
        <v>0</v>
      </c>
      <c r="F32" s="112">
        <f t="shared" si="2"/>
        <v>70000</v>
      </c>
      <c r="G32" s="113">
        <f t="shared" si="3"/>
        <v>0</v>
      </c>
      <c r="H32" s="10"/>
    </row>
    <row r="33" spans="1:8" ht="38.25">
      <c r="A33" s="14" t="s">
        <v>421</v>
      </c>
      <c r="B33" s="15" t="s">
        <v>377</v>
      </c>
      <c r="C33" s="16" t="s">
        <v>422</v>
      </c>
      <c r="D33" s="9">
        <v>229400</v>
      </c>
      <c r="E33" s="9">
        <v>18889</v>
      </c>
      <c r="F33" s="112">
        <f t="shared" si="2"/>
        <v>210511</v>
      </c>
      <c r="G33" s="113">
        <f t="shared" si="3"/>
        <v>8.2340889276373147E-2</v>
      </c>
      <c r="H33" s="10"/>
    </row>
    <row r="34" spans="1:8" ht="38.25">
      <c r="A34" s="14" t="s">
        <v>423</v>
      </c>
      <c r="B34" s="15" t="s">
        <v>377</v>
      </c>
      <c r="C34" s="16" t="s">
        <v>424</v>
      </c>
      <c r="D34" s="9">
        <v>229400</v>
      </c>
      <c r="E34" s="9">
        <v>18889</v>
      </c>
      <c r="F34" s="112">
        <f t="shared" si="2"/>
        <v>210511</v>
      </c>
      <c r="G34" s="113">
        <f t="shared" si="3"/>
        <v>8.2340889276373147E-2</v>
      </c>
      <c r="H34" s="10"/>
    </row>
    <row r="35" spans="1:8" ht="51">
      <c r="A35" s="14" t="s">
        <v>425</v>
      </c>
      <c r="B35" s="15" t="s">
        <v>377</v>
      </c>
      <c r="C35" s="16" t="s">
        <v>426</v>
      </c>
      <c r="D35" s="9">
        <v>175000</v>
      </c>
      <c r="E35" s="9">
        <v>18039</v>
      </c>
      <c r="F35" s="112">
        <f t="shared" si="2"/>
        <v>156961</v>
      </c>
      <c r="G35" s="113">
        <f t="shared" si="3"/>
        <v>0.10308</v>
      </c>
      <c r="H35" s="10"/>
    </row>
    <row r="36" spans="1:8" ht="38.25">
      <c r="A36" s="14" t="s">
        <v>427</v>
      </c>
      <c r="B36" s="15" t="s">
        <v>377</v>
      </c>
      <c r="C36" s="16" t="s">
        <v>428</v>
      </c>
      <c r="D36" s="9">
        <v>54400</v>
      </c>
      <c r="E36" s="9">
        <v>850</v>
      </c>
      <c r="F36" s="112">
        <f t="shared" si="2"/>
        <v>53550</v>
      </c>
      <c r="G36" s="113">
        <f t="shared" si="3"/>
        <v>1.5625E-2</v>
      </c>
      <c r="H36" s="10"/>
    </row>
    <row r="37" spans="1:8" ht="63.75">
      <c r="A37" s="14" t="s">
        <v>429</v>
      </c>
      <c r="B37" s="15" t="s">
        <v>377</v>
      </c>
      <c r="C37" s="16" t="s">
        <v>430</v>
      </c>
      <c r="D37" s="9">
        <v>23442518</v>
      </c>
      <c r="E37" s="9">
        <v>12028538.359999999</v>
      </c>
      <c r="F37" s="112">
        <f t="shared" si="2"/>
        <v>11413979.640000001</v>
      </c>
      <c r="G37" s="113">
        <f t="shared" si="3"/>
        <v>0.51310777963357002</v>
      </c>
      <c r="H37" s="10"/>
    </row>
    <row r="38" spans="1:8" ht="76.5">
      <c r="A38" s="14" t="s">
        <v>382</v>
      </c>
      <c r="B38" s="15" t="s">
        <v>377</v>
      </c>
      <c r="C38" s="16" t="s">
        <v>431</v>
      </c>
      <c r="D38" s="9">
        <v>21262730</v>
      </c>
      <c r="E38" s="9">
        <v>11416861.890000001</v>
      </c>
      <c r="F38" s="112">
        <f t="shared" si="2"/>
        <v>9845868.1099999994</v>
      </c>
      <c r="G38" s="113">
        <f t="shared" si="3"/>
        <v>0.53694242884145171</v>
      </c>
      <c r="H38" s="10"/>
    </row>
    <row r="39" spans="1:8" ht="51">
      <c r="A39" s="14" t="s">
        <v>384</v>
      </c>
      <c r="B39" s="15" t="s">
        <v>377</v>
      </c>
      <c r="C39" s="16" t="s">
        <v>432</v>
      </c>
      <c r="D39" s="9">
        <v>21262730</v>
      </c>
      <c r="E39" s="9">
        <v>11416861.890000001</v>
      </c>
      <c r="F39" s="112">
        <f t="shared" si="2"/>
        <v>9845868.1099999994</v>
      </c>
      <c r="G39" s="113">
        <f t="shared" si="3"/>
        <v>0.53694242884145171</v>
      </c>
      <c r="H39" s="10"/>
    </row>
    <row r="40" spans="1:8" ht="51">
      <c r="A40" s="14" t="s">
        <v>386</v>
      </c>
      <c r="B40" s="15" t="s">
        <v>377</v>
      </c>
      <c r="C40" s="16" t="s">
        <v>433</v>
      </c>
      <c r="D40" s="9">
        <v>15931300</v>
      </c>
      <c r="E40" s="9">
        <v>8818766.3200000003</v>
      </c>
      <c r="F40" s="112">
        <f t="shared" si="2"/>
        <v>7112533.6799999997</v>
      </c>
      <c r="G40" s="113">
        <f t="shared" si="3"/>
        <v>0.55354969902016782</v>
      </c>
      <c r="H40" s="10"/>
    </row>
    <row r="41" spans="1:8" ht="63.75">
      <c r="A41" s="14" t="s">
        <v>388</v>
      </c>
      <c r="B41" s="15" t="s">
        <v>377</v>
      </c>
      <c r="C41" s="16" t="s">
        <v>434</v>
      </c>
      <c r="D41" s="9">
        <v>546200</v>
      </c>
      <c r="E41" s="9">
        <v>219844.42</v>
      </c>
      <c r="F41" s="112">
        <f t="shared" si="2"/>
        <v>326355.57999999996</v>
      </c>
      <c r="G41" s="113">
        <f t="shared" si="3"/>
        <v>0.40249802270230689</v>
      </c>
      <c r="H41" s="10"/>
    </row>
    <row r="42" spans="1:8" ht="63.75">
      <c r="A42" s="14" t="s">
        <v>390</v>
      </c>
      <c r="B42" s="15" t="s">
        <v>377</v>
      </c>
      <c r="C42" s="16" t="s">
        <v>435</v>
      </c>
      <c r="D42" s="9">
        <v>4785230</v>
      </c>
      <c r="E42" s="9">
        <v>2378251.15</v>
      </c>
      <c r="F42" s="112">
        <f t="shared" si="2"/>
        <v>2406978.85</v>
      </c>
      <c r="G42" s="113">
        <f t="shared" si="3"/>
        <v>0.49699829475281226</v>
      </c>
      <c r="H42" s="10"/>
    </row>
    <row r="43" spans="1:8" ht="51">
      <c r="A43" s="14" t="s">
        <v>394</v>
      </c>
      <c r="B43" s="15" t="s">
        <v>377</v>
      </c>
      <c r="C43" s="16" t="s">
        <v>436</v>
      </c>
      <c r="D43" s="9">
        <v>2155708</v>
      </c>
      <c r="E43" s="9">
        <v>599755.47</v>
      </c>
      <c r="F43" s="112">
        <f t="shared" si="2"/>
        <v>1555952.53</v>
      </c>
      <c r="G43" s="113">
        <f t="shared" si="3"/>
        <v>0.27821739771805826</v>
      </c>
      <c r="H43" s="10"/>
    </row>
    <row r="44" spans="1:8" ht="51">
      <c r="A44" s="14" t="s">
        <v>396</v>
      </c>
      <c r="B44" s="15" t="s">
        <v>377</v>
      </c>
      <c r="C44" s="16" t="s">
        <v>437</v>
      </c>
      <c r="D44" s="9">
        <v>2155708</v>
      </c>
      <c r="E44" s="9">
        <v>599755.47</v>
      </c>
      <c r="F44" s="112">
        <f t="shared" si="2"/>
        <v>1555952.53</v>
      </c>
      <c r="G44" s="113">
        <f t="shared" si="3"/>
        <v>0.27821739771805826</v>
      </c>
      <c r="H44" s="10"/>
    </row>
    <row r="45" spans="1:8" ht="38.25">
      <c r="A45" s="14" t="s">
        <v>398</v>
      </c>
      <c r="B45" s="15" t="s">
        <v>377</v>
      </c>
      <c r="C45" s="16" t="s">
        <v>438</v>
      </c>
      <c r="D45" s="9">
        <v>1962708</v>
      </c>
      <c r="E45" s="9">
        <v>490011.75</v>
      </c>
      <c r="F45" s="112">
        <f t="shared" si="2"/>
        <v>1472696.25</v>
      </c>
      <c r="G45" s="113">
        <f t="shared" si="3"/>
        <v>0.24966105503212907</v>
      </c>
      <c r="H45" s="10"/>
    </row>
    <row r="46" spans="1:8" ht="38.25">
      <c r="A46" s="14" t="s">
        <v>412</v>
      </c>
      <c r="B46" s="15" t="s">
        <v>377</v>
      </c>
      <c r="C46" s="16" t="s">
        <v>439</v>
      </c>
      <c r="D46" s="9">
        <v>193000</v>
      </c>
      <c r="E46" s="9">
        <v>109743.72</v>
      </c>
      <c r="F46" s="112">
        <f t="shared" si="2"/>
        <v>83256.28</v>
      </c>
      <c r="G46" s="113">
        <f t="shared" si="3"/>
        <v>0.56862031088082898</v>
      </c>
      <c r="H46" s="10"/>
    </row>
    <row r="47" spans="1:8" ht="38.25">
      <c r="A47" s="14" t="s">
        <v>421</v>
      </c>
      <c r="B47" s="15" t="s">
        <v>377</v>
      </c>
      <c r="C47" s="16" t="s">
        <v>440</v>
      </c>
      <c r="D47" s="9">
        <v>24080</v>
      </c>
      <c r="E47" s="9">
        <v>11921</v>
      </c>
      <c r="F47" s="112">
        <f t="shared" si="2"/>
        <v>12159</v>
      </c>
      <c r="G47" s="113">
        <f t="shared" si="3"/>
        <v>0.4950581395348837</v>
      </c>
      <c r="H47" s="10"/>
    </row>
    <row r="48" spans="1:8" ht="38.25">
      <c r="A48" s="14" t="s">
        <v>423</v>
      </c>
      <c r="B48" s="15" t="s">
        <v>377</v>
      </c>
      <c r="C48" s="16" t="s">
        <v>441</v>
      </c>
      <c r="D48" s="9">
        <v>24080</v>
      </c>
      <c r="E48" s="9">
        <v>11921</v>
      </c>
      <c r="F48" s="112">
        <f t="shared" si="2"/>
        <v>12159</v>
      </c>
      <c r="G48" s="113">
        <f t="shared" si="3"/>
        <v>0.4950581395348837</v>
      </c>
      <c r="H48" s="10"/>
    </row>
    <row r="49" spans="1:8" ht="51">
      <c r="A49" s="14" t="s">
        <v>425</v>
      </c>
      <c r="B49" s="15" t="s">
        <v>377</v>
      </c>
      <c r="C49" s="16" t="s">
        <v>442</v>
      </c>
      <c r="D49" s="9">
        <v>20180</v>
      </c>
      <c r="E49" s="9">
        <v>10001</v>
      </c>
      <c r="F49" s="112">
        <f t="shared" si="2"/>
        <v>10179</v>
      </c>
      <c r="G49" s="113">
        <f t="shared" si="3"/>
        <v>0.495589692765114</v>
      </c>
      <c r="H49" s="10"/>
    </row>
    <row r="50" spans="1:8" ht="38.25">
      <c r="A50" s="14" t="s">
        <v>427</v>
      </c>
      <c r="B50" s="15" t="s">
        <v>377</v>
      </c>
      <c r="C50" s="16" t="s">
        <v>443</v>
      </c>
      <c r="D50" s="9">
        <v>3900</v>
      </c>
      <c r="E50" s="9">
        <v>1920</v>
      </c>
      <c r="F50" s="112">
        <f t="shared" si="2"/>
        <v>1980</v>
      </c>
      <c r="G50" s="113">
        <f t="shared" si="3"/>
        <v>0.49230769230769234</v>
      </c>
      <c r="H50" s="10"/>
    </row>
    <row r="51" spans="1:8" ht="38.25">
      <c r="A51" s="14" t="s">
        <v>444</v>
      </c>
      <c r="B51" s="15" t="s">
        <v>377</v>
      </c>
      <c r="C51" s="16" t="s">
        <v>445</v>
      </c>
      <c r="D51" s="9">
        <v>1442048</v>
      </c>
      <c r="E51" s="9">
        <v>1057600</v>
      </c>
      <c r="F51" s="112">
        <f t="shared" si="2"/>
        <v>384448</v>
      </c>
      <c r="G51" s="113">
        <f t="shared" si="3"/>
        <v>0.73340138469731941</v>
      </c>
      <c r="H51" s="10"/>
    </row>
    <row r="52" spans="1:8" ht="38.25">
      <c r="A52" s="14" t="s">
        <v>420</v>
      </c>
      <c r="B52" s="15" t="s">
        <v>377</v>
      </c>
      <c r="C52" s="16" t="s">
        <v>446</v>
      </c>
      <c r="D52" s="9">
        <v>1057600</v>
      </c>
      <c r="E52" s="9">
        <v>1057600</v>
      </c>
      <c r="F52" s="112">
        <f t="shared" si="2"/>
        <v>0</v>
      </c>
      <c r="G52" s="113">
        <f t="shared" si="3"/>
        <v>1</v>
      </c>
      <c r="H52" s="10"/>
    </row>
    <row r="53" spans="1:8" ht="38.25">
      <c r="A53" s="14" t="s">
        <v>343</v>
      </c>
      <c r="B53" s="15" t="s">
        <v>377</v>
      </c>
      <c r="C53" s="16" t="s">
        <v>447</v>
      </c>
      <c r="D53" s="9">
        <v>1057600</v>
      </c>
      <c r="E53" s="9">
        <v>1057600</v>
      </c>
      <c r="F53" s="112">
        <f t="shared" si="2"/>
        <v>0</v>
      </c>
      <c r="G53" s="113">
        <f t="shared" si="3"/>
        <v>1</v>
      </c>
      <c r="H53" s="10"/>
    </row>
    <row r="54" spans="1:8" ht="38.25">
      <c r="A54" s="14" t="s">
        <v>421</v>
      </c>
      <c r="B54" s="15" t="s">
        <v>377</v>
      </c>
      <c r="C54" s="16" t="s">
        <v>448</v>
      </c>
      <c r="D54" s="9">
        <v>384448</v>
      </c>
      <c r="E54" s="9">
        <v>0</v>
      </c>
      <c r="F54" s="112">
        <f t="shared" si="2"/>
        <v>384448</v>
      </c>
      <c r="G54" s="113">
        <f t="shared" si="3"/>
        <v>0</v>
      </c>
      <c r="H54" s="10"/>
    </row>
    <row r="55" spans="1:8" ht="38.25">
      <c r="A55" s="14" t="s">
        <v>449</v>
      </c>
      <c r="B55" s="15" t="s">
        <v>377</v>
      </c>
      <c r="C55" s="16" t="s">
        <v>450</v>
      </c>
      <c r="D55" s="9">
        <v>384448</v>
      </c>
      <c r="E55" s="9">
        <v>0</v>
      </c>
      <c r="F55" s="112">
        <f t="shared" si="2"/>
        <v>384448</v>
      </c>
      <c r="G55" s="113">
        <f t="shared" si="3"/>
        <v>0</v>
      </c>
      <c r="H55" s="10"/>
    </row>
    <row r="56" spans="1:8" ht="38.25">
      <c r="A56" s="14" t="s">
        <v>451</v>
      </c>
      <c r="B56" s="15" t="s">
        <v>377</v>
      </c>
      <c r="C56" s="16" t="s">
        <v>452</v>
      </c>
      <c r="D56" s="9">
        <v>22718303.82</v>
      </c>
      <c r="E56" s="9">
        <v>0</v>
      </c>
      <c r="F56" s="112">
        <f t="shared" si="2"/>
        <v>22718303.82</v>
      </c>
      <c r="G56" s="113">
        <f t="shared" si="3"/>
        <v>0</v>
      </c>
      <c r="H56" s="10"/>
    </row>
    <row r="57" spans="1:8" ht="38.25">
      <c r="A57" s="14" t="s">
        <v>421</v>
      </c>
      <c r="B57" s="15" t="s">
        <v>377</v>
      </c>
      <c r="C57" s="16" t="s">
        <v>453</v>
      </c>
      <c r="D57" s="9">
        <v>22718303.82</v>
      </c>
      <c r="E57" s="9">
        <v>0</v>
      </c>
      <c r="F57" s="112">
        <f t="shared" si="2"/>
        <v>22718303.82</v>
      </c>
      <c r="G57" s="113">
        <f t="shared" si="3"/>
        <v>0</v>
      </c>
      <c r="H57" s="10"/>
    </row>
    <row r="58" spans="1:8" ht="38.25">
      <c r="A58" s="14" t="s">
        <v>454</v>
      </c>
      <c r="B58" s="15" t="s">
        <v>377</v>
      </c>
      <c r="C58" s="16" t="s">
        <v>455</v>
      </c>
      <c r="D58" s="9">
        <v>22718303.82</v>
      </c>
      <c r="E58" s="9">
        <v>0</v>
      </c>
      <c r="F58" s="112">
        <f t="shared" si="2"/>
        <v>22718303.82</v>
      </c>
      <c r="G58" s="113">
        <f t="shared" si="3"/>
        <v>0</v>
      </c>
      <c r="H58" s="10"/>
    </row>
    <row r="59" spans="1:8" ht="38.25">
      <c r="A59" s="14" t="s">
        <v>456</v>
      </c>
      <c r="B59" s="15" t="s">
        <v>377</v>
      </c>
      <c r="C59" s="16" t="s">
        <v>457</v>
      </c>
      <c r="D59" s="9">
        <v>57495594.649999999</v>
      </c>
      <c r="E59" s="9">
        <v>32310117.539999999</v>
      </c>
      <c r="F59" s="112">
        <f t="shared" si="2"/>
        <v>25185477.109999999</v>
      </c>
      <c r="G59" s="113">
        <f t="shared" si="3"/>
        <v>0.56195814195305482</v>
      </c>
      <c r="H59" s="10"/>
    </row>
    <row r="60" spans="1:8" ht="76.5">
      <c r="A60" s="14" t="s">
        <v>382</v>
      </c>
      <c r="B60" s="15" t="s">
        <v>377</v>
      </c>
      <c r="C60" s="16" t="s">
        <v>458</v>
      </c>
      <c r="D60" s="9">
        <v>16047151.52</v>
      </c>
      <c r="E60" s="9">
        <v>9055591.9199999999</v>
      </c>
      <c r="F60" s="112">
        <f t="shared" si="2"/>
        <v>6991559.5999999996</v>
      </c>
      <c r="G60" s="113">
        <f t="shared" si="3"/>
        <v>0.56431148598016101</v>
      </c>
      <c r="H60" s="10"/>
    </row>
    <row r="61" spans="1:8" ht="51">
      <c r="A61" s="14" t="s">
        <v>384</v>
      </c>
      <c r="B61" s="15" t="s">
        <v>377</v>
      </c>
      <c r="C61" s="16" t="s">
        <v>459</v>
      </c>
      <c r="D61" s="9">
        <v>16047151.52</v>
      </c>
      <c r="E61" s="9">
        <v>9055591.9199999999</v>
      </c>
      <c r="F61" s="112">
        <f t="shared" si="2"/>
        <v>6991559.5999999996</v>
      </c>
      <c r="G61" s="113">
        <f t="shared" si="3"/>
        <v>0.56431148598016101</v>
      </c>
      <c r="H61" s="10"/>
    </row>
    <row r="62" spans="1:8" ht="51">
      <c r="A62" s="14" t="s">
        <v>386</v>
      </c>
      <c r="B62" s="15" t="s">
        <v>377</v>
      </c>
      <c r="C62" s="16" t="s">
        <v>460</v>
      </c>
      <c r="D62" s="9">
        <v>12025839.52</v>
      </c>
      <c r="E62" s="9">
        <v>6920247.6200000001</v>
      </c>
      <c r="F62" s="112">
        <f t="shared" si="2"/>
        <v>5105591.8999999994</v>
      </c>
      <c r="G62" s="113">
        <f t="shared" si="3"/>
        <v>0.57544819290919658</v>
      </c>
      <c r="H62" s="10"/>
    </row>
    <row r="63" spans="1:8" ht="63.75">
      <c r="A63" s="14" t="s">
        <v>388</v>
      </c>
      <c r="B63" s="15" t="s">
        <v>377</v>
      </c>
      <c r="C63" s="16" t="s">
        <v>461</v>
      </c>
      <c r="D63" s="9">
        <v>402000</v>
      </c>
      <c r="E63" s="9">
        <v>364421.3</v>
      </c>
      <c r="F63" s="112">
        <f t="shared" si="2"/>
        <v>37578.700000000012</v>
      </c>
      <c r="G63" s="113">
        <f t="shared" si="3"/>
        <v>0.90652064676616917</v>
      </c>
      <c r="H63" s="10"/>
    </row>
    <row r="64" spans="1:8" ht="63.75">
      <c r="A64" s="14" t="s">
        <v>390</v>
      </c>
      <c r="B64" s="15" t="s">
        <v>377</v>
      </c>
      <c r="C64" s="16" t="s">
        <v>462</v>
      </c>
      <c r="D64" s="9">
        <v>3619312</v>
      </c>
      <c r="E64" s="9">
        <v>1770923</v>
      </c>
      <c r="F64" s="112">
        <f t="shared" si="2"/>
        <v>1848389</v>
      </c>
      <c r="G64" s="113">
        <f t="shared" si="3"/>
        <v>0.489298242317877</v>
      </c>
      <c r="H64" s="10"/>
    </row>
    <row r="65" spans="1:8" ht="51">
      <c r="A65" s="14" t="s">
        <v>394</v>
      </c>
      <c r="B65" s="15" t="s">
        <v>377</v>
      </c>
      <c r="C65" s="16" t="s">
        <v>463</v>
      </c>
      <c r="D65" s="9">
        <v>20516857.989999998</v>
      </c>
      <c r="E65" s="9">
        <v>10250610.15</v>
      </c>
      <c r="F65" s="112">
        <f t="shared" si="2"/>
        <v>10266247.839999998</v>
      </c>
      <c r="G65" s="113">
        <f t="shared" si="3"/>
        <v>0.49961890631578143</v>
      </c>
      <c r="H65" s="10"/>
    </row>
    <row r="66" spans="1:8" ht="51">
      <c r="A66" s="14" t="s">
        <v>396</v>
      </c>
      <c r="B66" s="15" t="s">
        <v>377</v>
      </c>
      <c r="C66" s="16" t="s">
        <v>464</v>
      </c>
      <c r="D66" s="9">
        <v>20516857.989999998</v>
      </c>
      <c r="E66" s="9">
        <v>10250610.15</v>
      </c>
      <c r="F66" s="112">
        <f t="shared" si="2"/>
        <v>10266247.839999998</v>
      </c>
      <c r="G66" s="113">
        <f t="shared" si="3"/>
        <v>0.49961890631578143</v>
      </c>
      <c r="H66" s="10"/>
    </row>
    <row r="67" spans="1:8" ht="38.25">
      <c r="A67" s="14" t="s">
        <v>398</v>
      </c>
      <c r="B67" s="15" t="s">
        <v>377</v>
      </c>
      <c r="C67" s="16" t="s">
        <v>465</v>
      </c>
      <c r="D67" s="9">
        <v>12123620.99</v>
      </c>
      <c r="E67" s="9">
        <v>3600994.76</v>
      </c>
      <c r="F67" s="112">
        <f t="shared" si="2"/>
        <v>8522626.2300000004</v>
      </c>
      <c r="G67" s="113">
        <f t="shared" si="3"/>
        <v>0.2970230398137842</v>
      </c>
      <c r="H67" s="10"/>
    </row>
    <row r="68" spans="1:8" ht="38.25">
      <c r="A68" s="14" t="s">
        <v>412</v>
      </c>
      <c r="B68" s="15" t="s">
        <v>377</v>
      </c>
      <c r="C68" s="16" t="s">
        <v>466</v>
      </c>
      <c r="D68" s="9">
        <v>8393237</v>
      </c>
      <c r="E68" s="9">
        <v>6649615.3899999997</v>
      </c>
      <c r="F68" s="112">
        <f t="shared" si="2"/>
        <v>1743621.6100000003</v>
      </c>
      <c r="G68" s="113">
        <f t="shared" si="3"/>
        <v>0.79225874236602634</v>
      </c>
      <c r="H68" s="10"/>
    </row>
    <row r="69" spans="1:8" ht="38.25">
      <c r="A69" s="14" t="s">
        <v>414</v>
      </c>
      <c r="B69" s="15" t="s">
        <v>377</v>
      </c>
      <c r="C69" s="16" t="s">
        <v>467</v>
      </c>
      <c r="D69" s="9">
        <v>50000</v>
      </c>
      <c r="E69" s="9">
        <v>4167.25</v>
      </c>
      <c r="F69" s="112">
        <f t="shared" ref="F69:F128" si="4">D69-E69</f>
        <v>45832.75</v>
      </c>
      <c r="G69" s="113">
        <f t="shared" ref="G69:G128" si="5">E69/D69</f>
        <v>8.3345000000000002E-2</v>
      </c>
      <c r="H69" s="10"/>
    </row>
    <row r="70" spans="1:8" ht="38.25">
      <c r="A70" s="14" t="s">
        <v>468</v>
      </c>
      <c r="B70" s="15" t="s">
        <v>377</v>
      </c>
      <c r="C70" s="16" t="s">
        <v>469</v>
      </c>
      <c r="D70" s="9">
        <v>50000</v>
      </c>
      <c r="E70" s="9">
        <v>4167.25</v>
      </c>
      <c r="F70" s="112">
        <f t="shared" si="4"/>
        <v>45832.75</v>
      </c>
      <c r="G70" s="113">
        <f t="shared" si="5"/>
        <v>8.3345000000000002E-2</v>
      </c>
      <c r="H70" s="10"/>
    </row>
    <row r="71" spans="1:8" ht="51">
      <c r="A71" s="14" t="s">
        <v>470</v>
      </c>
      <c r="B71" s="15" t="s">
        <v>377</v>
      </c>
      <c r="C71" s="16" t="s">
        <v>471</v>
      </c>
      <c r="D71" s="9">
        <v>652881.03</v>
      </c>
      <c r="E71" s="9">
        <v>652881.03</v>
      </c>
      <c r="F71" s="112">
        <f t="shared" si="4"/>
        <v>0</v>
      </c>
      <c r="G71" s="113">
        <f t="shared" si="5"/>
        <v>1</v>
      </c>
      <c r="H71" s="10"/>
    </row>
    <row r="72" spans="1:8" ht="38.25">
      <c r="A72" s="14" t="s">
        <v>472</v>
      </c>
      <c r="B72" s="15" t="s">
        <v>377</v>
      </c>
      <c r="C72" s="16" t="s">
        <v>473</v>
      </c>
      <c r="D72" s="9">
        <v>652881.03</v>
      </c>
      <c r="E72" s="9">
        <v>652881.03</v>
      </c>
      <c r="F72" s="112">
        <f t="shared" si="4"/>
        <v>0</v>
      </c>
      <c r="G72" s="113">
        <f t="shared" si="5"/>
        <v>1</v>
      </c>
      <c r="H72" s="10"/>
    </row>
    <row r="73" spans="1:8" ht="63.75">
      <c r="A73" s="14" t="s">
        <v>474</v>
      </c>
      <c r="B73" s="15" t="s">
        <v>377</v>
      </c>
      <c r="C73" s="16" t="s">
        <v>475</v>
      </c>
      <c r="D73" s="9">
        <v>652881.03</v>
      </c>
      <c r="E73" s="9">
        <v>652881.03</v>
      </c>
      <c r="F73" s="112">
        <f t="shared" si="4"/>
        <v>0</v>
      </c>
      <c r="G73" s="113">
        <f t="shared" si="5"/>
        <v>1</v>
      </c>
      <c r="H73" s="10"/>
    </row>
    <row r="74" spans="1:8" ht="38.25">
      <c r="A74" s="14" t="s">
        <v>420</v>
      </c>
      <c r="B74" s="15" t="s">
        <v>377</v>
      </c>
      <c r="C74" s="16" t="s">
        <v>476</v>
      </c>
      <c r="D74" s="9">
        <v>10056167</v>
      </c>
      <c r="E74" s="9">
        <v>5035879</v>
      </c>
      <c r="F74" s="112">
        <f t="shared" si="4"/>
        <v>5020288</v>
      </c>
      <c r="G74" s="113">
        <f t="shared" si="5"/>
        <v>0.50077519595686903</v>
      </c>
      <c r="H74" s="10"/>
    </row>
    <row r="75" spans="1:8" ht="38.25">
      <c r="A75" s="14" t="s">
        <v>477</v>
      </c>
      <c r="B75" s="15" t="s">
        <v>377</v>
      </c>
      <c r="C75" s="16" t="s">
        <v>478</v>
      </c>
      <c r="D75" s="9">
        <v>154400</v>
      </c>
      <c r="E75" s="9">
        <v>154400</v>
      </c>
      <c r="F75" s="112">
        <f t="shared" si="4"/>
        <v>0</v>
      </c>
      <c r="G75" s="113">
        <f t="shared" si="5"/>
        <v>1</v>
      </c>
      <c r="H75" s="10"/>
    </row>
    <row r="76" spans="1:8" ht="38.25">
      <c r="A76" s="14" t="s">
        <v>343</v>
      </c>
      <c r="B76" s="15" t="s">
        <v>377</v>
      </c>
      <c r="C76" s="16" t="s">
        <v>479</v>
      </c>
      <c r="D76" s="9">
        <v>9901767</v>
      </c>
      <c r="E76" s="9">
        <v>4881479</v>
      </c>
      <c r="F76" s="112">
        <f t="shared" si="4"/>
        <v>5020288</v>
      </c>
      <c r="G76" s="113">
        <f t="shared" si="5"/>
        <v>0.4929906954990963</v>
      </c>
      <c r="H76" s="10"/>
    </row>
    <row r="77" spans="1:8" ht="51">
      <c r="A77" s="14" t="s">
        <v>480</v>
      </c>
      <c r="B77" s="15" t="s">
        <v>377</v>
      </c>
      <c r="C77" s="16" t="s">
        <v>481</v>
      </c>
      <c r="D77" s="9">
        <v>180000</v>
      </c>
      <c r="E77" s="9">
        <v>80000</v>
      </c>
      <c r="F77" s="112">
        <f t="shared" si="4"/>
        <v>100000</v>
      </c>
      <c r="G77" s="113">
        <f t="shared" si="5"/>
        <v>0.44444444444444442</v>
      </c>
      <c r="H77" s="10"/>
    </row>
    <row r="78" spans="1:8" ht="76.5">
      <c r="A78" s="14" t="s">
        <v>482</v>
      </c>
      <c r="B78" s="15" t="s">
        <v>377</v>
      </c>
      <c r="C78" s="16" t="s">
        <v>483</v>
      </c>
      <c r="D78" s="9">
        <v>180000</v>
      </c>
      <c r="E78" s="9">
        <v>80000</v>
      </c>
      <c r="F78" s="112">
        <f t="shared" si="4"/>
        <v>100000</v>
      </c>
      <c r="G78" s="113">
        <f t="shared" si="5"/>
        <v>0.44444444444444442</v>
      </c>
      <c r="H78" s="10"/>
    </row>
    <row r="79" spans="1:8" ht="51">
      <c r="A79" s="14" t="s">
        <v>484</v>
      </c>
      <c r="B79" s="15" t="s">
        <v>377</v>
      </c>
      <c r="C79" s="16" t="s">
        <v>485</v>
      </c>
      <c r="D79" s="9">
        <v>180000</v>
      </c>
      <c r="E79" s="9">
        <v>80000</v>
      </c>
      <c r="F79" s="112">
        <f t="shared" si="4"/>
        <v>100000</v>
      </c>
      <c r="G79" s="113">
        <f t="shared" si="5"/>
        <v>0.44444444444444442</v>
      </c>
      <c r="H79" s="10"/>
    </row>
    <row r="80" spans="1:8" ht="38.25">
      <c r="A80" s="14" t="s">
        <v>421</v>
      </c>
      <c r="B80" s="15" t="s">
        <v>377</v>
      </c>
      <c r="C80" s="16" t="s">
        <v>486</v>
      </c>
      <c r="D80" s="9">
        <v>9992537.1099999994</v>
      </c>
      <c r="E80" s="9">
        <v>7230988.1900000004</v>
      </c>
      <c r="F80" s="112">
        <f t="shared" si="4"/>
        <v>2761548.919999999</v>
      </c>
      <c r="G80" s="113">
        <f t="shared" si="5"/>
        <v>0.72363886272322298</v>
      </c>
      <c r="H80" s="10"/>
    </row>
    <row r="81" spans="1:8" ht="38.25">
      <c r="A81" s="14" t="s">
        <v>487</v>
      </c>
      <c r="B81" s="15" t="s">
        <v>377</v>
      </c>
      <c r="C81" s="16" t="s">
        <v>488</v>
      </c>
      <c r="D81" s="9">
        <v>8143816.3499999996</v>
      </c>
      <c r="E81" s="9">
        <v>5809852.79</v>
      </c>
      <c r="F81" s="112">
        <f t="shared" si="4"/>
        <v>2333963.5599999996</v>
      </c>
      <c r="G81" s="113">
        <f t="shared" si="5"/>
        <v>0.71340665608207143</v>
      </c>
      <c r="H81" s="10"/>
    </row>
    <row r="82" spans="1:8" ht="51">
      <c r="A82" s="14" t="s">
        <v>489</v>
      </c>
      <c r="B82" s="15" t="s">
        <v>377</v>
      </c>
      <c r="C82" s="16" t="s">
        <v>490</v>
      </c>
      <c r="D82" s="9">
        <v>8143816.3499999996</v>
      </c>
      <c r="E82" s="9">
        <v>5809852.79</v>
      </c>
      <c r="F82" s="112">
        <f t="shared" si="4"/>
        <v>2333963.5599999996</v>
      </c>
      <c r="G82" s="113">
        <f t="shared" si="5"/>
        <v>0.71340665608207143</v>
      </c>
      <c r="H82" s="10"/>
    </row>
    <row r="83" spans="1:8" ht="38.25">
      <c r="A83" s="14" t="s">
        <v>423</v>
      </c>
      <c r="B83" s="15" t="s">
        <v>377</v>
      </c>
      <c r="C83" s="16" t="s">
        <v>491</v>
      </c>
      <c r="D83" s="9">
        <v>1848720.76</v>
      </c>
      <c r="E83" s="9">
        <v>1421135.4</v>
      </c>
      <c r="F83" s="112">
        <f t="shared" si="4"/>
        <v>427585.3600000001</v>
      </c>
      <c r="G83" s="113">
        <f t="shared" si="5"/>
        <v>0.76871284768825765</v>
      </c>
      <c r="H83" s="10"/>
    </row>
    <row r="84" spans="1:8" ht="51">
      <c r="A84" s="14" t="s">
        <v>425</v>
      </c>
      <c r="B84" s="15" t="s">
        <v>377</v>
      </c>
      <c r="C84" s="16" t="s">
        <v>492</v>
      </c>
      <c r="D84" s="9">
        <v>15000</v>
      </c>
      <c r="E84" s="9">
        <v>10388</v>
      </c>
      <c r="F84" s="112">
        <f t="shared" si="4"/>
        <v>4612</v>
      </c>
      <c r="G84" s="113">
        <f t="shared" si="5"/>
        <v>0.69253333333333333</v>
      </c>
      <c r="H84" s="10"/>
    </row>
    <row r="85" spans="1:8" ht="38.25">
      <c r="A85" s="14" t="s">
        <v>427</v>
      </c>
      <c r="B85" s="15" t="s">
        <v>377</v>
      </c>
      <c r="C85" s="16" t="s">
        <v>493</v>
      </c>
      <c r="D85" s="9">
        <v>437177.05</v>
      </c>
      <c r="E85" s="9">
        <v>138469</v>
      </c>
      <c r="F85" s="112">
        <f t="shared" si="4"/>
        <v>298708.05</v>
      </c>
      <c r="G85" s="113">
        <f t="shared" si="5"/>
        <v>0.316734375695156</v>
      </c>
      <c r="H85" s="10"/>
    </row>
    <row r="86" spans="1:8" ht="38.25">
      <c r="A86" s="14" t="s">
        <v>494</v>
      </c>
      <c r="B86" s="15" t="s">
        <v>377</v>
      </c>
      <c r="C86" s="16" t="s">
        <v>495</v>
      </c>
      <c r="D86" s="9">
        <v>1396543.71</v>
      </c>
      <c r="E86" s="9">
        <v>1272278.3999999999</v>
      </c>
      <c r="F86" s="112">
        <f t="shared" si="4"/>
        <v>124265.31000000006</v>
      </c>
      <c r="G86" s="113">
        <f t="shared" si="5"/>
        <v>0.91101939086460815</v>
      </c>
      <c r="H86" s="10"/>
    </row>
    <row r="87" spans="1:8" ht="51">
      <c r="A87" s="65" t="s">
        <v>496</v>
      </c>
      <c r="B87" s="86" t="s">
        <v>377</v>
      </c>
      <c r="C87" s="67" t="s">
        <v>497</v>
      </c>
      <c r="D87" s="84">
        <v>16820573</v>
      </c>
      <c r="E87" s="84">
        <v>9204323.0099999998</v>
      </c>
      <c r="F87" s="110">
        <f t="shared" si="4"/>
        <v>7616249.9900000002</v>
      </c>
      <c r="G87" s="111">
        <f t="shared" si="5"/>
        <v>0.54720626996476274</v>
      </c>
      <c r="H87" s="10"/>
    </row>
    <row r="88" spans="1:8" ht="63.75">
      <c r="A88" s="14" t="s">
        <v>498</v>
      </c>
      <c r="B88" s="15" t="s">
        <v>377</v>
      </c>
      <c r="C88" s="16" t="s">
        <v>499</v>
      </c>
      <c r="D88" s="9">
        <v>15952668</v>
      </c>
      <c r="E88" s="9">
        <v>9113603.0099999998</v>
      </c>
      <c r="F88" s="112">
        <f t="shared" si="4"/>
        <v>6839064.9900000002</v>
      </c>
      <c r="G88" s="113">
        <f t="shared" si="5"/>
        <v>0.57129020738098479</v>
      </c>
      <c r="H88" s="10"/>
    </row>
    <row r="89" spans="1:8" ht="76.5">
      <c r="A89" s="14" t="s">
        <v>382</v>
      </c>
      <c r="B89" s="15" t="s">
        <v>377</v>
      </c>
      <c r="C89" s="16" t="s">
        <v>500</v>
      </c>
      <c r="D89" s="9">
        <v>13836400</v>
      </c>
      <c r="E89" s="9">
        <v>8150578.9299999997</v>
      </c>
      <c r="F89" s="112">
        <f t="shared" si="4"/>
        <v>5685821.0700000003</v>
      </c>
      <c r="G89" s="113">
        <f t="shared" si="5"/>
        <v>0.58906788832355239</v>
      </c>
      <c r="H89" s="10"/>
    </row>
    <row r="90" spans="1:8" ht="38.25">
      <c r="A90" s="14" t="s">
        <v>501</v>
      </c>
      <c r="B90" s="15" t="s">
        <v>377</v>
      </c>
      <c r="C90" s="16" t="s">
        <v>502</v>
      </c>
      <c r="D90" s="9">
        <v>13836400</v>
      </c>
      <c r="E90" s="9">
        <v>8150578.9299999997</v>
      </c>
      <c r="F90" s="112">
        <f t="shared" si="4"/>
        <v>5685821.0700000003</v>
      </c>
      <c r="G90" s="113">
        <f t="shared" si="5"/>
        <v>0.58906788832355239</v>
      </c>
      <c r="H90" s="10"/>
    </row>
    <row r="91" spans="1:8" ht="38.25">
      <c r="A91" s="14" t="s">
        <v>503</v>
      </c>
      <c r="B91" s="15" t="s">
        <v>377</v>
      </c>
      <c r="C91" s="16" t="s">
        <v>504</v>
      </c>
      <c r="D91" s="9">
        <v>10261271</v>
      </c>
      <c r="E91" s="9">
        <v>6302595.2599999998</v>
      </c>
      <c r="F91" s="112">
        <f t="shared" si="4"/>
        <v>3958675.74</v>
      </c>
      <c r="G91" s="113">
        <f t="shared" si="5"/>
        <v>0.61421194898760589</v>
      </c>
      <c r="H91" s="10"/>
    </row>
    <row r="92" spans="1:8" ht="51">
      <c r="A92" s="14" t="s">
        <v>505</v>
      </c>
      <c r="B92" s="15" t="s">
        <v>377</v>
      </c>
      <c r="C92" s="16" t="s">
        <v>506</v>
      </c>
      <c r="D92" s="9">
        <v>476225</v>
      </c>
      <c r="E92" s="9">
        <v>118059.9</v>
      </c>
      <c r="F92" s="112">
        <f t="shared" si="4"/>
        <v>358165.1</v>
      </c>
      <c r="G92" s="113">
        <f t="shared" si="5"/>
        <v>0.24790781668329046</v>
      </c>
      <c r="H92" s="10"/>
    </row>
    <row r="93" spans="1:8" ht="63.75">
      <c r="A93" s="14" t="s">
        <v>507</v>
      </c>
      <c r="B93" s="15" t="s">
        <v>377</v>
      </c>
      <c r="C93" s="16" t="s">
        <v>508</v>
      </c>
      <c r="D93" s="9">
        <v>3098904</v>
      </c>
      <c r="E93" s="9">
        <v>1729923.77</v>
      </c>
      <c r="F93" s="112">
        <f t="shared" si="4"/>
        <v>1368980.23</v>
      </c>
      <c r="G93" s="113">
        <f t="shared" si="5"/>
        <v>0.55823728969984232</v>
      </c>
      <c r="H93" s="10"/>
    </row>
    <row r="94" spans="1:8" ht="51">
      <c r="A94" s="14" t="s">
        <v>394</v>
      </c>
      <c r="B94" s="15" t="s">
        <v>377</v>
      </c>
      <c r="C94" s="16" t="s">
        <v>509</v>
      </c>
      <c r="D94" s="9">
        <v>1242576</v>
      </c>
      <c r="E94" s="9">
        <v>514102.08</v>
      </c>
      <c r="F94" s="112">
        <f t="shared" si="4"/>
        <v>728473.91999999993</v>
      </c>
      <c r="G94" s="113">
        <f t="shared" si="5"/>
        <v>0.41373894232626418</v>
      </c>
      <c r="H94" s="10"/>
    </row>
    <row r="95" spans="1:8" ht="51">
      <c r="A95" s="14" t="s">
        <v>396</v>
      </c>
      <c r="B95" s="15" t="s">
        <v>377</v>
      </c>
      <c r="C95" s="16" t="s">
        <v>510</v>
      </c>
      <c r="D95" s="9">
        <v>1242576</v>
      </c>
      <c r="E95" s="9">
        <v>514102.08</v>
      </c>
      <c r="F95" s="112">
        <f t="shared" si="4"/>
        <v>728473.91999999993</v>
      </c>
      <c r="G95" s="113">
        <f t="shared" si="5"/>
        <v>0.41373894232626418</v>
      </c>
      <c r="H95" s="10"/>
    </row>
    <row r="96" spans="1:8" ht="38.25">
      <c r="A96" s="14" t="s">
        <v>398</v>
      </c>
      <c r="B96" s="15" t="s">
        <v>377</v>
      </c>
      <c r="C96" s="16" t="s">
        <v>511</v>
      </c>
      <c r="D96" s="9">
        <v>1072576</v>
      </c>
      <c r="E96" s="9">
        <v>440070.62</v>
      </c>
      <c r="F96" s="112">
        <f t="shared" si="4"/>
        <v>632505.38</v>
      </c>
      <c r="G96" s="113">
        <f t="shared" si="5"/>
        <v>0.41029318202160031</v>
      </c>
      <c r="H96" s="10"/>
    </row>
    <row r="97" spans="1:8" ht="38.25">
      <c r="A97" s="14" t="s">
        <v>412</v>
      </c>
      <c r="B97" s="15" t="s">
        <v>377</v>
      </c>
      <c r="C97" s="16" t="s">
        <v>512</v>
      </c>
      <c r="D97" s="9">
        <v>170000</v>
      </c>
      <c r="E97" s="9">
        <v>74031.460000000006</v>
      </c>
      <c r="F97" s="112">
        <f t="shared" si="4"/>
        <v>95968.54</v>
      </c>
      <c r="G97" s="113">
        <f t="shared" si="5"/>
        <v>0.43547917647058826</v>
      </c>
      <c r="H97" s="10"/>
    </row>
    <row r="98" spans="1:8" ht="38.25">
      <c r="A98" s="14" t="s">
        <v>420</v>
      </c>
      <c r="B98" s="15" t="s">
        <v>377</v>
      </c>
      <c r="C98" s="16" t="s">
        <v>513</v>
      </c>
      <c r="D98" s="9">
        <v>837800</v>
      </c>
      <c r="E98" s="9">
        <v>413037</v>
      </c>
      <c r="F98" s="112">
        <f t="shared" si="4"/>
        <v>424763</v>
      </c>
      <c r="G98" s="113">
        <f t="shared" si="5"/>
        <v>0.49300190976366676</v>
      </c>
      <c r="H98" s="10"/>
    </row>
    <row r="99" spans="1:8" ht="38.25">
      <c r="A99" s="14" t="s">
        <v>343</v>
      </c>
      <c r="B99" s="15" t="s">
        <v>377</v>
      </c>
      <c r="C99" s="16" t="s">
        <v>514</v>
      </c>
      <c r="D99" s="9">
        <v>837800</v>
      </c>
      <c r="E99" s="9">
        <v>413037</v>
      </c>
      <c r="F99" s="112">
        <f t="shared" si="4"/>
        <v>424763</v>
      </c>
      <c r="G99" s="113">
        <f t="shared" si="5"/>
        <v>0.49300190976366676</v>
      </c>
      <c r="H99" s="10"/>
    </row>
    <row r="100" spans="1:8" ht="38.25">
      <c r="A100" s="14" t="s">
        <v>421</v>
      </c>
      <c r="B100" s="15" t="s">
        <v>377</v>
      </c>
      <c r="C100" s="16" t="s">
        <v>515</v>
      </c>
      <c r="D100" s="9">
        <v>35892</v>
      </c>
      <c r="E100" s="9">
        <v>35885</v>
      </c>
      <c r="F100" s="112">
        <f t="shared" si="4"/>
        <v>7</v>
      </c>
      <c r="G100" s="113">
        <f t="shared" si="5"/>
        <v>0.99980497046695638</v>
      </c>
      <c r="H100" s="10"/>
    </row>
    <row r="101" spans="1:8" ht="38.25">
      <c r="A101" s="14" t="s">
        <v>423</v>
      </c>
      <c r="B101" s="15" t="s">
        <v>377</v>
      </c>
      <c r="C101" s="16" t="s">
        <v>516</v>
      </c>
      <c r="D101" s="9">
        <v>35892</v>
      </c>
      <c r="E101" s="9">
        <v>35885</v>
      </c>
      <c r="F101" s="112">
        <f t="shared" si="4"/>
        <v>7</v>
      </c>
      <c r="G101" s="113">
        <f t="shared" si="5"/>
        <v>0.99980497046695638</v>
      </c>
      <c r="H101" s="10"/>
    </row>
    <row r="102" spans="1:8" ht="51">
      <c r="A102" s="14" t="s">
        <v>425</v>
      </c>
      <c r="B102" s="15" t="s">
        <v>377</v>
      </c>
      <c r="C102" s="16" t="s">
        <v>517</v>
      </c>
      <c r="D102" s="9">
        <v>2454</v>
      </c>
      <c r="E102" s="9">
        <v>2447</v>
      </c>
      <c r="F102" s="112">
        <f t="shared" si="4"/>
        <v>7</v>
      </c>
      <c r="G102" s="113">
        <f t="shared" si="5"/>
        <v>0.99714751426242865</v>
      </c>
      <c r="H102" s="10"/>
    </row>
    <row r="103" spans="1:8" ht="38.25">
      <c r="A103" s="14" t="s">
        <v>427</v>
      </c>
      <c r="B103" s="15" t="s">
        <v>377</v>
      </c>
      <c r="C103" s="16" t="s">
        <v>518</v>
      </c>
      <c r="D103" s="9">
        <v>33438</v>
      </c>
      <c r="E103" s="9">
        <v>33438</v>
      </c>
      <c r="F103" s="112">
        <f t="shared" si="4"/>
        <v>0</v>
      </c>
      <c r="G103" s="113">
        <f t="shared" si="5"/>
        <v>1</v>
      </c>
      <c r="H103" s="10"/>
    </row>
    <row r="104" spans="1:8" ht="51">
      <c r="A104" s="14" t="s">
        <v>519</v>
      </c>
      <c r="B104" s="15" t="s">
        <v>377</v>
      </c>
      <c r="C104" s="16" t="s">
        <v>520</v>
      </c>
      <c r="D104" s="9">
        <v>867905</v>
      </c>
      <c r="E104" s="9">
        <v>90720</v>
      </c>
      <c r="F104" s="112">
        <f t="shared" si="4"/>
        <v>777185</v>
      </c>
      <c r="G104" s="113">
        <f t="shared" si="5"/>
        <v>0.10452756926161273</v>
      </c>
      <c r="H104" s="10"/>
    </row>
    <row r="105" spans="1:8" ht="51">
      <c r="A105" s="14" t="s">
        <v>394</v>
      </c>
      <c r="B105" s="15" t="s">
        <v>377</v>
      </c>
      <c r="C105" s="16" t="s">
        <v>521</v>
      </c>
      <c r="D105" s="9">
        <v>867905</v>
      </c>
      <c r="E105" s="9">
        <v>90720</v>
      </c>
      <c r="F105" s="112">
        <f t="shared" si="4"/>
        <v>777185</v>
      </c>
      <c r="G105" s="113">
        <f t="shared" si="5"/>
        <v>0.10452756926161273</v>
      </c>
      <c r="H105" s="10"/>
    </row>
    <row r="106" spans="1:8" ht="51">
      <c r="A106" s="14" t="s">
        <v>396</v>
      </c>
      <c r="B106" s="15" t="s">
        <v>377</v>
      </c>
      <c r="C106" s="16" t="s">
        <v>522</v>
      </c>
      <c r="D106" s="9">
        <v>867905</v>
      </c>
      <c r="E106" s="9">
        <v>90720</v>
      </c>
      <c r="F106" s="112">
        <f t="shared" si="4"/>
        <v>777185</v>
      </c>
      <c r="G106" s="113">
        <f t="shared" si="5"/>
        <v>0.10452756926161273</v>
      </c>
      <c r="H106" s="10"/>
    </row>
    <row r="107" spans="1:8" ht="38.25">
      <c r="A107" s="14" t="s">
        <v>398</v>
      </c>
      <c r="B107" s="15" t="s">
        <v>377</v>
      </c>
      <c r="C107" s="16" t="s">
        <v>523</v>
      </c>
      <c r="D107" s="9">
        <v>867905</v>
      </c>
      <c r="E107" s="9">
        <v>90720</v>
      </c>
      <c r="F107" s="112">
        <f t="shared" si="4"/>
        <v>777185</v>
      </c>
      <c r="G107" s="113">
        <f t="shared" si="5"/>
        <v>0.10452756926161273</v>
      </c>
      <c r="H107" s="10"/>
    </row>
    <row r="108" spans="1:8" ht="38.25">
      <c r="A108" s="65" t="s">
        <v>524</v>
      </c>
      <c r="B108" s="86" t="s">
        <v>377</v>
      </c>
      <c r="C108" s="67" t="s">
        <v>525</v>
      </c>
      <c r="D108" s="84">
        <v>56196122.130000003</v>
      </c>
      <c r="E108" s="84">
        <v>18877083</v>
      </c>
      <c r="F108" s="110">
        <f t="shared" si="4"/>
        <v>37319039.130000003</v>
      </c>
      <c r="G108" s="111">
        <f t="shared" si="5"/>
        <v>0.33591433509114982</v>
      </c>
      <c r="H108" s="10"/>
    </row>
    <row r="109" spans="1:8" ht="38.25">
      <c r="A109" s="14" t="s">
        <v>526</v>
      </c>
      <c r="B109" s="15" t="s">
        <v>377</v>
      </c>
      <c r="C109" s="16" t="s">
        <v>527</v>
      </c>
      <c r="D109" s="9">
        <v>120000</v>
      </c>
      <c r="E109" s="9">
        <v>0</v>
      </c>
      <c r="F109" s="112">
        <f t="shared" si="4"/>
        <v>120000</v>
      </c>
      <c r="G109" s="113">
        <f t="shared" si="5"/>
        <v>0</v>
      </c>
      <c r="H109" s="10"/>
    </row>
    <row r="110" spans="1:8" ht="51">
      <c r="A110" s="14" t="s">
        <v>394</v>
      </c>
      <c r="B110" s="15" t="s">
        <v>377</v>
      </c>
      <c r="C110" s="16" t="s">
        <v>528</v>
      </c>
      <c r="D110" s="9">
        <v>120000</v>
      </c>
      <c r="E110" s="9">
        <v>0</v>
      </c>
      <c r="F110" s="112">
        <f t="shared" si="4"/>
        <v>120000</v>
      </c>
      <c r="G110" s="113">
        <f t="shared" si="5"/>
        <v>0</v>
      </c>
      <c r="H110" s="10"/>
    </row>
    <row r="111" spans="1:8" ht="51">
      <c r="A111" s="14" t="s">
        <v>396</v>
      </c>
      <c r="B111" s="15" t="s">
        <v>377</v>
      </c>
      <c r="C111" s="16" t="s">
        <v>529</v>
      </c>
      <c r="D111" s="9">
        <v>120000</v>
      </c>
      <c r="E111" s="9">
        <v>0</v>
      </c>
      <c r="F111" s="112">
        <f t="shared" si="4"/>
        <v>120000</v>
      </c>
      <c r="G111" s="113">
        <f t="shared" si="5"/>
        <v>0</v>
      </c>
      <c r="H111" s="10"/>
    </row>
    <row r="112" spans="1:8" ht="38.25">
      <c r="A112" s="14" t="s">
        <v>398</v>
      </c>
      <c r="B112" s="15" t="s">
        <v>377</v>
      </c>
      <c r="C112" s="16" t="s">
        <v>530</v>
      </c>
      <c r="D112" s="9">
        <v>120000</v>
      </c>
      <c r="E112" s="9">
        <v>0</v>
      </c>
      <c r="F112" s="112">
        <f t="shared" si="4"/>
        <v>120000</v>
      </c>
      <c r="G112" s="113">
        <f t="shared" si="5"/>
        <v>0</v>
      </c>
      <c r="H112" s="10"/>
    </row>
    <row r="113" spans="1:8" ht="38.25">
      <c r="A113" s="14" t="s">
        <v>531</v>
      </c>
      <c r="B113" s="15" t="s">
        <v>377</v>
      </c>
      <c r="C113" s="16" t="s">
        <v>532</v>
      </c>
      <c r="D113" s="9">
        <v>960000</v>
      </c>
      <c r="E113" s="9">
        <v>360000</v>
      </c>
      <c r="F113" s="112">
        <f t="shared" si="4"/>
        <v>600000</v>
      </c>
      <c r="G113" s="113">
        <f t="shared" si="5"/>
        <v>0.375</v>
      </c>
      <c r="H113" s="10"/>
    </row>
    <row r="114" spans="1:8" ht="51">
      <c r="A114" s="14" t="s">
        <v>394</v>
      </c>
      <c r="B114" s="15" t="s">
        <v>377</v>
      </c>
      <c r="C114" s="16" t="s">
        <v>533</v>
      </c>
      <c r="D114" s="9">
        <v>960000</v>
      </c>
      <c r="E114" s="9">
        <v>360000</v>
      </c>
      <c r="F114" s="112">
        <f t="shared" si="4"/>
        <v>600000</v>
      </c>
      <c r="G114" s="113">
        <f t="shared" si="5"/>
        <v>0.375</v>
      </c>
      <c r="H114" s="10"/>
    </row>
    <row r="115" spans="1:8" ht="51">
      <c r="A115" s="14" t="s">
        <v>396</v>
      </c>
      <c r="B115" s="15" t="s">
        <v>377</v>
      </c>
      <c r="C115" s="16" t="s">
        <v>534</v>
      </c>
      <c r="D115" s="9">
        <v>960000</v>
      </c>
      <c r="E115" s="9">
        <v>360000</v>
      </c>
      <c r="F115" s="112">
        <f t="shared" si="4"/>
        <v>600000</v>
      </c>
      <c r="G115" s="113">
        <f t="shared" si="5"/>
        <v>0.375</v>
      </c>
      <c r="H115" s="10"/>
    </row>
    <row r="116" spans="1:8" ht="38.25">
      <c r="A116" s="14" t="s">
        <v>398</v>
      </c>
      <c r="B116" s="15" t="s">
        <v>377</v>
      </c>
      <c r="C116" s="16" t="s">
        <v>535</v>
      </c>
      <c r="D116" s="9">
        <v>960000</v>
      </c>
      <c r="E116" s="9">
        <v>360000</v>
      </c>
      <c r="F116" s="112">
        <f t="shared" si="4"/>
        <v>600000</v>
      </c>
      <c r="G116" s="113">
        <f t="shared" si="5"/>
        <v>0.375</v>
      </c>
      <c r="H116" s="10"/>
    </row>
    <row r="117" spans="1:8" ht="38.25">
      <c r="A117" s="14" t="s">
        <v>536</v>
      </c>
      <c r="B117" s="15" t="s">
        <v>377</v>
      </c>
      <c r="C117" s="16" t="s">
        <v>537</v>
      </c>
      <c r="D117" s="9">
        <v>3307535.9</v>
      </c>
      <c r="E117" s="9">
        <v>1129082.75</v>
      </c>
      <c r="F117" s="112">
        <f t="shared" si="4"/>
        <v>2178453.15</v>
      </c>
      <c r="G117" s="113">
        <f t="shared" si="5"/>
        <v>0.34136674072078854</v>
      </c>
      <c r="H117" s="10"/>
    </row>
    <row r="118" spans="1:8" ht="51">
      <c r="A118" s="14" t="s">
        <v>394</v>
      </c>
      <c r="B118" s="15" t="s">
        <v>377</v>
      </c>
      <c r="C118" s="16" t="s">
        <v>538</v>
      </c>
      <c r="D118" s="9">
        <v>628829.22</v>
      </c>
      <c r="E118" s="9">
        <v>99976.04</v>
      </c>
      <c r="F118" s="112">
        <f t="shared" si="4"/>
        <v>528853.17999999993</v>
      </c>
      <c r="G118" s="113">
        <f t="shared" si="5"/>
        <v>0.15898758648651853</v>
      </c>
      <c r="H118" s="10"/>
    </row>
    <row r="119" spans="1:8" ht="51">
      <c r="A119" s="14" t="s">
        <v>396</v>
      </c>
      <c r="B119" s="15" t="s">
        <v>377</v>
      </c>
      <c r="C119" s="16" t="s">
        <v>539</v>
      </c>
      <c r="D119" s="9">
        <v>628829.22</v>
      </c>
      <c r="E119" s="9">
        <v>99976.04</v>
      </c>
      <c r="F119" s="112">
        <f t="shared" si="4"/>
        <v>528853.17999999993</v>
      </c>
      <c r="G119" s="113">
        <f t="shared" si="5"/>
        <v>0.15898758648651853</v>
      </c>
      <c r="H119" s="10"/>
    </row>
    <row r="120" spans="1:8" ht="38.25">
      <c r="A120" s="14" t="s">
        <v>398</v>
      </c>
      <c r="B120" s="15" t="s">
        <v>377</v>
      </c>
      <c r="C120" s="16" t="s">
        <v>540</v>
      </c>
      <c r="D120" s="9">
        <v>628829.22</v>
      </c>
      <c r="E120" s="9">
        <v>99976.04</v>
      </c>
      <c r="F120" s="112">
        <f t="shared" si="4"/>
        <v>528853.17999999993</v>
      </c>
      <c r="G120" s="113">
        <f t="shared" si="5"/>
        <v>0.15898758648651853</v>
      </c>
      <c r="H120" s="10"/>
    </row>
    <row r="121" spans="1:8" ht="38.25">
      <c r="A121" s="14" t="s">
        <v>420</v>
      </c>
      <c r="B121" s="15" t="s">
        <v>377</v>
      </c>
      <c r="C121" s="16" t="s">
        <v>541</v>
      </c>
      <c r="D121" s="9">
        <v>60013</v>
      </c>
      <c r="E121" s="9">
        <v>60013</v>
      </c>
      <c r="F121" s="112">
        <f t="shared" si="4"/>
        <v>0</v>
      </c>
      <c r="G121" s="113">
        <f t="shared" si="5"/>
        <v>1</v>
      </c>
      <c r="H121" s="10"/>
    </row>
    <row r="122" spans="1:8" ht="38.25">
      <c r="A122" s="14" t="s">
        <v>343</v>
      </c>
      <c r="B122" s="15" t="s">
        <v>377</v>
      </c>
      <c r="C122" s="16" t="s">
        <v>542</v>
      </c>
      <c r="D122" s="9">
        <v>60013</v>
      </c>
      <c r="E122" s="9">
        <v>60013</v>
      </c>
      <c r="F122" s="112">
        <f t="shared" si="4"/>
        <v>0</v>
      </c>
      <c r="G122" s="113">
        <f t="shared" si="5"/>
        <v>1</v>
      </c>
      <c r="H122" s="10"/>
    </row>
    <row r="123" spans="1:8" ht="38.25">
      <c r="A123" s="14" t="s">
        <v>421</v>
      </c>
      <c r="B123" s="15" t="s">
        <v>377</v>
      </c>
      <c r="C123" s="16" t="s">
        <v>543</v>
      </c>
      <c r="D123" s="9">
        <v>2618693.6800000002</v>
      </c>
      <c r="E123" s="9">
        <v>969093.71</v>
      </c>
      <c r="F123" s="112">
        <f t="shared" si="4"/>
        <v>1649599.9700000002</v>
      </c>
      <c r="G123" s="113">
        <f t="shared" si="5"/>
        <v>0.37006760943494538</v>
      </c>
      <c r="H123" s="10"/>
    </row>
    <row r="124" spans="1:8" ht="63.75">
      <c r="A124" s="14" t="s">
        <v>544</v>
      </c>
      <c r="B124" s="15" t="s">
        <v>377</v>
      </c>
      <c r="C124" s="16" t="s">
        <v>545</v>
      </c>
      <c r="D124" s="9">
        <v>2618693.6800000002</v>
      </c>
      <c r="E124" s="9">
        <v>969093.71</v>
      </c>
      <c r="F124" s="112">
        <f t="shared" si="4"/>
        <v>1649599.9700000002</v>
      </c>
      <c r="G124" s="113">
        <f t="shared" si="5"/>
        <v>0.37006760943494538</v>
      </c>
      <c r="H124" s="10"/>
    </row>
    <row r="125" spans="1:8" ht="76.5">
      <c r="A125" s="14" t="s">
        <v>546</v>
      </c>
      <c r="B125" s="15" t="s">
        <v>377</v>
      </c>
      <c r="C125" s="16" t="s">
        <v>547</v>
      </c>
      <c r="D125" s="9">
        <v>2618693.6800000002</v>
      </c>
      <c r="E125" s="9">
        <v>969093.71</v>
      </c>
      <c r="F125" s="112">
        <f t="shared" si="4"/>
        <v>1649599.9700000002</v>
      </c>
      <c r="G125" s="113">
        <f t="shared" si="5"/>
        <v>0.37006760943494538</v>
      </c>
      <c r="H125" s="10"/>
    </row>
    <row r="126" spans="1:8" ht="38.25">
      <c r="A126" s="14" t="s">
        <v>548</v>
      </c>
      <c r="B126" s="15" t="s">
        <v>377</v>
      </c>
      <c r="C126" s="16" t="s">
        <v>549</v>
      </c>
      <c r="D126" s="9">
        <v>36351765.530000001</v>
      </c>
      <c r="E126" s="9">
        <v>11819583.289999999</v>
      </c>
      <c r="F126" s="112">
        <f t="shared" si="4"/>
        <v>24532182.240000002</v>
      </c>
      <c r="G126" s="113">
        <f t="shared" si="5"/>
        <v>0.32514468328218221</v>
      </c>
      <c r="H126" s="10"/>
    </row>
    <row r="127" spans="1:8" ht="51">
      <c r="A127" s="14" t="s">
        <v>394</v>
      </c>
      <c r="B127" s="15" t="s">
        <v>377</v>
      </c>
      <c r="C127" s="16" t="s">
        <v>550</v>
      </c>
      <c r="D127" s="9">
        <v>36351765.530000001</v>
      </c>
      <c r="E127" s="9">
        <v>11819583.289999999</v>
      </c>
      <c r="F127" s="112">
        <f t="shared" si="4"/>
        <v>24532182.240000002</v>
      </c>
      <c r="G127" s="113">
        <f t="shared" si="5"/>
        <v>0.32514468328218221</v>
      </c>
      <c r="H127" s="10"/>
    </row>
    <row r="128" spans="1:8" ht="51">
      <c r="A128" s="14" t="s">
        <v>396</v>
      </c>
      <c r="B128" s="15" t="s">
        <v>377</v>
      </c>
      <c r="C128" s="16" t="s">
        <v>551</v>
      </c>
      <c r="D128" s="9">
        <v>36351765.530000001</v>
      </c>
      <c r="E128" s="9">
        <v>11819583.289999999</v>
      </c>
      <c r="F128" s="112">
        <f t="shared" si="4"/>
        <v>24532182.240000002</v>
      </c>
      <c r="G128" s="113">
        <f t="shared" si="5"/>
        <v>0.32514468328218221</v>
      </c>
      <c r="H128" s="10"/>
    </row>
    <row r="129" spans="1:8" ht="38.25">
      <c r="A129" s="14" t="s">
        <v>398</v>
      </c>
      <c r="B129" s="15" t="s">
        <v>377</v>
      </c>
      <c r="C129" s="16" t="s">
        <v>552</v>
      </c>
      <c r="D129" s="9">
        <v>36351765.530000001</v>
      </c>
      <c r="E129" s="9">
        <v>11819583.289999999</v>
      </c>
      <c r="F129" s="112">
        <f t="shared" ref="F129:F176" si="6">D129-E129</f>
        <v>24532182.240000002</v>
      </c>
      <c r="G129" s="113">
        <f t="shared" ref="G129:G176" si="7">E129/D129</f>
        <v>0.32514468328218221</v>
      </c>
      <c r="H129" s="10"/>
    </row>
    <row r="130" spans="1:8" ht="38.25">
      <c r="A130" s="14" t="s">
        <v>553</v>
      </c>
      <c r="B130" s="15" t="s">
        <v>377</v>
      </c>
      <c r="C130" s="16" t="s">
        <v>554</v>
      </c>
      <c r="D130" s="9">
        <v>183342.23</v>
      </c>
      <c r="E130" s="9">
        <v>16947.599999999999</v>
      </c>
      <c r="F130" s="112">
        <f t="shared" si="6"/>
        <v>166394.63</v>
      </c>
      <c r="G130" s="113">
        <f t="shared" si="7"/>
        <v>9.2436968831457966E-2</v>
      </c>
      <c r="H130" s="10"/>
    </row>
    <row r="131" spans="1:8" ht="51">
      <c r="A131" s="14" t="s">
        <v>394</v>
      </c>
      <c r="B131" s="15" t="s">
        <v>377</v>
      </c>
      <c r="C131" s="16" t="s">
        <v>555</v>
      </c>
      <c r="D131" s="9">
        <v>183342.23</v>
      </c>
      <c r="E131" s="9">
        <v>16947.599999999999</v>
      </c>
      <c r="F131" s="112">
        <f t="shared" si="6"/>
        <v>166394.63</v>
      </c>
      <c r="G131" s="113">
        <f t="shared" si="7"/>
        <v>9.2436968831457966E-2</v>
      </c>
      <c r="H131" s="10"/>
    </row>
    <row r="132" spans="1:8" ht="51">
      <c r="A132" s="14" t="s">
        <v>396</v>
      </c>
      <c r="B132" s="15" t="s">
        <v>377</v>
      </c>
      <c r="C132" s="16" t="s">
        <v>556</v>
      </c>
      <c r="D132" s="9">
        <v>183342.23</v>
      </c>
      <c r="E132" s="9">
        <v>16947.599999999999</v>
      </c>
      <c r="F132" s="112">
        <f t="shared" si="6"/>
        <v>166394.63</v>
      </c>
      <c r="G132" s="113">
        <f t="shared" si="7"/>
        <v>9.2436968831457966E-2</v>
      </c>
      <c r="H132" s="10"/>
    </row>
    <row r="133" spans="1:8" ht="38.25">
      <c r="A133" s="14" t="s">
        <v>398</v>
      </c>
      <c r="B133" s="15" t="s">
        <v>377</v>
      </c>
      <c r="C133" s="16" t="s">
        <v>557</v>
      </c>
      <c r="D133" s="9">
        <v>183342.23</v>
      </c>
      <c r="E133" s="9">
        <v>16947.599999999999</v>
      </c>
      <c r="F133" s="112">
        <f t="shared" si="6"/>
        <v>166394.63</v>
      </c>
      <c r="G133" s="113">
        <f t="shared" si="7"/>
        <v>9.2436968831457966E-2</v>
      </c>
      <c r="H133" s="10"/>
    </row>
    <row r="134" spans="1:8" ht="38.25">
      <c r="A134" s="14" t="s">
        <v>558</v>
      </c>
      <c r="B134" s="15" t="s">
        <v>377</v>
      </c>
      <c r="C134" s="16" t="s">
        <v>559</v>
      </c>
      <c r="D134" s="9">
        <v>15273478.470000001</v>
      </c>
      <c r="E134" s="9">
        <v>5551469.3600000003</v>
      </c>
      <c r="F134" s="112">
        <f t="shared" si="6"/>
        <v>9722009.1099999994</v>
      </c>
      <c r="G134" s="113">
        <f t="shared" si="7"/>
        <v>0.36347118771301085</v>
      </c>
      <c r="H134" s="10"/>
    </row>
    <row r="135" spans="1:8" ht="51">
      <c r="A135" s="14" t="s">
        <v>394</v>
      </c>
      <c r="B135" s="15" t="s">
        <v>377</v>
      </c>
      <c r="C135" s="16" t="s">
        <v>560</v>
      </c>
      <c r="D135" s="9">
        <v>1968924.61</v>
      </c>
      <c r="E135" s="9">
        <v>25500</v>
      </c>
      <c r="F135" s="112">
        <f t="shared" si="6"/>
        <v>1943424.61</v>
      </c>
      <c r="G135" s="113">
        <f t="shared" si="7"/>
        <v>1.2951232297309748E-2</v>
      </c>
      <c r="H135" s="10"/>
    </row>
    <row r="136" spans="1:8" ht="51">
      <c r="A136" s="14" t="s">
        <v>396</v>
      </c>
      <c r="B136" s="15" t="s">
        <v>377</v>
      </c>
      <c r="C136" s="16" t="s">
        <v>561</v>
      </c>
      <c r="D136" s="9">
        <v>1968924.61</v>
      </c>
      <c r="E136" s="9">
        <v>25500</v>
      </c>
      <c r="F136" s="112">
        <f t="shared" si="6"/>
        <v>1943424.61</v>
      </c>
      <c r="G136" s="113">
        <f t="shared" si="7"/>
        <v>1.2951232297309748E-2</v>
      </c>
      <c r="H136" s="10"/>
    </row>
    <row r="137" spans="1:8" ht="38.25">
      <c r="A137" s="14" t="s">
        <v>398</v>
      </c>
      <c r="B137" s="15" t="s">
        <v>377</v>
      </c>
      <c r="C137" s="16" t="s">
        <v>562</v>
      </c>
      <c r="D137" s="9">
        <v>1968924.61</v>
      </c>
      <c r="E137" s="9">
        <v>25500</v>
      </c>
      <c r="F137" s="112">
        <f t="shared" si="6"/>
        <v>1943424.61</v>
      </c>
      <c r="G137" s="113">
        <f t="shared" si="7"/>
        <v>1.2951232297309748E-2</v>
      </c>
      <c r="H137" s="10"/>
    </row>
    <row r="138" spans="1:8" ht="51">
      <c r="A138" s="14" t="s">
        <v>480</v>
      </c>
      <c r="B138" s="15" t="s">
        <v>377</v>
      </c>
      <c r="C138" s="16" t="s">
        <v>563</v>
      </c>
      <c r="D138" s="9">
        <v>8182585.8600000003</v>
      </c>
      <c r="E138" s="9">
        <v>3861032.68</v>
      </c>
      <c r="F138" s="112">
        <f t="shared" si="6"/>
        <v>4321553.18</v>
      </c>
      <c r="G138" s="113">
        <f t="shared" si="7"/>
        <v>0.47185972088290434</v>
      </c>
      <c r="H138" s="10"/>
    </row>
    <row r="139" spans="1:8" ht="38.25">
      <c r="A139" s="14" t="s">
        <v>564</v>
      </c>
      <c r="B139" s="15" t="s">
        <v>377</v>
      </c>
      <c r="C139" s="16" t="s">
        <v>565</v>
      </c>
      <c r="D139" s="9">
        <v>8182585.8600000003</v>
      </c>
      <c r="E139" s="9">
        <v>3861032.68</v>
      </c>
      <c r="F139" s="112">
        <f t="shared" si="6"/>
        <v>4321553.18</v>
      </c>
      <c r="G139" s="113">
        <f t="shared" si="7"/>
        <v>0.47185972088290434</v>
      </c>
      <c r="H139" s="10"/>
    </row>
    <row r="140" spans="1:8" ht="76.5">
      <c r="A140" s="14" t="s">
        <v>566</v>
      </c>
      <c r="B140" s="15" t="s">
        <v>377</v>
      </c>
      <c r="C140" s="16" t="s">
        <v>567</v>
      </c>
      <c r="D140" s="9">
        <v>8105110.8600000003</v>
      </c>
      <c r="E140" s="9">
        <v>3861032.68</v>
      </c>
      <c r="F140" s="112">
        <f t="shared" si="6"/>
        <v>4244078.18</v>
      </c>
      <c r="G140" s="113">
        <f t="shared" si="7"/>
        <v>0.4763701257998586</v>
      </c>
      <c r="H140" s="10"/>
    </row>
    <row r="141" spans="1:8" ht="38.25">
      <c r="A141" s="14" t="s">
        <v>568</v>
      </c>
      <c r="B141" s="15" t="s">
        <v>377</v>
      </c>
      <c r="C141" s="16" t="s">
        <v>569</v>
      </c>
      <c r="D141" s="9">
        <v>77475</v>
      </c>
      <c r="E141" s="9">
        <v>0</v>
      </c>
      <c r="F141" s="112">
        <f t="shared" si="6"/>
        <v>77475</v>
      </c>
      <c r="G141" s="113">
        <f t="shared" si="7"/>
        <v>0</v>
      </c>
      <c r="H141" s="10"/>
    </row>
    <row r="142" spans="1:8" ht="38.25">
      <c r="A142" s="14" t="s">
        <v>421</v>
      </c>
      <c r="B142" s="15" t="s">
        <v>377</v>
      </c>
      <c r="C142" s="16" t="s">
        <v>570</v>
      </c>
      <c r="D142" s="9">
        <v>5121968</v>
      </c>
      <c r="E142" s="9">
        <v>1664936.68</v>
      </c>
      <c r="F142" s="112">
        <f t="shared" si="6"/>
        <v>3457031.3200000003</v>
      </c>
      <c r="G142" s="113">
        <f t="shared" si="7"/>
        <v>0.32505800114331052</v>
      </c>
      <c r="H142" s="10"/>
    </row>
    <row r="143" spans="1:8" ht="63.75">
      <c r="A143" s="14" t="s">
        <v>544</v>
      </c>
      <c r="B143" s="15" t="s">
        <v>377</v>
      </c>
      <c r="C143" s="16" t="s">
        <v>571</v>
      </c>
      <c r="D143" s="9">
        <v>5121968</v>
      </c>
      <c r="E143" s="9">
        <v>1664936.68</v>
      </c>
      <c r="F143" s="112">
        <f t="shared" si="6"/>
        <v>3457031.3200000003</v>
      </c>
      <c r="G143" s="113">
        <f t="shared" si="7"/>
        <v>0.32505800114331052</v>
      </c>
      <c r="H143" s="10"/>
    </row>
    <row r="144" spans="1:8" ht="76.5">
      <c r="A144" s="14" t="s">
        <v>546</v>
      </c>
      <c r="B144" s="15" t="s">
        <v>377</v>
      </c>
      <c r="C144" s="16" t="s">
        <v>572</v>
      </c>
      <c r="D144" s="9">
        <v>3399568</v>
      </c>
      <c r="E144" s="9">
        <v>672536.68</v>
      </c>
      <c r="F144" s="112">
        <f t="shared" si="6"/>
        <v>2727031.32</v>
      </c>
      <c r="G144" s="113">
        <f t="shared" si="7"/>
        <v>0.19783004193473996</v>
      </c>
      <c r="H144" s="10"/>
    </row>
    <row r="145" spans="1:8" ht="76.5">
      <c r="A145" s="14" t="s">
        <v>573</v>
      </c>
      <c r="B145" s="15" t="s">
        <v>377</v>
      </c>
      <c r="C145" s="16" t="s">
        <v>574</v>
      </c>
      <c r="D145" s="9">
        <v>1722400</v>
      </c>
      <c r="E145" s="9">
        <v>992400</v>
      </c>
      <c r="F145" s="112">
        <f t="shared" si="6"/>
        <v>730000</v>
      </c>
      <c r="G145" s="113">
        <f t="shared" si="7"/>
        <v>0.57617278216442169</v>
      </c>
      <c r="H145" s="10"/>
    </row>
    <row r="146" spans="1:8" ht="38.25">
      <c r="A146" s="65" t="s">
        <v>575</v>
      </c>
      <c r="B146" s="86" t="s">
        <v>377</v>
      </c>
      <c r="C146" s="67" t="s">
        <v>576</v>
      </c>
      <c r="D146" s="84">
        <v>348343316.87</v>
      </c>
      <c r="E146" s="84">
        <v>110497681.08</v>
      </c>
      <c r="F146" s="110">
        <f t="shared" si="6"/>
        <v>237845635.79000002</v>
      </c>
      <c r="G146" s="111">
        <f t="shared" si="7"/>
        <v>0.31720913170622755</v>
      </c>
      <c r="H146" s="10"/>
    </row>
    <row r="147" spans="1:8" ht="38.25">
      <c r="A147" s="14" t="s">
        <v>577</v>
      </c>
      <c r="B147" s="15" t="s">
        <v>377</v>
      </c>
      <c r="C147" s="16" t="s">
        <v>578</v>
      </c>
      <c r="D147" s="9">
        <v>276925437.30000001</v>
      </c>
      <c r="E147" s="9">
        <v>101799088.92</v>
      </c>
      <c r="F147" s="112">
        <f t="shared" si="6"/>
        <v>175126348.38</v>
      </c>
      <c r="G147" s="113">
        <f t="shared" si="7"/>
        <v>0.3676046877908099</v>
      </c>
      <c r="H147" s="10"/>
    </row>
    <row r="148" spans="1:8" ht="51">
      <c r="A148" s="14" t="s">
        <v>394</v>
      </c>
      <c r="B148" s="15" t="s">
        <v>377</v>
      </c>
      <c r="C148" s="16" t="s">
        <v>579</v>
      </c>
      <c r="D148" s="9">
        <v>18121510.600000001</v>
      </c>
      <c r="E148" s="9">
        <v>1884646.91</v>
      </c>
      <c r="F148" s="112">
        <f t="shared" si="6"/>
        <v>16236863.690000001</v>
      </c>
      <c r="G148" s="113">
        <f t="shared" si="7"/>
        <v>0.10400054121315912</v>
      </c>
      <c r="H148" s="10"/>
    </row>
    <row r="149" spans="1:8" ht="51">
      <c r="A149" s="14" t="s">
        <v>396</v>
      </c>
      <c r="B149" s="15" t="s">
        <v>377</v>
      </c>
      <c r="C149" s="16" t="s">
        <v>580</v>
      </c>
      <c r="D149" s="9">
        <v>18121510.600000001</v>
      </c>
      <c r="E149" s="9">
        <v>1884646.91</v>
      </c>
      <c r="F149" s="112">
        <f t="shared" si="6"/>
        <v>16236863.690000001</v>
      </c>
      <c r="G149" s="113">
        <f t="shared" si="7"/>
        <v>0.10400054121315912</v>
      </c>
      <c r="H149" s="10"/>
    </row>
    <row r="150" spans="1:8" ht="38.25">
      <c r="A150" s="14" t="s">
        <v>398</v>
      </c>
      <c r="B150" s="15" t="s">
        <v>377</v>
      </c>
      <c r="C150" s="16" t="s">
        <v>581</v>
      </c>
      <c r="D150" s="9">
        <v>18121510.600000001</v>
      </c>
      <c r="E150" s="9">
        <v>1884646.91</v>
      </c>
      <c r="F150" s="112">
        <f t="shared" si="6"/>
        <v>16236863.690000001</v>
      </c>
      <c r="G150" s="113">
        <f t="shared" si="7"/>
        <v>0.10400054121315912</v>
      </c>
      <c r="H150" s="10"/>
    </row>
    <row r="151" spans="1:8" ht="51">
      <c r="A151" s="14" t="s">
        <v>470</v>
      </c>
      <c r="B151" s="15" t="s">
        <v>377</v>
      </c>
      <c r="C151" s="16" t="s">
        <v>582</v>
      </c>
      <c r="D151" s="9">
        <v>115491054.26000001</v>
      </c>
      <c r="E151" s="9">
        <v>44209042.009999998</v>
      </c>
      <c r="F151" s="112">
        <f t="shared" si="6"/>
        <v>71282012.25</v>
      </c>
      <c r="G151" s="113">
        <f t="shared" si="7"/>
        <v>0.38279191659705608</v>
      </c>
      <c r="H151" s="10"/>
    </row>
    <row r="152" spans="1:8" ht="38.25">
      <c r="A152" s="14" t="s">
        <v>472</v>
      </c>
      <c r="B152" s="15" t="s">
        <v>377</v>
      </c>
      <c r="C152" s="16" t="s">
        <v>583</v>
      </c>
      <c r="D152" s="9">
        <v>115491054.26000001</v>
      </c>
      <c r="E152" s="9">
        <v>44209042.009999998</v>
      </c>
      <c r="F152" s="112">
        <f t="shared" si="6"/>
        <v>71282012.25</v>
      </c>
      <c r="G152" s="113">
        <f t="shared" si="7"/>
        <v>0.38279191659705608</v>
      </c>
      <c r="H152" s="10"/>
    </row>
    <row r="153" spans="1:8" ht="63.75">
      <c r="A153" s="14" t="s">
        <v>584</v>
      </c>
      <c r="B153" s="15" t="s">
        <v>377</v>
      </c>
      <c r="C153" s="16" t="s">
        <v>585</v>
      </c>
      <c r="D153" s="9">
        <v>115491054.26000001</v>
      </c>
      <c r="E153" s="9">
        <v>44209042.009999998</v>
      </c>
      <c r="F153" s="112">
        <f t="shared" si="6"/>
        <v>71282012.25</v>
      </c>
      <c r="G153" s="113">
        <f t="shared" si="7"/>
        <v>0.38279191659705608</v>
      </c>
      <c r="H153" s="10"/>
    </row>
    <row r="154" spans="1:8" ht="38.25">
      <c r="A154" s="14" t="s">
        <v>421</v>
      </c>
      <c r="B154" s="15" t="s">
        <v>377</v>
      </c>
      <c r="C154" s="16" t="s">
        <v>586</v>
      </c>
      <c r="D154" s="9">
        <v>143312872.44</v>
      </c>
      <c r="E154" s="9">
        <v>55705400</v>
      </c>
      <c r="F154" s="112">
        <f t="shared" si="6"/>
        <v>87607472.439999998</v>
      </c>
      <c r="G154" s="113">
        <f t="shared" si="7"/>
        <v>0.38869781235681999</v>
      </c>
      <c r="H154" s="10"/>
    </row>
    <row r="155" spans="1:8" ht="38.25">
      <c r="A155" s="14" t="s">
        <v>423</v>
      </c>
      <c r="B155" s="15" t="s">
        <v>377</v>
      </c>
      <c r="C155" s="16" t="s">
        <v>587</v>
      </c>
      <c r="D155" s="9">
        <v>143312872.44</v>
      </c>
      <c r="E155" s="9">
        <v>55705400</v>
      </c>
      <c r="F155" s="112">
        <f t="shared" si="6"/>
        <v>87607472.439999998</v>
      </c>
      <c r="G155" s="113">
        <f t="shared" si="7"/>
        <v>0.38869781235681999</v>
      </c>
      <c r="H155" s="10"/>
    </row>
    <row r="156" spans="1:8" ht="38.25">
      <c r="A156" s="14" t="s">
        <v>494</v>
      </c>
      <c r="B156" s="15" t="s">
        <v>377</v>
      </c>
      <c r="C156" s="16" t="s">
        <v>588</v>
      </c>
      <c r="D156" s="9">
        <v>143312872.44</v>
      </c>
      <c r="E156" s="9">
        <v>55705400</v>
      </c>
      <c r="F156" s="112">
        <f t="shared" si="6"/>
        <v>87607472.439999998</v>
      </c>
      <c r="G156" s="113">
        <f t="shared" si="7"/>
        <v>0.38869781235681999</v>
      </c>
      <c r="H156" s="10"/>
    </row>
    <row r="157" spans="1:8" ht="38.25">
      <c r="A157" s="14" t="s">
        <v>589</v>
      </c>
      <c r="B157" s="15" t="s">
        <v>377</v>
      </c>
      <c r="C157" s="16" t="s">
        <v>590</v>
      </c>
      <c r="D157" s="9">
        <v>53766709.359999999</v>
      </c>
      <c r="E157" s="9">
        <v>1649641.05</v>
      </c>
      <c r="F157" s="112">
        <f t="shared" si="6"/>
        <v>52117068.310000002</v>
      </c>
      <c r="G157" s="113">
        <f t="shared" si="7"/>
        <v>3.0681458278479998E-2</v>
      </c>
      <c r="H157" s="10"/>
    </row>
    <row r="158" spans="1:8" ht="51">
      <c r="A158" s="14" t="s">
        <v>394</v>
      </c>
      <c r="B158" s="15" t="s">
        <v>377</v>
      </c>
      <c r="C158" s="16" t="s">
        <v>591</v>
      </c>
      <c r="D158" s="9">
        <v>27081604.260000002</v>
      </c>
      <c r="E158" s="9">
        <v>1250410.05</v>
      </c>
      <c r="F158" s="112">
        <f t="shared" si="6"/>
        <v>25831194.210000001</v>
      </c>
      <c r="G158" s="113">
        <f t="shared" si="7"/>
        <v>4.6171934202837363E-2</v>
      </c>
      <c r="H158" s="10"/>
    </row>
    <row r="159" spans="1:8" ht="51">
      <c r="A159" s="14" t="s">
        <v>396</v>
      </c>
      <c r="B159" s="15" t="s">
        <v>377</v>
      </c>
      <c r="C159" s="16" t="s">
        <v>592</v>
      </c>
      <c r="D159" s="9">
        <v>27081604.260000002</v>
      </c>
      <c r="E159" s="9">
        <v>1250410.05</v>
      </c>
      <c r="F159" s="112">
        <f t="shared" si="6"/>
        <v>25831194.210000001</v>
      </c>
      <c r="G159" s="113">
        <f t="shared" si="7"/>
        <v>4.6171934202837363E-2</v>
      </c>
      <c r="H159" s="10"/>
    </row>
    <row r="160" spans="1:8" ht="51">
      <c r="A160" s="14" t="s">
        <v>409</v>
      </c>
      <c r="B160" s="15" t="s">
        <v>377</v>
      </c>
      <c r="C160" s="16" t="s">
        <v>593</v>
      </c>
      <c r="D160" s="9">
        <v>20714280</v>
      </c>
      <c r="E160" s="9">
        <v>0</v>
      </c>
      <c r="F160" s="112">
        <f t="shared" si="6"/>
        <v>20714280</v>
      </c>
      <c r="G160" s="113">
        <f t="shared" si="7"/>
        <v>0</v>
      </c>
      <c r="H160" s="10"/>
    </row>
    <row r="161" spans="1:8" ht="38.25">
      <c r="A161" s="14" t="s">
        <v>398</v>
      </c>
      <c r="B161" s="15" t="s">
        <v>377</v>
      </c>
      <c r="C161" s="16" t="s">
        <v>594</v>
      </c>
      <c r="D161" s="9">
        <v>6367324.2599999998</v>
      </c>
      <c r="E161" s="9">
        <v>1250410.05</v>
      </c>
      <c r="F161" s="112">
        <f t="shared" si="6"/>
        <v>5116914.21</v>
      </c>
      <c r="G161" s="113">
        <f t="shared" si="7"/>
        <v>0.19637920089214997</v>
      </c>
      <c r="H161" s="10"/>
    </row>
    <row r="162" spans="1:8" ht="51">
      <c r="A162" s="14" t="s">
        <v>470</v>
      </c>
      <c r="B162" s="15" t="s">
        <v>377</v>
      </c>
      <c r="C162" s="16" t="s">
        <v>595</v>
      </c>
      <c r="D162" s="9">
        <v>25875305.100000001</v>
      </c>
      <c r="E162" s="9">
        <v>0</v>
      </c>
      <c r="F162" s="112">
        <f t="shared" si="6"/>
        <v>25875305.100000001</v>
      </c>
      <c r="G162" s="113">
        <f t="shared" si="7"/>
        <v>0</v>
      </c>
      <c r="H162" s="10"/>
    </row>
    <row r="163" spans="1:8" ht="38.25">
      <c r="A163" s="14" t="s">
        <v>472</v>
      </c>
      <c r="B163" s="15" t="s">
        <v>377</v>
      </c>
      <c r="C163" s="16" t="s">
        <v>596</v>
      </c>
      <c r="D163" s="9">
        <v>25875305.100000001</v>
      </c>
      <c r="E163" s="9">
        <v>0</v>
      </c>
      <c r="F163" s="112">
        <f t="shared" si="6"/>
        <v>25875305.100000001</v>
      </c>
      <c r="G163" s="113">
        <f t="shared" si="7"/>
        <v>0</v>
      </c>
      <c r="H163" s="10"/>
    </row>
    <row r="164" spans="1:8" ht="63.75">
      <c r="A164" s="14" t="s">
        <v>474</v>
      </c>
      <c r="B164" s="15" t="s">
        <v>377</v>
      </c>
      <c r="C164" s="16" t="s">
        <v>597</v>
      </c>
      <c r="D164" s="9">
        <v>25875305.100000001</v>
      </c>
      <c r="E164" s="9">
        <v>0</v>
      </c>
      <c r="F164" s="112">
        <f t="shared" si="6"/>
        <v>25875305.100000001</v>
      </c>
      <c r="G164" s="113">
        <f t="shared" si="7"/>
        <v>0</v>
      </c>
      <c r="H164" s="10"/>
    </row>
    <row r="165" spans="1:8" ht="38.25">
      <c r="A165" s="14" t="s">
        <v>420</v>
      </c>
      <c r="B165" s="15" t="s">
        <v>377</v>
      </c>
      <c r="C165" s="16" t="s">
        <v>598</v>
      </c>
      <c r="D165" s="9">
        <v>809800</v>
      </c>
      <c r="E165" s="9">
        <v>399231</v>
      </c>
      <c r="F165" s="112">
        <f t="shared" si="6"/>
        <v>410569</v>
      </c>
      <c r="G165" s="113">
        <f t="shared" si="7"/>
        <v>0.49299950605087678</v>
      </c>
      <c r="H165" s="10"/>
    </row>
    <row r="166" spans="1:8" ht="38.25">
      <c r="A166" s="14" t="s">
        <v>343</v>
      </c>
      <c r="B166" s="15" t="s">
        <v>377</v>
      </c>
      <c r="C166" s="16" t="s">
        <v>599</v>
      </c>
      <c r="D166" s="9">
        <v>809800</v>
      </c>
      <c r="E166" s="9">
        <v>399231</v>
      </c>
      <c r="F166" s="112">
        <f t="shared" si="6"/>
        <v>410569</v>
      </c>
      <c r="G166" s="113">
        <f t="shared" si="7"/>
        <v>0.49299950605087678</v>
      </c>
      <c r="H166" s="10"/>
    </row>
    <row r="167" spans="1:8" ht="38.25">
      <c r="A167" s="14" t="s">
        <v>600</v>
      </c>
      <c r="B167" s="15" t="s">
        <v>377</v>
      </c>
      <c r="C167" s="16" t="s">
        <v>601</v>
      </c>
      <c r="D167" s="9">
        <v>9836605</v>
      </c>
      <c r="E167" s="9">
        <v>2887509</v>
      </c>
      <c r="F167" s="112">
        <f t="shared" si="6"/>
        <v>6949096</v>
      </c>
      <c r="G167" s="113">
        <f t="shared" si="7"/>
        <v>0.29354731637592441</v>
      </c>
      <c r="H167" s="10"/>
    </row>
    <row r="168" spans="1:8" ht="51">
      <c r="A168" s="14" t="s">
        <v>394</v>
      </c>
      <c r="B168" s="15" t="s">
        <v>377</v>
      </c>
      <c r="C168" s="16" t="s">
        <v>602</v>
      </c>
      <c r="D168" s="9">
        <v>3979505</v>
      </c>
      <c r="E168" s="9">
        <v>0</v>
      </c>
      <c r="F168" s="112">
        <f t="shared" si="6"/>
        <v>3979505</v>
      </c>
      <c r="G168" s="113">
        <f t="shared" si="7"/>
        <v>0</v>
      </c>
      <c r="H168" s="10"/>
    </row>
    <row r="169" spans="1:8" ht="51">
      <c r="A169" s="14" t="s">
        <v>396</v>
      </c>
      <c r="B169" s="15" t="s">
        <v>377</v>
      </c>
      <c r="C169" s="16" t="s">
        <v>603</v>
      </c>
      <c r="D169" s="9">
        <v>3979505</v>
      </c>
      <c r="E169" s="9">
        <v>0</v>
      </c>
      <c r="F169" s="112">
        <f t="shared" si="6"/>
        <v>3979505</v>
      </c>
      <c r="G169" s="113">
        <f t="shared" si="7"/>
        <v>0</v>
      </c>
      <c r="H169" s="10"/>
    </row>
    <row r="170" spans="1:8" ht="38.25">
      <c r="A170" s="14" t="s">
        <v>398</v>
      </c>
      <c r="B170" s="15" t="s">
        <v>377</v>
      </c>
      <c r="C170" s="16" t="s">
        <v>604</v>
      </c>
      <c r="D170" s="9">
        <v>3979505</v>
      </c>
      <c r="E170" s="9">
        <v>0</v>
      </c>
      <c r="F170" s="112">
        <f t="shared" si="6"/>
        <v>3979505</v>
      </c>
      <c r="G170" s="113">
        <f t="shared" si="7"/>
        <v>0</v>
      </c>
      <c r="H170" s="10"/>
    </row>
    <row r="171" spans="1:8" ht="38.25">
      <c r="A171" s="14" t="s">
        <v>420</v>
      </c>
      <c r="B171" s="15" t="s">
        <v>377</v>
      </c>
      <c r="C171" s="16" t="s">
        <v>605</v>
      </c>
      <c r="D171" s="9">
        <v>5857100</v>
      </c>
      <c r="E171" s="9">
        <v>2887509</v>
      </c>
      <c r="F171" s="112">
        <f t="shared" si="6"/>
        <v>2969591</v>
      </c>
      <c r="G171" s="113">
        <f t="shared" si="7"/>
        <v>0.49299294872889315</v>
      </c>
      <c r="H171" s="10"/>
    </row>
    <row r="172" spans="1:8" ht="38.25">
      <c r="A172" s="14" t="s">
        <v>606</v>
      </c>
      <c r="B172" s="15" t="s">
        <v>377</v>
      </c>
      <c r="C172" s="16" t="s">
        <v>607</v>
      </c>
      <c r="D172" s="9">
        <v>3936800</v>
      </c>
      <c r="E172" s="9">
        <v>1940800</v>
      </c>
      <c r="F172" s="112">
        <f t="shared" si="6"/>
        <v>1996000</v>
      </c>
      <c r="G172" s="113">
        <f t="shared" si="7"/>
        <v>0.49298922983133509</v>
      </c>
      <c r="H172" s="10"/>
    </row>
    <row r="173" spans="1:8" ht="63.75">
      <c r="A173" s="14" t="s">
        <v>608</v>
      </c>
      <c r="B173" s="15" t="s">
        <v>377</v>
      </c>
      <c r="C173" s="16" t="s">
        <v>609</v>
      </c>
      <c r="D173" s="9">
        <v>3936800</v>
      </c>
      <c r="E173" s="9">
        <v>1940800</v>
      </c>
      <c r="F173" s="112">
        <f t="shared" si="6"/>
        <v>1996000</v>
      </c>
      <c r="G173" s="113">
        <f t="shared" si="7"/>
        <v>0.49298922983133509</v>
      </c>
      <c r="H173" s="10"/>
    </row>
    <row r="174" spans="1:8" ht="38.25">
      <c r="A174" s="14" t="s">
        <v>343</v>
      </c>
      <c r="B174" s="15" t="s">
        <v>377</v>
      </c>
      <c r="C174" s="16" t="s">
        <v>610</v>
      </c>
      <c r="D174" s="9">
        <v>1920300</v>
      </c>
      <c r="E174" s="9">
        <v>946709</v>
      </c>
      <c r="F174" s="112">
        <f t="shared" si="6"/>
        <v>973591</v>
      </c>
      <c r="G174" s="113">
        <f t="shared" si="7"/>
        <v>0.49300057282716242</v>
      </c>
      <c r="H174" s="10"/>
    </row>
    <row r="175" spans="1:8" ht="51">
      <c r="A175" s="14" t="s">
        <v>613</v>
      </c>
      <c r="B175" s="15" t="s">
        <v>377</v>
      </c>
      <c r="C175" s="16" t="s">
        <v>614</v>
      </c>
      <c r="D175" s="9">
        <v>7814565.21</v>
      </c>
      <c r="E175" s="9">
        <v>4161442.11</v>
      </c>
      <c r="F175" s="112">
        <f t="shared" si="6"/>
        <v>3653123.1</v>
      </c>
      <c r="G175" s="113">
        <f t="shared" si="7"/>
        <v>0.5325238190699032</v>
      </c>
      <c r="H175" s="10"/>
    </row>
    <row r="176" spans="1:8" ht="76.5">
      <c r="A176" s="14" t="s">
        <v>382</v>
      </c>
      <c r="B176" s="15" t="s">
        <v>377</v>
      </c>
      <c r="C176" s="16" t="s">
        <v>615</v>
      </c>
      <c r="D176" s="9">
        <v>7074000</v>
      </c>
      <c r="E176" s="9">
        <v>3842053.77</v>
      </c>
      <c r="F176" s="112">
        <f t="shared" si="6"/>
        <v>3231946.23</v>
      </c>
      <c r="G176" s="113">
        <f t="shared" si="7"/>
        <v>0.543123235793045</v>
      </c>
      <c r="H176" s="10"/>
    </row>
    <row r="177" spans="1:8" ht="38.25">
      <c r="A177" s="14" t="s">
        <v>501</v>
      </c>
      <c r="B177" s="15" t="s">
        <v>377</v>
      </c>
      <c r="C177" s="16" t="s">
        <v>616</v>
      </c>
      <c r="D177" s="9">
        <v>7074000</v>
      </c>
      <c r="E177" s="9">
        <v>3842053.77</v>
      </c>
      <c r="F177" s="112">
        <f t="shared" ref="F177:F240" si="8">D177-E177</f>
        <v>3231946.23</v>
      </c>
      <c r="G177" s="113">
        <f t="shared" ref="G177:G240" si="9">E177/D177</f>
        <v>0.543123235793045</v>
      </c>
      <c r="H177" s="10"/>
    </row>
    <row r="178" spans="1:8" ht="38.25">
      <c r="A178" s="14" t="s">
        <v>503</v>
      </c>
      <c r="B178" s="15" t="s">
        <v>377</v>
      </c>
      <c r="C178" s="16" t="s">
        <v>617</v>
      </c>
      <c r="D178" s="9">
        <v>5241738</v>
      </c>
      <c r="E178" s="9">
        <v>2895736.57</v>
      </c>
      <c r="F178" s="112">
        <f t="shared" si="8"/>
        <v>2346001.4300000002</v>
      </c>
      <c r="G178" s="113">
        <f t="shared" si="9"/>
        <v>0.55243825044288741</v>
      </c>
      <c r="H178" s="10"/>
    </row>
    <row r="179" spans="1:8" ht="51">
      <c r="A179" s="14" t="s">
        <v>505</v>
      </c>
      <c r="B179" s="15" t="s">
        <v>377</v>
      </c>
      <c r="C179" s="16" t="s">
        <v>618</v>
      </c>
      <c r="D179" s="9">
        <v>249257</v>
      </c>
      <c r="E179" s="9">
        <v>97075.9</v>
      </c>
      <c r="F179" s="112">
        <f t="shared" si="8"/>
        <v>152181.1</v>
      </c>
      <c r="G179" s="113">
        <f t="shared" si="9"/>
        <v>0.38946107832478122</v>
      </c>
      <c r="H179" s="10"/>
    </row>
    <row r="180" spans="1:8" ht="63.75">
      <c r="A180" s="14" t="s">
        <v>507</v>
      </c>
      <c r="B180" s="15" t="s">
        <v>377</v>
      </c>
      <c r="C180" s="16" t="s">
        <v>619</v>
      </c>
      <c r="D180" s="9">
        <v>1583005</v>
      </c>
      <c r="E180" s="9">
        <v>849241.3</v>
      </c>
      <c r="F180" s="112">
        <f t="shared" si="8"/>
        <v>733763.7</v>
      </c>
      <c r="G180" s="113">
        <f t="shared" si="9"/>
        <v>0.53647417411821197</v>
      </c>
      <c r="H180" s="10"/>
    </row>
    <row r="181" spans="1:8" ht="51">
      <c r="A181" s="14" t="s">
        <v>394</v>
      </c>
      <c r="B181" s="15" t="s">
        <v>377</v>
      </c>
      <c r="C181" s="16" t="s">
        <v>620</v>
      </c>
      <c r="D181" s="9">
        <v>630941.99</v>
      </c>
      <c r="E181" s="9">
        <v>269388.34000000003</v>
      </c>
      <c r="F181" s="112">
        <f t="shared" si="8"/>
        <v>361553.64999999997</v>
      </c>
      <c r="G181" s="113">
        <f t="shared" si="9"/>
        <v>0.4269621364081348</v>
      </c>
      <c r="H181" s="10"/>
    </row>
    <row r="182" spans="1:8" ht="51">
      <c r="A182" s="14" t="s">
        <v>396</v>
      </c>
      <c r="B182" s="15" t="s">
        <v>377</v>
      </c>
      <c r="C182" s="16" t="s">
        <v>621</v>
      </c>
      <c r="D182" s="9">
        <v>630941.99</v>
      </c>
      <c r="E182" s="9">
        <v>269388.34000000003</v>
      </c>
      <c r="F182" s="112">
        <f t="shared" si="8"/>
        <v>361553.64999999997</v>
      </c>
      <c r="G182" s="113">
        <f t="shared" si="9"/>
        <v>0.4269621364081348</v>
      </c>
      <c r="H182" s="10"/>
    </row>
    <row r="183" spans="1:8" ht="38.25">
      <c r="A183" s="14" t="s">
        <v>398</v>
      </c>
      <c r="B183" s="15" t="s">
        <v>377</v>
      </c>
      <c r="C183" s="16" t="s">
        <v>622</v>
      </c>
      <c r="D183" s="9">
        <v>445941.99</v>
      </c>
      <c r="E183" s="9">
        <v>173939.36</v>
      </c>
      <c r="F183" s="112">
        <f t="shared" si="8"/>
        <v>272002.63</v>
      </c>
      <c r="G183" s="113">
        <f t="shared" si="9"/>
        <v>0.39004929766761814</v>
      </c>
      <c r="H183" s="10"/>
    </row>
    <row r="184" spans="1:8" ht="38.25">
      <c r="A184" s="14" t="s">
        <v>412</v>
      </c>
      <c r="B184" s="15" t="s">
        <v>377</v>
      </c>
      <c r="C184" s="16" t="s">
        <v>623</v>
      </c>
      <c r="D184" s="9">
        <v>185000</v>
      </c>
      <c r="E184" s="9">
        <v>95448.98</v>
      </c>
      <c r="F184" s="112">
        <f t="shared" si="8"/>
        <v>89551.02</v>
      </c>
      <c r="G184" s="113">
        <f t="shared" si="9"/>
        <v>0.51594043243243237</v>
      </c>
      <c r="H184" s="10"/>
    </row>
    <row r="185" spans="1:8" ht="38.25">
      <c r="A185" s="14" t="s">
        <v>421</v>
      </c>
      <c r="B185" s="15" t="s">
        <v>377</v>
      </c>
      <c r="C185" s="16" t="s">
        <v>624</v>
      </c>
      <c r="D185" s="9">
        <v>109623.22</v>
      </c>
      <c r="E185" s="9">
        <v>50000</v>
      </c>
      <c r="F185" s="112">
        <f t="shared" si="8"/>
        <v>59623.22</v>
      </c>
      <c r="G185" s="113">
        <f t="shared" si="9"/>
        <v>0.45610774797529208</v>
      </c>
      <c r="H185" s="10"/>
    </row>
    <row r="186" spans="1:8" ht="38.25">
      <c r="A186" s="14" t="s">
        <v>423</v>
      </c>
      <c r="B186" s="15" t="s">
        <v>377</v>
      </c>
      <c r="C186" s="16" t="s">
        <v>625</v>
      </c>
      <c r="D186" s="9">
        <v>109623.22</v>
      </c>
      <c r="E186" s="9">
        <v>50000</v>
      </c>
      <c r="F186" s="112">
        <f t="shared" si="8"/>
        <v>59623.22</v>
      </c>
      <c r="G186" s="113">
        <f t="shared" si="9"/>
        <v>0.45610774797529208</v>
      </c>
      <c r="H186" s="10"/>
    </row>
    <row r="187" spans="1:8" ht="51">
      <c r="A187" s="14" t="s">
        <v>425</v>
      </c>
      <c r="B187" s="15" t="s">
        <v>377</v>
      </c>
      <c r="C187" s="16" t="s">
        <v>626</v>
      </c>
      <c r="D187" s="9">
        <v>75000</v>
      </c>
      <c r="E187" s="9">
        <v>30000</v>
      </c>
      <c r="F187" s="112">
        <f t="shared" si="8"/>
        <v>45000</v>
      </c>
      <c r="G187" s="113">
        <f t="shared" si="9"/>
        <v>0.4</v>
      </c>
      <c r="H187" s="10"/>
    </row>
    <row r="188" spans="1:8" ht="38.25">
      <c r="A188" s="14" t="s">
        <v>427</v>
      </c>
      <c r="B188" s="15" t="s">
        <v>377</v>
      </c>
      <c r="C188" s="16" t="s">
        <v>627</v>
      </c>
      <c r="D188" s="9">
        <v>2000</v>
      </c>
      <c r="E188" s="9">
        <v>0</v>
      </c>
      <c r="F188" s="112">
        <f t="shared" si="8"/>
        <v>2000</v>
      </c>
      <c r="G188" s="113">
        <f t="shared" si="9"/>
        <v>0</v>
      </c>
      <c r="H188" s="10"/>
    </row>
    <row r="189" spans="1:8" ht="38.25">
      <c r="A189" s="14" t="s">
        <v>494</v>
      </c>
      <c r="B189" s="15" t="s">
        <v>377</v>
      </c>
      <c r="C189" s="16" t="s">
        <v>628</v>
      </c>
      <c r="D189" s="9">
        <v>32623.22</v>
      </c>
      <c r="E189" s="9">
        <v>20000</v>
      </c>
      <c r="F189" s="112">
        <f t="shared" si="8"/>
        <v>12623.220000000001</v>
      </c>
      <c r="G189" s="113">
        <f t="shared" si="9"/>
        <v>0.61306026811577763</v>
      </c>
      <c r="H189" s="10"/>
    </row>
    <row r="190" spans="1:8" ht="38.25">
      <c r="A190" s="65" t="s">
        <v>629</v>
      </c>
      <c r="B190" s="86" t="s">
        <v>377</v>
      </c>
      <c r="C190" s="67" t="s">
        <v>630</v>
      </c>
      <c r="D190" s="84">
        <v>1319292920.29</v>
      </c>
      <c r="E190" s="84">
        <v>933786471.46000004</v>
      </c>
      <c r="F190" s="110">
        <f t="shared" si="8"/>
        <v>385506448.82999992</v>
      </c>
      <c r="G190" s="111">
        <f t="shared" si="9"/>
        <v>0.70779313456388449</v>
      </c>
      <c r="H190" s="10"/>
    </row>
    <row r="191" spans="1:8" ht="38.25">
      <c r="A191" s="14" t="s">
        <v>631</v>
      </c>
      <c r="B191" s="15" t="s">
        <v>377</v>
      </c>
      <c r="C191" s="16" t="s">
        <v>632</v>
      </c>
      <c r="D191" s="9">
        <v>462193632.69999999</v>
      </c>
      <c r="E191" s="9">
        <v>332176403.24000001</v>
      </c>
      <c r="F191" s="112">
        <f t="shared" si="8"/>
        <v>130017229.45999998</v>
      </c>
      <c r="G191" s="113">
        <f t="shared" si="9"/>
        <v>0.7186953253759093</v>
      </c>
      <c r="H191" s="10"/>
    </row>
    <row r="192" spans="1:8" ht="51">
      <c r="A192" s="14" t="s">
        <v>480</v>
      </c>
      <c r="B192" s="15" t="s">
        <v>377</v>
      </c>
      <c r="C192" s="16" t="s">
        <v>633</v>
      </c>
      <c r="D192" s="9">
        <v>462193632.69999999</v>
      </c>
      <c r="E192" s="9">
        <v>332176403.24000001</v>
      </c>
      <c r="F192" s="112">
        <f t="shared" si="8"/>
        <v>130017229.45999998</v>
      </c>
      <c r="G192" s="113">
        <f t="shared" si="9"/>
        <v>0.7186953253759093</v>
      </c>
      <c r="H192" s="10"/>
    </row>
    <row r="193" spans="1:8" ht="38.25">
      <c r="A193" s="14" t="s">
        <v>611</v>
      </c>
      <c r="B193" s="15" t="s">
        <v>377</v>
      </c>
      <c r="C193" s="16" t="s">
        <v>634</v>
      </c>
      <c r="D193" s="9">
        <v>99134676.840000004</v>
      </c>
      <c r="E193" s="9">
        <v>71119983.760000005</v>
      </c>
      <c r="F193" s="112">
        <f t="shared" si="8"/>
        <v>28014693.079999998</v>
      </c>
      <c r="G193" s="113">
        <f t="shared" si="9"/>
        <v>0.71740773286410409</v>
      </c>
      <c r="H193" s="10"/>
    </row>
    <row r="194" spans="1:8" ht="76.5">
      <c r="A194" s="14" t="s">
        <v>612</v>
      </c>
      <c r="B194" s="15" t="s">
        <v>377</v>
      </c>
      <c r="C194" s="16" t="s">
        <v>635</v>
      </c>
      <c r="D194" s="9">
        <v>94901995.849999994</v>
      </c>
      <c r="E194" s="9">
        <v>71038434.069999993</v>
      </c>
      <c r="F194" s="112">
        <f t="shared" si="8"/>
        <v>23863561.780000001</v>
      </c>
      <c r="G194" s="113">
        <f t="shared" si="9"/>
        <v>0.74854520638619426</v>
      </c>
      <c r="H194" s="10"/>
    </row>
    <row r="195" spans="1:8" ht="38.25">
      <c r="A195" s="14" t="s">
        <v>636</v>
      </c>
      <c r="B195" s="15" t="s">
        <v>377</v>
      </c>
      <c r="C195" s="16" t="s">
        <v>637</v>
      </c>
      <c r="D195" s="9">
        <v>4232680.99</v>
      </c>
      <c r="E195" s="9">
        <v>81549.69</v>
      </c>
      <c r="F195" s="112">
        <f t="shared" si="8"/>
        <v>4151131.3000000003</v>
      </c>
      <c r="G195" s="113">
        <f t="shared" si="9"/>
        <v>1.9266675233183591E-2</v>
      </c>
      <c r="H195" s="10"/>
    </row>
    <row r="196" spans="1:8" ht="38.25">
      <c r="A196" s="14" t="s">
        <v>564</v>
      </c>
      <c r="B196" s="15" t="s">
        <v>377</v>
      </c>
      <c r="C196" s="16" t="s">
        <v>638</v>
      </c>
      <c r="D196" s="9">
        <v>363058955.86000001</v>
      </c>
      <c r="E196" s="9">
        <v>261056419.47999999</v>
      </c>
      <c r="F196" s="112">
        <f t="shared" si="8"/>
        <v>102002536.38000003</v>
      </c>
      <c r="G196" s="113">
        <f t="shared" si="9"/>
        <v>0.71904690757901746</v>
      </c>
      <c r="H196" s="10"/>
    </row>
    <row r="197" spans="1:8" ht="76.5">
      <c r="A197" s="14" t="s">
        <v>566</v>
      </c>
      <c r="B197" s="15" t="s">
        <v>377</v>
      </c>
      <c r="C197" s="16" t="s">
        <v>639</v>
      </c>
      <c r="D197" s="9">
        <v>347267817.80000001</v>
      </c>
      <c r="E197" s="9">
        <v>257786585.28</v>
      </c>
      <c r="F197" s="112">
        <f t="shared" si="8"/>
        <v>89481232.520000011</v>
      </c>
      <c r="G197" s="113">
        <f t="shared" si="9"/>
        <v>0.7423278866239934</v>
      </c>
      <c r="H197" s="10"/>
    </row>
    <row r="198" spans="1:8" ht="38.25">
      <c r="A198" s="14" t="s">
        <v>568</v>
      </c>
      <c r="B198" s="15" t="s">
        <v>377</v>
      </c>
      <c r="C198" s="16" t="s">
        <v>640</v>
      </c>
      <c r="D198" s="9">
        <v>15791138.060000001</v>
      </c>
      <c r="E198" s="9">
        <v>3269834.2</v>
      </c>
      <c r="F198" s="112">
        <f t="shared" si="8"/>
        <v>12521303.859999999</v>
      </c>
      <c r="G198" s="113">
        <f t="shared" si="9"/>
        <v>0.20706767223337164</v>
      </c>
      <c r="H198" s="10"/>
    </row>
    <row r="199" spans="1:8" ht="38.25">
      <c r="A199" s="14" t="s">
        <v>641</v>
      </c>
      <c r="B199" s="15" t="s">
        <v>377</v>
      </c>
      <c r="C199" s="16" t="s">
        <v>642</v>
      </c>
      <c r="D199" s="9">
        <v>703877464.76999998</v>
      </c>
      <c r="E199" s="9">
        <v>512757797.66000003</v>
      </c>
      <c r="F199" s="112">
        <f t="shared" si="8"/>
        <v>191119667.10999995</v>
      </c>
      <c r="G199" s="113">
        <f t="shared" si="9"/>
        <v>0.72847593981084402</v>
      </c>
      <c r="H199" s="10"/>
    </row>
    <row r="200" spans="1:8" ht="51">
      <c r="A200" s="14" t="s">
        <v>394</v>
      </c>
      <c r="B200" s="15" t="s">
        <v>377</v>
      </c>
      <c r="C200" s="16" t="s">
        <v>643</v>
      </c>
      <c r="D200" s="9">
        <v>2003123.52</v>
      </c>
      <c r="E200" s="9">
        <v>29982</v>
      </c>
      <c r="F200" s="112">
        <f t="shared" si="8"/>
        <v>1973141.52</v>
      </c>
      <c r="G200" s="113">
        <f t="shared" si="9"/>
        <v>1.4967624163286746E-2</v>
      </c>
      <c r="H200" s="10"/>
    </row>
    <row r="201" spans="1:8" ht="51">
      <c r="A201" s="14" t="s">
        <v>396</v>
      </c>
      <c r="B201" s="15" t="s">
        <v>377</v>
      </c>
      <c r="C201" s="16" t="s">
        <v>644</v>
      </c>
      <c r="D201" s="9">
        <v>2003123.52</v>
      </c>
      <c r="E201" s="9">
        <v>29982</v>
      </c>
      <c r="F201" s="112">
        <f t="shared" si="8"/>
        <v>1973141.52</v>
      </c>
      <c r="G201" s="113">
        <f t="shared" si="9"/>
        <v>1.4967624163286746E-2</v>
      </c>
      <c r="H201" s="10"/>
    </row>
    <row r="202" spans="1:8" ht="38.25">
      <c r="A202" s="14" t="s">
        <v>398</v>
      </c>
      <c r="B202" s="15" t="s">
        <v>377</v>
      </c>
      <c r="C202" s="16" t="s">
        <v>645</v>
      </c>
      <c r="D202" s="9">
        <v>2003123.52</v>
      </c>
      <c r="E202" s="9">
        <v>29982</v>
      </c>
      <c r="F202" s="112">
        <f t="shared" si="8"/>
        <v>1973141.52</v>
      </c>
      <c r="G202" s="113">
        <f t="shared" si="9"/>
        <v>1.4967624163286746E-2</v>
      </c>
      <c r="H202" s="10"/>
    </row>
    <row r="203" spans="1:8" ht="38.25">
      <c r="A203" s="14" t="s">
        <v>414</v>
      </c>
      <c r="B203" s="15" t="s">
        <v>377</v>
      </c>
      <c r="C203" s="16" t="s">
        <v>646</v>
      </c>
      <c r="D203" s="9">
        <v>30000</v>
      </c>
      <c r="E203" s="9">
        <v>0</v>
      </c>
      <c r="F203" s="112">
        <f t="shared" si="8"/>
        <v>30000</v>
      </c>
      <c r="G203" s="113">
        <f t="shared" si="9"/>
        <v>0</v>
      </c>
      <c r="H203" s="10"/>
    </row>
    <row r="204" spans="1:8" ht="38.25">
      <c r="A204" s="14" t="s">
        <v>647</v>
      </c>
      <c r="B204" s="15" t="s">
        <v>377</v>
      </c>
      <c r="C204" s="16" t="s">
        <v>648</v>
      </c>
      <c r="D204" s="9">
        <v>30000</v>
      </c>
      <c r="E204" s="9">
        <v>0</v>
      </c>
      <c r="F204" s="112">
        <f t="shared" si="8"/>
        <v>30000</v>
      </c>
      <c r="G204" s="113">
        <f t="shared" si="9"/>
        <v>0</v>
      </c>
      <c r="H204" s="10"/>
    </row>
    <row r="205" spans="1:8" ht="51">
      <c r="A205" s="14" t="s">
        <v>480</v>
      </c>
      <c r="B205" s="15" t="s">
        <v>377</v>
      </c>
      <c r="C205" s="16" t="s">
        <v>649</v>
      </c>
      <c r="D205" s="9">
        <v>701844341.25</v>
      </c>
      <c r="E205" s="9">
        <v>512727815.66000003</v>
      </c>
      <c r="F205" s="112">
        <f t="shared" si="8"/>
        <v>189116525.58999997</v>
      </c>
      <c r="G205" s="113">
        <f t="shared" si="9"/>
        <v>0.73054349166201249</v>
      </c>
      <c r="H205" s="10"/>
    </row>
    <row r="206" spans="1:8" ht="38.25">
      <c r="A206" s="14" t="s">
        <v>611</v>
      </c>
      <c r="B206" s="15" t="s">
        <v>377</v>
      </c>
      <c r="C206" s="16" t="s">
        <v>650</v>
      </c>
      <c r="D206" s="9">
        <v>701844341.25</v>
      </c>
      <c r="E206" s="9">
        <v>512727815.66000003</v>
      </c>
      <c r="F206" s="112">
        <f t="shared" si="8"/>
        <v>189116525.58999997</v>
      </c>
      <c r="G206" s="113">
        <f t="shared" si="9"/>
        <v>0.73054349166201249</v>
      </c>
      <c r="H206" s="10"/>
    </row>
    <row r="207" spans="1:8" ht="76.5">
      <c r="A207" s="14" t="s">
        <v>612</v>
      </c>
      <c r="B207" s="15" t="s">
        <v>377</v>
      </c>
      <c r="C207" s="16" t="s">
        <v>651</v>
      </c>
      <c r="D207" s="9">
        <v>594596216.37</v>
      </c>
      <c r="E207" s="9">
        <v>460328706.44999999</v>
      </c>
      <c r="F207" s="112">
        <f t="shared" si="8"/>
        <v>134267509.92000002</v>
      </c>
      <c r="G207" s="113">
        <f t="shared" si="9"/>
        <v>0.774187076500922</v>
      </c>
      <c r="H207" s="10"/>
    </row>
    <row r="208" spans="1:8" ht="38.25">
      <c r="A208" s="14" t="s">
        <v>636</v>
      </c>
      <c r="B208" s="15" t="s">
        <v>377</v>
      </c>
      <c r="C208" s="16" t="s">
        <v>652</v>
      </c>
      <c r="D208" s="9">
        <v>107248124.88</v>
      </c>
      <c r="E208" s="9">
        <v>52399109.210000001</v>
      </c>
      <c r="F208" s="112">
        <f t="shared" si="8"/>
        <v>54849015.669999994</v>
      </c>
      <c r="G208" s="113">
        <f t="shared" si="9"/>
        <v>0.4885783249695918</v>
      </c>
      <c r="H208" s="10"/>
    </row>
    <row r="209" spans="1:8" ht="38.25">
      <c r="A209" s="14" t="s">
        <v>653</v>
      </c>
      <c r="B209" s="15" t="s">
        <v>377</v>
      </c>
      <c r="C209" s="16" t="s">
        <v>654</v>
      </c>
      <c r="D209" s="9">
        <v>77709712.420000002</v>
      </c>
      <c r="E209" s="9">
        <v>46267387.899999999</v>
      </c>
      <c r="F209" s="112">
        <f t="shared" si="8"/>
        <v>31442324.520000003</v>
      </c>
      <c r="G209" s="113">
        <f t="shared" si="9"/>
        <v>0.59538745491602474</v>
      </c>
      <c r="H209" s="10"/>
    </row>
    <row r="210" spans="1:8" ht="51">
      <c r="A210" s="14" t="s">
        <v>480</v>
      </c>
      <c r="B210" s="15" t="s">
        <v>377</v>
      </c>
      <c r="C210" s="16" t="s">
        <v>655</v>
      </c>
      <c r="D210" s="9">
        <v>77709712.420000002</v>
      </c>
      <c r="E210" s="9">
        <v>46267387.899999999</v>
      </c>
      <c r="F210" s="112">
        <f t="shared" si="8"/>
        <v>31442324.520000003</v>
      </c>
      <c r="G210" s="113">
        <f t="shared" si="9"/>
        <v>0.59538745491602474</v>
      </c>
      <c r="H210" s="10"/>
    </row>
    <row r="211" spans="1:8" ht="38.25">
      <c r="A211" s="14" t="s">
        <v>564</v>
      </c>
      <c r="B211" s="15" t="s">
        <v>377</v>
      </c>
      <c r="C211" s="16" t="s">
        <v>656</v>
      </c>
      <c r="D211" s="9">
        <v>77709712.420000002</v>
      </c>
      <c r="E211" s="9">
        <v>46267387.899999999</v>
      </c>
      <c r="F211" s="112">
        <f t="shared" si="8"/>
        <v>31442324.520000003</v>
      </c>
      <c r="G211" s="113">
        <f t="shared" si="9"/>
        <v>0.59538745491602474</v>
      </c>
      <c r="H211" s="10"/>
    </row>
    <row r="212" spans="1:8" ht="76.5">
      <c r="A212" s="14" t="s">
        <v>566</v>
      </c>
      <c r="B212" s="15" t="s">
        <v>377</v>
      </c>
      <c r="C212" s="16" t="s">
        <v>657</v>
      </c>
      <c r="D212" s="9">
        <v>65432979.759999998</v>
      </c>
      <c r="E212" s="9">
        <v>34932508.649999999</v>
      </c>
      <c r="F212" s="112">
        <f t="shared" si="8"/>
        <v>30500471.109999999</v>
      </c>
      <c r="G212" s="113">
        <f t="shared" si="9"/>
        <v>0.53386700067959736</v>
      </c>
      <c r="H212" s="10"/>
    </row>
    <row r="213" spans="1:8" ht="38.25">
      <c r="A213" s="14" t="s">
        <v>568</v>
      </c>
      <c r="B213" s="15" t="s">
        <v>377</v>
      </c>
      <c r="C213" s="16" t="s">
        <v>658</v>
      </c>
      <c r="D213" s="9">
        <v>12276732.66</v>
      </c>
      <c r="E213" s="9">
        <v>11334879.25</v>
      </c>
      <c r="F213" s="112">
        <f t="shared" si="8"/>
        <v>941853.41000000015</v>
      </c>
      <c r="G213" s="113">
        <f t="shared" si="9"/>
        <v>0.92328142706334704</v>
      </c>
      <c r="H213" s="10"/>
    </row>
    <row r="214" spans="1:8" ht="38.25">
      <c r="A214" s="14" t="s">
        <v>659</v>
      </c>
      <c r="B214" s="15" t="s">
        <v>377</v>
      </c>
      <c r="C214" s="16" t="s">
        <v>660</v>
      </c>
      <c r="D214" s="9">
        <v>6290600</v>
      </c>
      <c r="E214" s="9">
        <v>5306314.8099999996</v>
      </c>
      <c r="F214" s="112">
        <f t="shared" si="8"/>
        <v>984285.19000000041</v>
      </c>
      <c r="G214" s="113">
        <f t="shared" si="9"/>
        <v>0.84353079356500171</v>
      </c>
      <c r="H214" s="10"/>
    </row>
    <row r="215" spans="1:8" ht="76.5">
      <c r="A215" s="14" t="s">
        <v>382</v>
      </c>
      <c r="B215" s="15" t="s">
        <v>377</v>
      </c>
      <c r="C215" s="16" t="s">
        <v>661</v>
      </c>
      <c r="D215" s="9">
        <v>142530.59</v>
      </c>
      <c r="E215" s="9">
        <v>49873.4</v>
      </c>
      <c r="F215" s="112">
        <f t="shared" si="8"/>
        <v>92657.19</v>
      </c>
      <c r="G215" s="113">
        <f t="shared" si="9"/>
        <v>0.34991365713142702</v>
      </c>
      <c r="H215" s="10"/>
    </row>
    <row r="216" spans="1:8" ht="38.25">
      <c r="A216" s="14" t="s">
        <v>501</v>
      </c>
      <c r="B216" s="15" t="s">
        <v>377</v>
      </c>
      <c r="C216" s="16" t="s">
        <v>662</v>
      </c>
      <c r="D216" s="9">
        <v>142530.59</v>
      </c>
      <c r="E216" s="9">
        <v>49873.4</v>
      </c>
      <c r="F216" s="112">
        <f t="shared" si="8"/>
        <v>92657.19</v>
      </c>
      <c r="G216" s="113">
        <f t="shared" si="9"/>
        <v>0.34991365713142702</v>
      </c>
      <c r="H216" s="10"/>
    </row>
    <row r="217" spans="1:8" ht="51">
      <c r="A217" s="14" t="s">
        <v>505</v>
      </c>
      <c r="B217" s="15" t="s">
        <v>377</v>
      </c>
      <c r="C217" s="16" t="s">
        <v>663</v>
      </c>
      <c r="D217" s="9">
        <v>87530.59</v>
      </c>
      <c r="E217" s="9">
        <v>0</v>
      </c>
      <c r="F217" s="112">
        <f t="shared" si="8"/>
        <v>87530.59</v>
      </c>
      <c r="G217" s="113">
        <f t="shared" si="9"/>
        <v>0</v>
      </c>
      <c r="H217" s="10"/>
    </row>
    <row r="218" spans="1:8" ht="63.75">
      <c r="A218" s="14" t="s">
        <v>664</v>
      </c>
      <c r="B218" s="15" t="s">
        <v>377</v>
      </c>
      <c r="C218" s="16" t="s">
        <v>665</v>
      </c>
      <c r="D218" s="9">
        <v>55000</v>
      </c>
      <c r="E218" s="9">
        <v>49873.4</v>
      </c>
      <c r="F218" s="112">
        <f t="shared" si="8"/>
        <v>5126.5999999999985</v>
      </c>
      <c r="G218" s="113">
        <f t="shared" si="9"/>
        <v>0.90678909090909099</v>
      </c>
      <c r="H218" s="10"/>
    </row>
    <row r="219" spans="1:8" ht="51">
      <c r="A219" s="14" t="s">
        <v>394</v>
      </c>
      <c r="B219" s="15" t="s">
        <v>377</v>
      </c>
      <c r="C219" s="16" t="s">
        <v>666</v>
      </c>
      <c r="D219" s="9">
        <v>515800</v>
      </c>
      <c r="E219" s="9">
        <v>124172</v>
      </c>
      <c r="F219" s="112">
        <f t="shared" si="8"/>
        <v>391628</v>
      </c>
      <c r="G219" s="113">
        <f t="shared" si="9"/>
        <v>0.24073671965878246</v>
      </c>
      <c r="H219" s="10"/>
    </row>
    <row r="220" spans="1:8" ht="51">
      <c r="A220" s="14" t="s">
        <v>396</v>
      </c>
      <c r="B220" s="15" t="s">
        <v>377</v>
      </c>
      <c r="C220" s="16" t="s">
        <v>667</v>
      </c>
      <c r="D220" s="9">
        <v>515800</v>
      </c>
      <c r="E220" s="9">
        <v>124172</v>
      </c>
      <c r="F220" s="112">
        <f t="shared" si="8"/>
        <v>391628</v>
      </c>
      <c r="G220" s="113">
        <f t="shared" si="9"/>
        <v>0.24073671965878246</v>
      </c>
      <c r="H220" s="10"/>
    </row>
    <row r="221" spans="1:8" ht="38.25">
      <c r="A221" s="14" t="s">
        <v>398</v>
      </c>
      <c r="B221" s="15" t="s">
        <v>377</v>
      </c>
      <c r="C221" s="16" t="s">
        <v>668</v>
      </c>
      <c r="D221" s="9">
        <v>515800</v>
      </c>
      <c r="E221" s="9">
        <v>124172</v>
      </c>
      <c r="F221" s="112">
        <f t="shared" si="8"/>
        <v>391628</v>
      </c>
      <c r="G221" s="113">
        <f t="shared" si="9"/>
        <v>0.24073671965878246</v>
      </c>
      <c r="H221" s="10"/>
    </row>
    <row r="222" spans="1:8" ht="38.25">
      <c r="A222" s="14" t="s">
        <v>414</v>
      </c>
      <c r="B222" s="15" t="s">
        <v>377</v>
      </c>
      <c r="C222" s="16" t="s">
        <v>669</v>
      </c>
      <c r="D222" s="9">
        <v>500000</v>
      </c>
      <c r="E222" s="9">
        <v>0</v>
      </c>
      <c r="F222" s="112">
        <f t="shared" si="8"/>
        <v>500000</v>
      </c>
      <c r="G222" s="113">
        <f t="shared" si="9"/>
        <v>0</v>
      </c>
      <c r="H222" s="10"/>
    </row>
    <row r="223" spans="1:8" ht="38.25">
      <c r="A223" s="14" t="s">
        <v>647</v>
      </c>
      <c r="B223" s="15" t="s">
        <v>377</v>
      </c>
      <c r="C223" s="16" t="s">
        <v>670</v>
      </c>
      <c r="D223" s="9">
        <v>500000</v>
      </c>
      <c r="E223" s="9">
        <v>0</v>
      </c>
      <c r="F223" s="112">
        <f t="shared" si="8"/>
        <v>500000</v>
      </c>
      <c r="G223" s="113">
        <f t="shared" si="9"/>
        <v>0</v>
      </c>
      <c r="H223" s="10"/>
    </row>
    <row r="224" spans="1:8" ht="51">
      <c r="A224" s="14" t="s">
        <v>480</v>
      </c>
      <c r="B224" s="15" t="s">
        <v>377</v>
      </c>
      <c r="C224" s="16" t="s">
        <v>671</v>
      </c>
      <c r="D224" s="9">
        <v>5132269.41</v>
      </c>
      <c r="E224" s="9">
        <v>5132269.41</v>
      </c>
      <c r="F224" s="112">
        <f t="shared" si="8"/>
        <v>0</v>
      </c>
      <c r="G224" s="113">
        <f t="shared" si="9"/>
        <v>1</v>
      </c>
      <c r="H224" s="10"/>
    </row>
    <row r="225" spans="1:8" ht="38.25">
      <c r="A225" s="14" t="s">
        <v>611</v>
      </c>
      <c r="B225" s="15" t="s">
        <v>377</v>
      </c>
      <c r="C225" s="16" t="s">
        <v>672</v>
      </c>
      <c r="D225" s="9">
        <v>4908549.41</v>
      </c>
      <c r="E225" s="9">
        <v>4908549.41</v>
      </c>
      <c r="F225" s="112">
        <f t="shared" si="8"/>
        <v>0</v>
      </c>
      <c r="G225" s="113">
        <f t="shared" si="9"/>
        <v>1</v>
      </c>
      <c r="H225" s="10"/>
    </row>
    <row r="226" spans="1:8" ht="38.25">
      <c r="A226" s="14" t="s">
        <v>636</v>
      </c>
      <c r="B226" s="15" t="s">
        <v>377</v>
      </c>
      <c r="C226" s="16" t="s">
        <v>673</v>
      </c>
      <c r="D226" s="9">
        <v>4908549.41</v>
      </c>
      <c r="E226" s="9">
        <v>4908549.41</v>
      </c>
      <c r="F226" s="112">
        <f t="shared" si="8"/>
        <v>0</v>
      </c>
      <c r="G226" s="113">
        <f t="shared" si="9"/>
        <v>1</v>
      </c>
      <c r="H226" s="10"/>
    </row>
    <row r="227" spans="1:8" ht="38.25">
      <c r="A227" s="14" t="s">
        <v>564</v>
      </c>
      <c r="B227" s="15" t="s">
        <v>377</v>
      </c>
      <c r="C227" s="16" t="s">
        <v>674</v>
      </c>
      <c r="D227" s="9">
        <v>223720</v>
      </c>
      <c r="E227" s="9">
        <v>223720</v>
      </c>
      <c r="F227" s="112">
        <f t="shared" si="8"/>
        <v>0</v>
      </c>
      <c r="G227" s="113">
        <f t="shared" si="9"/>
        <v>1</v>
      </c>
      <c r="H227" s="10"/>
    </row>
    <row r="228" spans="1:8" ht="38.25">
      <c r="A228" s="14" t="s">
        <v>568</v>
      </c>
      <c r="B228" s="15" t="s">
        <v>377</v>
      </c>
      <c r="C228" s="16" t="s">
        <v>675</v>
      </c>
      <c r="D228" s="9">
        <v>223720</v>
      </c>
      <c r="E228" s="9">
        <v>223720</v>
      </c>
      <c r="F228" s="112">
        <f t="shared" si="8"/>
        <v>0</v>
      </c>
      <c r="G228" s="113">
        <f t="shared" si="9"/>
        <v>1</v>
      </c>
      <c r="H228" s="10"/>
    </row>
    <row r="229" spans="1:8" ht="38.25">
      <c r="A229" s="14" t="s">
        <v>676</v>
      </c>
      <c r="B229" s="15" t="s">
        <v>377</v>
      </c>
      <c r="C229" s="16" t="s">
        <v>677</v>
      </c>
      <c r="D229" s="9">
        <v>69221510.400000006</v>
      </c>
      <c r="E229" s="9">
        <v>37278567.850000001</v>
      </c>
      <c r="F229" s="112">
        <f t="shared" si="8"/>
        <v>31942942.550000004</v>
      </c>
      <c r="G229" s="113">
        <f t="shared" si="9"/>
        <v>0.53854022592953998</v>
      </c>
      <c r="H229" s="10"/>
    </row>
    <row r="230" spans="1:8" ht="76.5">
      <c r="A230" s="14" t="s">
        <v>382</v>
      </c>
      <c r="B230" s="15" t="s">
        <v>377</v>
      </c>
      <c r="C230" s="16" t="s">
        <v>678</v>
      </c>
      <c r="D230" s="9">
        <v>59691800</v>
      </c>
      <c r="E230" s="9">
        <v>32937609.350000001</v>
      </c>
      <c r="F230" s="112">
        <f t="shared" si="8"/>
        <v>26754190.649999999</v>
      </c>
      <c r="G230" s="113">
        <f t="shared" si="9"/>
        <v>0.55179454045614307</v>
      </c>
      <c r="H230" s="10"/>
    </row>
    <row r="231" spans="1:8" ht="38.25">
      <c r="A231" s="14" t="s">
        <v>501</v>
      </c>
      <c r="B231" s="15" t="s">
        <v>377</v>
      </c>
      <c r="C231" s="16" t="s">
        <v>679</v>
      </c>
      <c r="D231" s="9">
        <v>25979500</v>
      </c>
      <c r="E231" s="9">
        <v>16005695.369999999</v>
      </c>
      <c r="F231" s="112">
        <f t="shared" si="8"/>
        <v>9973804.6300000008</v>
      </c>
      <c r="G231" s="113">
        <f t="shared" si="9"/>
        <v>0.61608943089743828</v>
      </c>
      <c r="H231" s="10"/>
    </row>
    <row r="232" spans="1:8" ht="38.25">
      <c r="A232" s="14" t="s">
        <v>503</v>
      </c>
      <c r="B232" s="15" t="s">
        <v>377</v>
      </c>
      <c r="C232" s="16" t="s">
        <v>680</v>
      </c>
      <c r="D232" s="9">
        <v>19555600</v>
      </c>
      <c r="E232" s="9">
        <v>12366797.41</v>
      </c>
      <c r="F232" s="112">
        <f t="shared" si="8"/>
        <v>7188802.5899999999</v>
      </c>
      <c r="G232" s="113">
        <f t="shared" si="9"/>
        <v>0.6323916121213361</v>
      </c>
      <c r="H232" s="10"/>
    </row>
    <row r="233" spans="1:8" ht="51">
      <c r="A233" s="14" t="s">
        <v>505</v>
      </c>
      <c r="B233" s="15" t="s">
        <v>377</v>
      </c>
      <c r="C233" s="16" t="s">
        <v>681</v>
      </c>
      <c r="D233" s="9">
        <v>518100</v>
      </c>
      <c r="E233" s="9">
        <v>242365.1</v>
      </c>
      <c r="F233" s="112">
        <f t="shared" si="8"/>
        <v>275734.90000000002</v>
      </c>
      <c r="G233" s="113">
        <f t="shared" si="9"/>
        <v>0.46779598533101718</v>
      </c>
      <c r="H233" s="10"/>
    </row>
    <row r="234" spans="1:8" ht="63.75">
      <c r="A234" s="14" t="s">
        <v>507</v>
      </c>
      <c r="B234" s="15" t="s">
        <v>377</v>
      </c>
      <c r="C234" s="16" t="s">
        <v>682</v>
      </c>
      <c r="D234" s="9">
        <v>5905800</v>
      </c>
      <c r="E234" s="9">
        <v>3396532.86</v>
      </c>
      <c r="F234" s="112">
        <f t="shared" si="8"/>
        <v>2509267.14</v>
      </c>
      <c r="G234" s="113">
        <f t="shared" si="9"/>
        <v>0.57511816519353853</v>
      </c>
      <c r="H234" s="10"/>
    </row>
    <row r="235" spans="1:8" ht="51">
      <c r="A235" s="14" t="s">
        <v>384</v>
      </c>
      <c r="B235" s="15" t="s">
        <v>377</v>
      </c>
      <c r="C235" s="16" t="s">
        <v>683</v>
      </c>
      <c r="D235" s="9">
        <v>33712300</v>
      </c>
      <c r="E235" s="9">
        <v>16931913.98</v>
      </c>
      <c r="F235" s="112">
        <f t="shared" si="8"/>
        <v>16780386.02</v>
      </c>
      <c r="G235" s="113">
        <f t="shared" si="9"/>
        <v>0.50224736906114387</v>
      </c>
      <c r="H235" s="10"/>
    </row>
    <row r="236" spans="1:8" ht="51">
      <c r="A236" s="14" t="s">
        <v>386</v>
      </c>
      <c r="B236" s="15" t="s">
        <v>377</v>
      </c>
      <c r="C236" s="16" t="s">
        <v>684</v>
      </c>
      <c r="D236" s="9">
        <v>25015586</v>
      </c>
      <c r="E236" s="9">
        <v>13311908.41</v>
      </c>
      <c r="F236" s="112">
        <f t="shared" si="8"/>
        <v>11703677.59</v>
      </c>
      <c r="G236" s="113">
        <f t="shared" si="9"/>
        <v>0.53214457618542299</v>
      </c>
      <c r="H236" s="10"/>
    </row>
    <row r="237" spans="1:8" ht="63.75">
      <c r="A237" s="14" t="s">
        <v>388</v>
      </c>
      <c r="B237" s="15" t="s">
        <v>377</v>
      </c>
      <c r="C237" s="16" t="s">
        <v>685</v>
      </c>
      <c r="D237" s="9">
        <v>1142005</v>
      </c>
      <c r="E237" s="9">
        <v>195748.06</v>
      </c>
      <c r="F237" s="112">
        <f t="shared" si="8"/>
        <v>946256.94</v>
      </c>
      <c r="G237" s="113">
        <f t="shared" si="9"/>
        <v>0.17140735811139179</v>
      </c>
      <c r="H237" s="10"/>
    </row>
    <row r="238" spans="1:8" ht="63.75">
      <c r="A238" s="14" t="s">
        <v>390</v>
      </c>
      <c r="B238" s="15" t="s">
        <v>377</v>
      </c>
      <c r="C238" s="16" t="s">
        <v>686</v>
      </c>
      <c r="D238" s="9">
        <v>7554709</v>
      </c>
      <c r="E238" s="9">
        <v>3424257.51</v>
      </c>
      <c r="F238" s="112">
        <f t="shared" si="8"/>
        <v>4130451.49</v>
      </c>
      <c r="G238" s="113">
        <f t="shared" si="9"/>
        <v>0.45326133806080415</v>
      </c>
      <c r="H238" s="10"/>
    </row>
    <row r="239" spans="1:8" ht="51">
      <c r="A239" s="14" t="s">
        <v>394</v>
      </c>
      <c r="B239" s="15" t="s">
        <v>377</v>
      </c>
      <c r="C239" s="16" t="s">
        <v>687</v>
      </c>
      <c r="D239" s="9">
        <v>9055910.4000000004</v>
      </c>
      <c r="E239" s="9">
        <v>4087982.4</v>
      </c>
      <c r="F239" s="112">
        <f t="shared" si="8"/>
        <v>4967928</v>
      </c>
      <c r="G239" s="113">
        <f t="shared" si="9"/>
        <v>0.45141595040516297</v>
      </c>
      <c r="H239" s="10"/>
    </row>
    <row r="240" spans="1:8" ht="51">
      <c r="A240" s="14" t="s">
        <v>396</v>
      </c>
      <c r="B240" s="15" t="s">
        <v>377</v>
      </c>
      <c r="C240" s="16" t="s">
        <v>688</v>
      </c>
      <c r="D240" s="9">
        <v>9055910.4000000004</v>
      </c>
      <c r="E240" s="9">
        <v>4087982.4</v>
      </c>
      <c r="F240" s="112">
        <f t="shared" si="8"/>
        <v>4967928</v>
      </c>
      <c r="G240" s="113">
        <f t="shared" si="9"/>
        <v>0.45141595040516297</v>
      </c>
      <c r="H240" s="10"/>
    </row>
    <row r="241" spans="1:8" ht="38.25">
      <c r="A241" s="14" t="s">
        <v>398</v>
      </c>
      <c r="B241" s="15" t="s">
        <v>377</v>
      </c>
      <c r="C241" s="16" t="s">
        <v>689</v>
      </c>
      <c r="D241" s="9">
        <v>6554810.4000000004</v>
      </c>
      <c r="E241" s="9">
        <v>2837278</v>
      </c>
      <c r="F241" s="112">
        <f t="shared" ref="F241:F293" si="10">D241-E241</f>
        <v>3717532.4000000004</v>
      </c>
      <c r="G241" s="113">
        <f t="shared" ref="G241:G293" si="11">E241/D241</f>
        <v>0.43285432024090276</v>
      </c>
      <c r="H241" s="10"/>
    </row>
    <row r="242" spans="1:8" ht="38.25">
      <c r="A242" s="14" t="s">
        <v>412</v>
      </c>
      <c r="B242" s="15" t="s">
        <v>377</v>
      </c>
      <c r="C242" s="16" t="s">
        <v>690</v>
      </c>
      <c r="D242" s="9">
        <v>2501100</v>
      </c>
      <c r="E242" s="9">
        <v>1250704.3999999999</v>
      </c>
      <c r="F242" s="112">
        <f t="shared" si="10"/>
        <v>1250395.6000000001</v>
      </c>
      <c r="G242" s="113">
        <f t="shared" si="11"/>
        <v>0.5000617328375514</v>
      </c>
      <c r="H242" s="10"/>
    </row>
    <row r="243" spans="1:8" ht="38.25">
      <c r="A243" s="14" t="s">
        <v>414</v>
      </c>
      <c r="B243" s="15" t="s">
        <v>377</v>
      </c>
      <c r="C243" s="16" t="s">
        <v>691</v>
      </c>
      <c r="D243" s="9">
        <v>20100</v>
      </c>
      <c r="E243" s="9">
        <v>1134.0999999999999</v>
      </c>
      <c r="F243" s="112">
        <f t="shared" si="10"/>
        <v>18965.900000000001</v>
      </c>
      <c r="G243" s="113">
        <f t="shared" si="11"/>
        <v>5.64228855721393E-2</v>
      </c>
      <c r="H243" s="10"/>
    </row>
    <row r="244" spans="1:8" ht="51">
      <c r="A244" s="14" t="s">
        <v>416</v>
      </c>
      <c r="B244" s="15" t="s">
        <v>377</v>
      </c>
      <c r="C244" s="16" t="s">
        <v>692</v>
      </c>
      <c r="D244" s="9">
        <v>20100</v>
      </c>
      <c r="E244" s="9">
        <v>1134.0999999999999</v>
      </c>
      <c r="F244" s="112">
        <f t="shared" si="10"/>
        <v>18965.900000000001</v>
      </c>
      <c r="G244" s="113">
        <f t="shared" si="11"/>
        <v>5.64228855721393E-2</v>
      </c>
      <c r="H244" s="10"/>
    </row>
    <row r="245" spans="1:8" ht="51">
      <c r="A245" s="14" t="s">
        <v>693</v>
      </c>
      <c r="B245" s="15" t="s">
        <v>377</v>
      </c>
      <c r="C245" s="16" t="s">
        <v>694</v>
      </c>
      <c r="D245" s="9">
        <v>20100</v>
      </c>
      <c r="E245" s="9">
        <v>1134.0999999999999</v>
      </c>
      <c r="F245" s="112">
        <f t="shared" si="10"/>
        <v>18965.900000000001</v>
      </c>
      <c r="G245" s="113">
        <f t="shared" si="11"/>
        <v>5.64228855721393E-2</v>
      </c>
      <c r="H245" s="10"/>
    </row>
    <row r="246" spans="1:8" ht="38.25">
      <c r="A246" s="14" t="s">
        <v>421</v>
      </c>
      <c r="B246" s="15" t="s">
        <v>377</v>
      </c>
      <c r="C246" s="16" t="s">
        <v>695</v>
      </c>
      <c r="D246" s="9">
        <v>453700</v>
      </c>
      <c r="E246" s="9">
        <v>251842</v>
      </c>
      <c r="F246" s="112">
        <f t="shared" si="10"/>
        <v>201858</v>
      </c>
      <c r="G246" s="113">
        <f t="shared" si="11"/>
        <v>0.55508485783557415</v>
      </c>
      <c r="H246" s="10"/>
    </row>
    <row r="247" spans="1:8" ht="38.25">
      <c r="A247" s="14" t="s">
        <v>423</v>
      </c>
      <c r="B247" s="15" t="s">
        <v>377</v>
      </c>
      <c r="C247" s="16" t="s">
        <v>696</v>
      </c>
      <c r="D247" s="9">
        <v>453700</v>
      </c>
      <c r="E247" s="9">
        <v>251842</v>
      </c>
      <c r="F247" s="112">
        <f t="shared" si="10"/>
        <v>201858</v>
      </c>
      <c r="G247" s="113">
        <f t="shared" si="11"/>
        <v>0.55508485783557415</v>
      </c>
      <c r="H247" s="10"/>
    </row>
    <row r="248" spans="1:8" ht="51">
      <c r="A248" s="14" t="s">
        <v>425</v>
      </c>
      <c r="B248" s="15" t="s">
        <v>377</v>
      </c>
      <c r="C248" s="16" t="s">
        <v>697</v>
      </c>
      <c r="D248" s="9">
        <v>400000</v>
      </c>
      <c r="E248" s="9">
        <v>200616</v>
      </c>
      <c r="F248" s="112">
        <f t="shared" si="10"/>
        <v>199384</v>
      </c>
      <c r="G248" s="113">
        <f t="shared" si="11"/>
        <v>0.50153999999999999</v>
      </c>
      <c r="H248" s="10"/>
    </row>
    <row r="249" spans="1:8" ht="38.25">
      <c r="A249" s="14" t="s">
        <v>427</v>
      </c>
      <c r="B249" s="15" t="s">
        <v>377</v>
      </c>
      <c r="C249" s="16" t="s">
        <v>698</v>
      </c>
      <c r="D249" s="9">
        <v>3700</v>
      </c>
      <c r="E249" s="9">
        <v>1226</v>
      </c>
      <c r="F249" s="112">
        <f t="shared" si="10"/>
        <v>2474</v>
      </c>
      <c r="G249" s="113">
        <f t="shared" si="11"/>
        <v>0.33135135135135135</v>
      </c>
      <c r="H249" s="10"/>
    </row>
    <row r="250" spans="1:8" ht="38.25">
      <c r="A250" s="14" t="s">
        <v>494</v>
      </c>
      <c r="B250" s="15" t="s">
        <v>377</v>
      </c>
      <c r="C250" s="16" t="s">
        <v>699</v>
      </c>
      <c r="D250" s="9">
        <v>50000</v>
      </c>
      <c r="E250" s="9">
        <v>50000</v>
      </c>
      <c r="F250" s="112">
        <f t="shared" si="10"/>
        <v>0</v>
      </c>
      <c r="G250" s="113">
        <f t="shared" si="11"/>
        <v>1</v>
      </c>
      <c r="H250" s="10"/>
    </row>
    <row r="251" spans="1:8" ht="38.25">
      <c r="A251" s="65" t="s">
        <v>700</v>
      </c>
      <c r="B251" s="86" t="s">
        <v>377</v>
      </c>
      <c r="C251" s="67" t="s">
        <v>701</v>
      </c>
      <c r="D251" s="84">
        <v>137330681.44</v>
      </c>
      <c r="E251" s="84">
        <v>62885241.409999996</v>
      </c>
      <c r="F251" s="110">
        <f t="shared" si="10"/>
        <v>74445440.030000001</v>
      </c>
      <c r="G251" s="111">
        <f t="shared" si="11"/>
        <v>0.45791108549530252</v>
      </c>
      <c r="H251" s="10"/>
    </row>
    <row r="252" spans="1:8" ht="38.25">
      <c r="A252" s="14" t="s">
        <v>702</v>
      </c>
      <c r="B252" s="15" t="s">
        <v>377</v>
      </c>
      <c r="C252" s="16" t="s">
        <v>703</v>
      </c>
      <c r="D252" s="9">
        <v>120233581.44</v>
      </c>
      <c r="E252" s="9">
        <v>53547889.520000003</v>
      </c>
      <c r="F252" s="112">
        <f t="shared" si="10"/>
        <v>66685691.919999994</v>
      </c>
      <c r="G252" s="113">
        <f t="shared" si="11"/>
        <v>0.44536550336997099</v>
      </c>
      <c r="H252" s="10"/>
    </row>
    <row r="253" spans="1:8" ht="51">
      <c r="A253" s="14" t="s">
        <v>480</v>
      </c>
      <c r="B253" s="15" t="s">
        <v>377</v>
      </c>
      <c r="C253" s="16" t="s">
        <v>704</v>
      </c>
      <c r="D253" s="9">
        <v>120233581.44</v>
      </c>
      <c r="E253" s="9">
        <v>53547889.520000003</v>
      </c>
      <c r="F253" s="112">
        <f t="shared" si="10"/>
        <v>66685691.919999994</v>
      </c>
      <c r="G253" s="113">
        <f t="shared" si="11"/>
        <v>0.44536550336997099</v>
      </c>
      <c r="H253" s="10"/>
    </row>
    <row r="254" spans="1:8" ht="38.25">
      <c r="A254" s="14" t="s">
        <v>611</v>
      </c>
      <c r="B254" s="15" t="s">
        <v>377</v>
      </c>
      <c r="C254" s="16" t="s">
        <v>705</v>
      </c>
      <c r="D254" s="9">
        <v>120233581.44</v>
      </c>
      <c r="E254" s="9">
        <v>53547889.520000003</v>
      </c>
      <c r="F254" s="112">
        <f t="shared" si="10"/>
        <v>66685691.919999994</v>
      </c>
      <c r="G254" s="113">
        <f t="shared" si="11"/>
        <v>0.44536550336997099</v>
      </c>
      <c r="H254" s="10"/>
    </row>
    <row r="255" spans="1:8" ht="76.5">
      <c r="A255" s="14" t="s">
        <v>612</v>
      </c>
      <c r="B255" s="15" t="s">
        <v>377</v>
      </c>
      <c r="C255" s="16" t="s">
        <v>706</v>
      </c>
      <c r="D255" s="9">
        <v>98199200.049999997</v>
      </c>
      <c r="E255" s="9">
        <v>50380932.509999998</v>
      </c>
      <c r="F255" s="112">
        <f t="shared" si="10"/>
        <v>47818267.539999999</v>
      </c>
      <c r="G255" s="113">
        <f t="shared" si="11"/>
        <v>0.51304829860475021</v>
      </c>
      <c r="H255" s="10"/>
    </row>
    <row r="256" spans="1:8" ht="38.25">
      <c r="A256" s="14" t="s">
        <v>636</v>
      </c>
      <c r="B256" s="15" t="s">
        <v>377</v>
      </c>
      <c r="C256" s="16" t="s">
        <v>707</v>
      </c>
      <c r="D256" s="9">
        <v>22034381.390000001</v>
      </c>
      <c r="E256" s="9">
        <v>3166957.01</v>
      </c>
      <c r="F256" s="112">
        <f t="shared" si="10"/>
        <v>18867424.380000003</v>
      </c>
      <c r="G256" s="113">
        <f t="shared" si="11"/>
        <v>0.14372797465679157</v>
      </c>
      <c r="H256" s="10"/>
    </row>
    <row r="257" spans="1:8" ht="38.25">
      <c r="A257" s="14" t="s">
        <v>708</v>
      </c>
      <c r="B257" s="15" t="s">
        <v>377</v>
      </c>
      <c r="C257" s="16" t="s">
        <v>709</v>
      </c>
      <c r="D257" s="9">
        <v>17097100</v>
      </c>
      <c r="E257" s="9">
        <v>9337351.8900000006</v>
      </c>
      <c r="F257" s="112">
        <f t="shared" si="10"/>
        <v>7759748.1099999994</v>
      </c>
      <c r="G257" s="113">
        <f t="shared" si="11"/>
        <v>0.54613658983102398</v>
      </c>
      <c r="H257" s="10"/>
    </row>
    <row r="258" spans="1:8" ht="76.5">
      <c r="A258" s="14" t="s">
        <v>382</v>
      </c>
      <c r="B258" s="15" t="s">
        <v>377</v>
      </c>
      <c r="C258" s="16" t="s">
        <v>710</v>
      </c>
      <c r="D258" s="9">
        <v>15006500</v>
      </c>
      <c r="E258" s="9">
        <v>8488842</v>
      </c>
      <c r="F258" s="112">
        <f t="shared" si="10"/>
        <v>6517658</v>
      </c>
      <c r="G258" s="113">
        <f t="shared" si="11"/>
        <v>0.56567767300836302</v>
      </c>
      <c r="H258" s="10"/>
    </row>
    <row r="259" spans="1:8" ht="38.25">
      <c r="A259" s="14" t="s">
        <v>501</v>
      </c>
      <c r="B259" s="15" t="s">
        <v>377</v>
      </c>
      <c r="C259" s="16" t="s">
        <v>711</v>
      </c>
      <c r="D259" s="9">
        <v>7165300</v>
      </c>
      <c r="E259" s="9">
        <v>4201970.1500000004</v>
      </c>
      <c r="F259" s="112">
        <f t="shared" si="10"/>
        <v>2963329.8499999996</v>
      </c>
      <c r="G259" s="113">
        <f t="shared" si="11"/>
        <v>0.58643324773561478</v>
      </c>
      <c r="H259" s="10"/>
    </row>
    <row r="260" spans="1:8" ht="38.25">
      <c r="A260" s="14" t="s">
        <v>503</v>
      </c>
      <c r="B260" s="15" t="s">
        <v>377</v>
      </c>
      <c r="C260" s="16" t="s">
        <v>712</v>
      </c>
      <c r="D260" s="9">
        <v>5340020</v>
      </c>
      <c r="E260" s="9">
        <v>3235207.72</v>
      </c>
      <c r="F260" s="112">
        <f t="shared" si="10"/>
        <v>2104812.2799999998</v>
      </c>
      <c r="G260" s="113">
        <f t="shared" si="11"/>
        <v>0.60584187325141103</v>
      </c>
      <c r="H260" s="10"/>
    </row>
    <row r="261" spans="1:8" ht="51">
      <c r="A261" s="14" t="s">
        <v>505</v>
      </c>
      <c r="B261" s="15" t="s">
        <v>377</v>
      </c>
      <c r="C261" s="16" t="s">
        <v>713</v>
      </c>
      <c r="D261" s="9">
        <v>217780</v>
      </c>
      <c r="E261" s="9">
        <v>86199.7</v>
      </c>
      <c r="F261" s="112">
        <f t="shared" si="10"/>
        <v>131580.29999999999</v>
      </c>
      <c r="G261" s="113">
        <f t="shared" si="11"/>
        <v>0.39581091009275415</v>
      </c>
      <c r="H261" s="10"/>
    </row>
    <row r="262" spans="1:8" ht="63.75">
      <c r="A262" s="14" t="s">
        <v>507</v>
      </c>
      <c r="B262" s="15" t="s">
        <v>377</v>
      </c>
      <c r="C262" s="16" t="s">
        <v>714</v>
      </c>
      <c r="D262" s="9">
        <v>1607500</v>
      </c>
      <c r="E262" s="9">
        <v>880562.73</v>
      </c>
      <c r="F262" s="112">
        <f t="shared" si="10"/>
        <v>726937.27</v>
      </c>
      <c r="G262" s="113">
        <f t="shared" si="11"/>
        <v>0.54778396889580094</v>
      </c>
      <c r="H262" s="10"/>
    </row>
    <row r="263" spans="1:8" ht="51">
      <c r="A263" s="14" t="s">
        <v>384</v>
      </c>
      <c r="B263" s="15" t="s">
        <v>377</v>
      </c>
      <c r="C263" s="16" t="s">
        <v>715</v>
      </c>
      <c r="D263" s="9">
        <v>7841200</v>
      </c>
      <c r="E263" s="9">
        <v>4286871.8499999996</v>
      </c>
      <c r="F263" s="112">
        <f t="shared" si="10"/>
        <v>3554328.1500000004</v>
      </c>
      <c r="G263" s="113">
        <f t="shared" si="11"/>
        <v>0.54671119854103956</v>
      </c>
      <c r="H263" s="10"/>
    </row>
    <row r="264" spans="1:8" ht="51">
      <c r="A264" s="14" t="s">
        <v>386</v>
      </c>
      <c r="B264" s="15" t="s">
        <v>377</v>
      </c>
      <c r="C264" s="16" t="s">
        <v>716</v>
      </c>
      <c r="D264" s="9">
        <v>6035700</v>
      </c>
      <c r="E264" s="9">
        <v>3311580.98</v>
      </c>
      <c r="F264" s="112">
        <f t="shared" si="10"/>
        <v>2724119.02</v>
      </c>
      <c r="G264" s="113">
        <f t="shared" si="11"/>
        <v>0.54866560299551004</v>
      </c>
      <c r="H264" s="10"/>
    </row>
    <row r="265" spans="1:8" ht="63.75">
      <c r="A265" s="14" t="s">
        <v>388</v>
      </c>
      <c r="B265" s="15" t="s">
        <v>377</v>
      </c>
      <c r="C265" s="16" t="s">
        <v>717</v>
      </c>
      <c r="D265" s="9">
        <v>198000</v>
      </c>
      <c r="E265" s="9">
        <v>120724.8</v>
      </c>
      <c r="F265" s="112">
        <f t="shared" si="10"/>
        <v>77275.199999999997</v>
      </c>
      <c r="G265" s="113">
        <f t="shared" si="11"/>
        <v>0.60972121212121211</v>
      </c>
      <c r="H265" s="10"/>
    </row>
    <row r="266" spans="1:8" ht="63.75">
      <c r="A266" s="14" t="s">
        <v>390</v>
      </c>
      <c r="B266" s="15" t="s">
        <v>377</v>
      </c>
      <c r="C266" s="16" t="s">
        <v>718</v>
      </c>
      <c r="D266" s="9">
        <v>1607500</v>
      </c>
      <c r="E266" s="9">
        <v>854566.07</v>
      </c>
      <c r="F266" s="112">
        <f t="shared" si="10"/>
        <v>752933.93</v>
      </c>
      <c r="G266" s="113">
        <f t="shared" si="11"/>
        <v>0.53161186314152409</v>
      </c>
      <c r="H266" s="10"/>
    </row>
    <row r="267" spans="1:8" ht="51">
      <c r="A267" s="14" t="s">
        <v>394</v>
      </c>
      <c r="B267" s="15" t="s">
        <v>377</v>
      </c>
      <c r="C267" s="16" t="s">
        <v>719</v>
      </c>
      <c r="D267" s="9">
        <v>2049600</v>
      </c>
      <c r="E267" s="9">
        <v>831513.89</v>
      </c>
      <c r="F267" s="112">
        <f t="shared" si="10"/>
        <v>1218086.1099999999</v>
      </c>
      <c r="G267" s="113">
        <f t="shared" si="11"/>
        <v>0.40569569184231069</v>
      </c>
      <c r="H267" s="10"/>
    </row>
    <row r="268" spans="1:8" ht="51">
      <c r="A268" s="14" t="s">
        <v>396</v>
      </c>
      <c r="B268" s="15" t="s">
        <v>377</v>
      </c>
      <c r="C268" s="16" t="s">
        <v>720</v>
      </c>
      <c r="D268" s="9">
        <v>2049600</v>
      </c>
      <c r="E268" s="9">
        <v>831513.89</v>
      </c>
      <c r="F268" s="112">
        <f t="shared" si="10"/>
        <v>1218086.1099999999</v>
      </c>
      <c r="G268" s="113">
        <f t="shared" si="11"/>
        <v>0.40569569184231069</v>
      </c>
      <c r="H268" s="10"/>
    </row>
    <row r="269" spans="1:8" ht="38.25">
      <c r="A269" s="14" t="s">
        <v>398</v>
      </c>
      <c r="B269" s="15" t="s">
        <v>377</v>
      </c>
      <c r="C269" s="16" t="s">
        <v>721</v>
      </c>
      <c r="D269" s="9">
        <v>1777600</v>
      </c>
      <c r="E269" s="9">
        <v>688651.41</v>
      </c>
      <c r="F269" s="112">
        <f t="shared" si="10"/>
        <v>1088948.5899999999</v>
      </c>
      <c r="G269" s="113">
        <f t="shared" si="11"/>
        <v>0.38740515864086411</v>
      </c>
      <c r="H269" s="10"/>
    </row>
    <row r="270" spans="1:8" ht="38.25">
      <c r="A270" s="14" t="s">
        <v>412</v>
      </c>
      <c r="B270" s="15" t="s">
        <v>377</v>
      </c>
      <c r="C270" s="16" t="s">
        <v>722</v>
      </c>
      <c r="D270" s="9">
        <v>272000</v>
      </c>
      <c r="E270" s="9">
        <v>142862.48000000001</v>
      </c>
      <c r="F270" s="112">
        <f t="shared" si="10"/>
        <v>129137.51999999999</v>
      </c>
      <c r="G270" s="113">
        <f t="shared" si="11"/>
        <v>0.52522970588235296</v>
      </c>
      <c r="H270" s="10"/>
    </row>
    <row r="271" spans="1:8" ht="38.25">
      <c r="A271" s="14" t="s">
        <v>414</v>
      </c>
      <c r="B271" s="15" t="s">
        <v>377</v>
      </c>
      <c r="C271" s="16" t="s">
        <v>723</v>
      </c>
      <c r="D271" s="9">
        <v>20000</v>
      </c>
      <c r="E271" s="9">
        <v>10000</v>
      </c>
      <c r="F271" s="112">
        <f t="shared" si="10"/>
        <v>10000</v>
      </c>
      <c r="G271" s="113">
        <f t="shared" si="11"/>
        <v>0.5</v>
      </c>
      <c r="H271" s="10"/>
    </row>
    <row r="272" spans="1:8" ht="38.25">
      <c r="A272" s="14" t="s">
        <v>647</v>
      </c>
      <c r="B272" s="15" t="s">
        <v>377</v>
      </c>
      <c r="C272" s="16" t="s">
        <v>724</v>
      </c>
      <c r="D272" s="9">
        <v>20000</v>
      </c>
      <c r="E272" s="9">
        <v>10000</v>
      </c>
      <c r="F272" s="112">
        <f t="shared" si="10"/>
        <v>10000</v>
      </c>
      <c r="G272" s="113">
        <f t="shared" si="11"/>
        <v>0.5</v>
      </c>
      <c r="H272" s="10"/>
    </row>
    <row r="273" spans="1:8" ht="38.25">
      <c r="A273" s="14" t="s">
        <v>421</v>
      </c>
      <c r="B273" s="15" t="s">
        <v>377</v>
      </c>
      <c r="C273" s="16" t="s">
        <v>725</v>
      </c>
      <c r="D273" s="9">
        <v>21000</v>
      </c>
      <c r="E273" s="9">
        <v>6996</v>
      </c>
      <c r="F273" s="112">
        <f t="shared" si="10"/>
        <v>14004</v>
      </c>
      <c r="G273" s="113">
        <f t="shared" si="11"/>
        <v>0.33314285714285713</v>
      </c>
      <c r="H273" s="10"/>
    </row>
    <row r="274" spans="1:8" ht="38.25">
      <c r="A274" s="14" t="s">
        <v>423</v>
      </c>
      <c r="B274" s="15" t="s">
        <v>377</v>
      </c>
      <c r="C274" s="16" t="s">
        <v>726</v>
      </c>
      <c r="D274" s="9">
        <v>21000</v>
      </c>
      <c r="E274" s="9">
        <v>6996</v>
      </c>
      <c r="F274" s="112">
        <f t="shared" si="10"/>
        <v>14004</v>
      </c>
      <c r="G274" s="113">
        <f t="shared" si="11"/>
        <v>0.33314285714285713</v>
      </c>
      <c r="H274" s="10"/>
    </row>
    <row r="275" spans="1:8" ht="51">
      <c r="A275" s="14" t="s">
        <v>425</v>
      </c>
      <c r="B275" s="15" t="s">
        <v>377</v>
      </c>
      <c r="C275" s="16" t="s">
        <v>727</v>
      </c>
      <c r="D275" s="9">
        <v>15280</v>
      </c>
      <c r="E275" s="9">
        <v>6126</v>
      </c>
      <c r="F275" s="112">
        <f t="shared" si="10"/>
        <v>9154</v>
      </c>
      <c r="G275" s="113">
        <f t="shared" si="11"/>
        <v>0.40091623036649215</v>
      </c>
      <c r="H275" s="10"/>
    </row>
    <row r="276" spans="1:8" ht="38.25">
      <c r="A276" s="14" t="s">
        <v>427</v>
      </c>
      <c r="B276" s="15" t="s">
        <v>377</v>
      </c>
      <c r="C276" s="16" t="s">
        <v>728</v>
      </c>
      <c r="D276" s="9">
        <v>5220</v>
      </c>
      <c r="E276" s="9">
        <v>870</v>
      </c>
      <c r="F276" s="112">
        <f t="shared" si="10"/>
        <v>4350</v>
      </c>
      <c r="G276" s="113">
        <f t="shared" si="11"/>
        <v>0.16666666666666666</v>
      </c>
      <c r="H276" s="10"/>
    </row>
    <row r="277" spans="1:8" ht="38.25">
      <c r="A277" s="14" t="s">
        <v>494</v>
      </c>
      <c r="B277" s="15" t="s">
        <v>377</v>
      </c>
      <c r="C277" s="16" t="s">
        <v>729</v>
      </c>
      <c r="D277" s="9">
        <v>500</v>
      </c>
      <c r="E277" s="9">
        <v>0</v>
      </c>
      <c r="F277" s="112">
        <f t="shared" si="10"/>
        <v>500</v>
      </c>
      <c r="G277" s="113">
        <f t="shared" si="11"/>
        <v>0</v>
      </c>
      <c r="H277" s="10"/>
    </row>
    <row r="278" spans="1:8" ht="38.25">
      <c r="A278" s="65" t="s">
        <v>730</v>
      </c>
      <c r="B278" s="86" t="s">
        <v>377</v>
      </c>
      <c r="C278" s="67" t="s">
        <v>731</v>
      </c>
      <c r="D278" s="84">
        <v>49002685.119999997</v>
      </c>
      <c r="E278" s="84">
        <v>26157723.73</v>
      </c>
      <c r="F278" s="110">
        <f t="shared" si="10"/>
        <v>22844961.389999997</v>
      </c>
      <c r="G278" s="111">
        <f t="shared" si="11"/>
        <v>0.53380184506101613</v>
      </c>
      <c r="H278" s="10"/>
    </row>
    <row r="279" spans="1:8" ht="38.25">
      <c r="A279" s="14" t="s">
        <v>732</v>
      </c>
      <c r="B279" s="15" t="s">
        <v>377</v>
      </c>
      <c r="C279" s="16" t="s">
        <v>733</v>
      </c>
      <c r="D279" s="9">
        <v>12647210.119999999</v>
      </c>
      <c r="E279" s="9">
        <v>5453533.8300000001</v>
      </c>
      <c r="F279" s="112">
        <f t="shared" si="10"/>
        <v>7193676.2899999991</v>
      </c>
      <c r="G279" s="113">
        <f t="shared" si="11"/>
        <v>0.43120449318509468</v>
      </c>
      <c r="H279" s="10"/>
    </row>
    <row r="280" spans="1:8" ht="38.25">
      <c r="A280" s="14" t="s">
        <v>414</v>
      </c>
      <c r="B280" s="15" t="s">
        <v>377</v>
      </c>
      <c r="C280" s="16" t="s">
        <v>734</v>
      </c>
      <c r="D280" s="9">
        <v>10387677.119999999</v>
      </c>
      <c r="E280" s="9">
        <v>4339534.83</v>
      </c>
      <c r="F280" s="112">
        <f t="shared" si="10"/>
        <v>6048142.2899999991</v>
      </c>
      <c r="G280" s="113">
        <f t="shared" si="11"/>
        <v>0.41775796261946196</v>
      </c>
      <c r="H280" s="10"/>
    </row>
    <row r="281" spans="1:8" ht="38.25">
      <c r="A281" s="14" t="s">
        <v>735</v>
      </c>
      <c r="B281" s="15" t="s">
        <v>377</v>
      </c>
      <c r="C281" s="16" t="s">
        <v>736</v>
      </c>
      <c r="D281" s="9">
        <v>10387677.119999999</v>
      </c>
      <c r="E281" s="9">
        <v>4339534.83</v>
      </c>
      <c r="F281" s="112">
        <f t="shared" si="10"/>
        <v>6048142.2899999991</v>
      </c>
      <c r="G281" s="113">
        <f t="shared" si="11"/>
        <v>0.41775796261946196</v>
      </c>
      <c r="H281" s="10"/>
    </row>
    <row r="282" spans="1:8" ht="38.25">
      <c r="A282" s="14" t="s">
        <v>737</v>
      </c>
      <c r="B282" s="15" t="s">
        <v>377</v>
      </c>
      <c r="C282" s="16" t="s">
        <v>738</v>
      </c>
      <c r="D282" s="9">
        <v>10387677.119999999</v>
      </c>
      <c r="E282" s="9">
        <v>4339534.83</v>
      </c>
      <c r="F282" s="112">
        <f t="shared" si="10"/>
        <v>6048142.2899999991</v>
      </c>
      <c r="G282" s="113">
        <f t="shared" si="11"/>
        <v>0.41775796261946196</v>
      </c>
      <c r="H282" s="10"/>
    </row>
    <row r="283" spans="1:8" ht="38.25">
      <c r="A283" s="14" t="s">
        <v>420</v>
      </c>
      <c r="B283" s="15" t="s">
        <v>377</v>
      </c>
      <c r="C283" s="16" t="s">
        <v>739</v>
      </c>
      <c r="D283" s="9">
        <v>2259533</v>
      </c>
      <c r="E283" s="9">
        <v>1113999</v>
      </c>
      <c r="F283" s="112">
        <f t="shared" si="10"/>
        <v>1145534</v>
      </c>
      <c r="G283" s="113">
        <f t="shared" si="11"/>
        <v>0.49302178813055619</v>
      </c>
      <c r="H283" s="10"/>
    </row>
    <row r="284" spans="1:8" ht="38.25">
      <c r="A284" s="14" t="s">
        <v>343</v>
      </c>
      <c r="B284" s="15" t="s">
        <v>377</v>
      </c>
      <c r="C284" s="16" t="s">
        <v>740</v>
      </c>
      <c r="D284" s="9">
        <v>2259533</v>
      </c>
      <c r="E284" s="9">
        <v>1113999</v>
      </c>
      <c r="F284" s="112">
        <f t="shared" si="10"/>
        <v>1145534</v>
      </c>
      <c r="G284" s="113">
        <f t="shared" si="11"/>
        <v>0.49302178813055619</v>
      </c>
      <c r="H284" s="10"/>
    </row>
    <row r="285" spans="1:8" ht="38.25">
      <c r="A285" s="14" t="s">
        <v>741</v>
      </c>
      <c r="B285" s="15" t="s">
        <v>377</v>
      </c>
      <c r="C285" s="16" t="s">
        <v>742</v>
      </c>
      <c r="D285" s="9">
        <v>8284534</v>
      </c>
      <c r="E285" s="9">
        <v>3296466.69</v>
      </c>
      <c r="F285" s="112">
        <f t="shared" si="10"/>
        <v>4988067.3100000005</v>
      </c>
      <c r="G285" s="113">
        <f t="shared" si="11"/>
        <v>0.39790610914265062</v>
      </c>
      <c r="H285" s="10"/>
    </row>
    <row r="286" spans="1:8" ht="38.25">
      <c r="A286" s="14" t="s">
        <v>414</v>
      </c>
      <c r="B286" s="15" t="s">
        <v>377</v>
      </c>
      <c r="C286" s="16" t="s">
        <v>743</v>
      </c>
      <c r="D286" s="9">
        <v>7429034</v>
      </c>
      <c r="E286" s="9">
        <v>3084381</v>
      </c>
      <c r="F286" s="112">
        <f t="shared" si="10"/>
        <v>4344653</v>
      </c>
      <c r="G286" s="113">
        <f t="shared" si="11"/>
        <v>0.41517928172088053</v>
      </c>
      <c r="H286" s="10"/>
    </row>
    <row r="287" spans="1:8" ht="38.25">
      <c r="A287" s="14" t="s">
        <v>735</v>
      </c>
      <c r="B287" s="15" t="s">
        <v>377</v>
      </c>
      <c r="C287" s="16" t="s">
        <v>744</v>
      </c>
      <c r="D287" s="9">
        <v>6020000</v>
      </c>
      <c r="E287" s="9">
        <v>2867882</v>
      </c>
      <c r="F287" s="112">
        <f t="shared" si="10"/>
        <v>3152118</v>
      </c>
      <c r="G287" s="113">
        <f t="shared" si="11"/>
        <v>0.47639235880398673</v>
      </c>
      <c r="H287" s="10"/>
    </row>
    <row r="288" spans="1:8" ht="51">
      <c r="A288" s="14" t="s">
        <v>745</v>
      </c>
      <c r="B288" s="15" t="s">
        <v>377</v>
      </c>
      <c r="C288" s="16" t="s">
        <v>746</v>
      </c>
      <c r="D288" s="9">
        <v>6020000</v>
      </c>
      <c r="E288" s="9">
        <v>2867882</v>
      </c>
      <c r="F288" s="112">
        <f t="shared" si="10"/>
        <v>3152118</v>
      </c>
      <c r="G288" s="113">
        <f t="shared" si="11"/>
        <v>0.47639235880398673</v>
      </c>
      <c r="H288" s="10"/>
    </row>
    <row r="289" spans="1:8" ht="51">
      <c r="A289" s="14" t="s">
        <v>416</v>
      </c>
      <c r="B289" s="15" t="s">
        <v>377</v>
      </c>
      <c r="C289" s="16" t="s">
        <v>747</v>
      </c>
      <c r="D289" s="9">
        <v>857034</v>
      </c>
      <c r="E289" s="9">
        <v>0</v>
      </c>
      <c r="F289" s="112">
        <f t="shared" si="10"/>
        <v>857034</v>
      </c>
      <c r="G289" s="113">
        <f t="shared" si="11"/>
        <v>0</v>
      </c>
      <c r="H289" s="10"/>
    </row>
    <row r="290" spans="1:8" ht="51">
      <c r="A290" s="14" t="s">
        <v>418</v>
      </c>
      <c r="B290" s="15" t="s">
        <v>377</v>
      </c>
      <c r="C290" s="16" t="s">
        <v>748</v>
      </c>
      <c r="D290" s="9">
        <v>857034</v>
      </c>
      <c r="E290" s="9">
        <v>0</v>
      </c>
      <c r="F290" s="112">
        <f t="shared" si="10"/>
        <v>857034</v>
      </c>
      <c r="G290" s="113">
        <f t="shared" si="11"/>
        <v>0</v>
      </c>
      <c r="H290" s="10"/>
    </row>
    <row r="291" spans="1:8" ht="51">
      <c r="A291" s="14" t="s">
        <v>749</v>
      </c>
      <c r="B291" s="15" t="s">
        <v>377</v>
      </c>
      <c r="C291" s="16" t="s">
        <v>750</v>
      </c>
      <c r="D291" s="9">
        <v>552000</v>
      </c>
      <c r="E291" s="9">
        <v>216499</v>
      </c>
      <c r="F291" s="112">
        <f t="shared" si="10"/>
        <v>335501</v>
      </c>
      <c r="G291" s="113">
        <f t="shared" si="11"/>
        <v>0.39220833333333333</v>
      </c>
      <c r="H291" s="10"/>
    </row>
    <row r="292" spans="1:8" ht="38.25">
      <c r="A292" s="14" t="s">
        <v>420</v>
      </c>
      <c r="B292" s="15" t="s">
        <v>377</v>
      </c>
      <c r="C292" s="16" t="s">
        <v>751</v>
      </c>
      <c r="D292" s="9">
        <v>50000</v>
      </c>
      <c r="E292" s="9">
        <v>24650</v>
      </c>
      <c r="F292" s="112">
        <f t="shared" si="10"/>
        <v>25350</v>
      </c>
      <c r="G292" s="113">
        <f t="shared" si="11"/>
        <v>0.49299999999999999</v>
      </c>
      <c r="H292" s="10"/>
    </row>
    <row r="293" spans="1:8" ht="38.25">
      <c r="A293" s="14" t="s">
        <v>343</v>
      </c>
      <c r="B293" s="15" t="s">
        <v>377</v>
      </c>
      <c r="C293" s="16" t="s">
        <v>752</v>
      </c>
      <c r="D293" s="9">
        <v>50000</v>
      </c>
      <c r="E293" s="9">
        <v>24650</v>
      </c>
      <c r="F293" s="112">
        <f t="shared" si="10"/>
        <v>25350</v>
      </c>
      <c r="G293" s="113">
        <f t="shared" si="11"/>
        <v>0.49299999999999999</v>
      </c>
      <c r="H293" s="10"/>
    </row>
    <row r="294" spans="1:8" ht="51">
      <c r="A294" s="14" t="s">
        <v>480</v>
      </c>
      <c r="B294" s="15" t="s">
        <v>377</v>
      </c>
      <c r="C294" s="16" t="s">
        <v>753</v>
      </c>
      <c r="D294" s="9">
        <v>805500</v>
      </c>
      <c r="E294" s="9">
        <v>187435.69</v>
      </c>
      <c r="F294" s="112">
        <f t="shared" ref="F294:F340" si="12">D294-E294</f>
        <v>618064.31000000006</v>
      </c>
      <c r="G294" s="113">
        <f t="shared" ref="G294:G340" si="13">E294/D294</f>
        <v>0.23269483550589695</v>
      </c>
      <c r="H294" s="10"/>
    </row>
    <row r="295" spans="1:8" ht="38.25">
      <c r="A295" s="14" t="s">
        <v>611</v>
      </c>
      <c r="B295" s="15" t="s">
        <v>377</v>
      </c>
      <c r="C295" s="16" t="s">
        <v>754</v>
      </c>
      <c r="D295" s="9">
        <v>786700</v>
      </c>
      <c r="E295" s="9">
        <v>182752.69</v>
      </c>
      <c r="F295" s="112">
        <f t="shared" si="12"/>
        <v>603947.31000000006</v>
      </c>
      <c r="G295" s="113">
        <f t="shared" si="13"/>
        <v>0.23230289818228042</v>
      </c>
      <c r="H295" s="10"/>
    </row>
    <row r="296" spans="1:8" ht="38.25">
      <c r="A296" s="14" t="s">
        <v>636</v>
      </c>
      <c r="B296" s="15" t="s">
        <v>377</v>
      </c>
      <c r="C296" s="16" t="s">
        <v>755</v>
      </c>
      <c r="D296" s="9">
        <v>786700</v>
      </c>
      <c r="E296" s="9">
        <v>182752.69</v>
      </c>
      <c r="F296" s="112">
        <f t="shared" si="12"/>
        <v>603947.31000000006</v>
      </c>
      <c r="G296" s="113">
        <f t="shared" si="13"/>
        <v>0.23230289818228042</v>
      </c>
      <c r="H296" s="10"/>
    </row>
    <row r="297" spans="1:8" ht="38.25">
      <c r="A297" s="14" t="s">
        <v>564</v>
      </c>
      <c r="B297" s="15" t="s">
        <v>377</v>
      </c>
      <c r="C297" s="16" t="s">
        <v>756</v>
      </c>
      <c r="D297" s="9">
        <v>18800</v>
      </c>
      <c r="E297" s="9">
        <v>4683</v>
      </c>
      <c r="F297" s="112">
        <f t="shared" si="12"/>
        <v>14117</v>
      </c>
      <c r="G297" s="113">
        <f t="shared" si="13"/>
        <v>0.24909574468085105</v>
      </c>
      <c r="H297" s="10"/>
    </row>
    <row r="298" spans="1:8" ht="38.25">
      <c r="A298" s="14" t="s">
        <v>568</v>
      </c>
      <c r="B298" s="15" t="s">
        <v>377</v>
      </c>
      <c r="C298" s="16" t="s">
        <v>757</v>
      </c>
      <c r="D298" s="9">
        <v>18800</v>
      </c>
      <c r="E298" s="9">
        <v>4683</v>
      </c>
      <c r="F298" s="112">
        <f t="shared" si="12"/>
        <v>14117</v>
      </c>
      <c r="G298" s="113">
        <f t="shared" si="13"/>
        <v>0.24909574468085105</v>
      </c>
      <c r="H298" s="10"/>
    </row>
    <row r="299" spans="1:8" ht="38.25">
      <c r="A299" s="14" t="s">
        <v>758</v>
      </c>
      <c r="B299" s="15" t="s">
        <v>377</v>
      </c>
      <c r="C299" s="16" t="s">
        <v>759</v>
      </c>
      <c r="D299" s="9">
        <v>28070941</v>
      </c>
      <c r="E299" s="9">
        <v>17407723.210000001</v>
      </c>
      <c r="F299" s="112">
        <f t="shared" si="12"/>
        <v>10663217.789999999</v>
      </c>
      <c r="G299" s="113">
        <f t="shared" si="13"/>
        <v>0.62013322638525015</v>
      </c>
      <c r="H299" s="10"/>
    </row>
    <row r="300" spans="1:8" ht="38.25">
      <c r="A300" s="14" t="s">
        <v>414</v>
      </c>
      <c r="B300" s="15" t="s">
        <v>377</v>
      </c>
      <c r="C300" s="16" t="s">
        <v>760</v>
      </c>
      <c r="D300" s="9">
        <v>4050784</v>
      </c>
      <c r="E300" s="9">
        <v>3471419</v>
      </c>
      <c r="F300" s="112">
        <f t="shared" si="12"/>
        <v>579365</v>
      </c>
      <c r="G300" s="113">
        <f t="shared" si="13"/>
        <v>0.85697460047240237</v>
      </c>
      <c r="H300" s="10"/>
    </row>
    <row r="301" spans="1:8" ht="38.25">
      <c r="A301" s="14" t="s">
        <v>735</v>
      </c>
      <c r="B301" s="15" t="s">
        <v>377</v>
      </c>
      <c r="C301" s="16" t="s">
        <v>761</v>
      </c>
      <c r="D301" s="9">
        <v>1186300</v>
      </c>
      <c r="E301" s="9">
        <v>606935</v>
      </c>
      <c r="F301" s="112">
        <f t="shared" si="12"/>
        <v>579365</v>
      </c>
      <c r="G301" s="113">
        <f t="shared" si="13"/>
        <v>0.51162016353367612</v>
      </c>
      <c r="H301" s="10"/>
    </row>
    <row r="302" spans="1:8" ht="51">
      <c r="A302" s="14" t="s">
        <v>745</v>
      </c>
      <c r="B302" s="15" t="s">
        <v>377</v>
      </c>
      <c r="C302" s="16" t="s">
        <v>762</v>
      </c>
      <c r="D302" s="9">
        <v>1186300</v>
      </c>
      <c r="E302" s="9">
        <v>606935</v>
      </c>
      <c r="F302" s="112">
        <f t="shared" si="12"/>
        <v>579365</v>
      </c>
      <c r="G302" s="113">
        <f t="shared" si="13"/>
        <v>0.51162016353367612</v>
      </c>
      <c r="H302" s="10"/>
    </row>
    <row r="303" spans="1:8" ht="51">
      <c r="A303" s="14" t="s">
        <v>416</v>
      </c>
      <c r="B303" s="15" t="s">
        <v>377</v>
      </c>
      <c r="C303" s="16" t="s">
        <v>763</v>
      </c>
      <c r="D303" s="9">
        <v>2864484</v>
      </c>
      <c r="E303" s="9">
        <v>2864484</v>
      </c>
      <c r="F303" s="112">
        <f t="shared" si="12"/>
        <v>0</v>
      </c>
      <c r="G303" s="113">
        <f t="shared" si="13"/>
        <v>1</v>
      </c>
      <c r="H303" s="10"/>
    </row>
    <row r="304" spans="1:8" ht="38.25">
      <c r="A304" s="14" t="s">
        <v>764</v>
      </c>
      <c r="B304" s="15" t="s">
        <v>377</v>
      </c>
      <c r="C304" s="16" t="s">
        <v>765</v>
      </c>
      <c r="D304" s="9">
        <v>2864484</v>
      </c>
      <c r="E304" s="9">
        <v>2864484</v>
      </c>
      <c r="F304" s="112">
        <f t="shared" si="12"/>
        <v>0</v>
      </c>
      <c r="G304" s="113">
        <f t="shared" si="13"/>
        <v>1</v>
      </c>
      <c r="H304" s="10"/>
    </row>
    <row r="305" spans="1:8" ht="51">
      <c r="A305" s="14" t="s">
        <v>470</v>
      </c>
      <c r="B305" s="15" t="s">
        <v>377</v>
      </c>
      <c r="C305" s="16" t="s">
        <v>766</v>
      </c>
      <c r="D305" s="9">
        <v>13299957</v>
      </c>
      <c r="E305" s="9">
        <v>10136304.210000001</v>
      </c>
      <c r="F305" s="112">
        <f t="shared" si="12"/>
        <v>3163652.7899999991</v>
      </c>
      <c r="G305" s="113">
        <f t="shared" si="13"/>
        <v>0.76213060012148914</v>
      </c>
      <c r="H305" s="10"/>
    </row>
    <row r="306" spans="1:8" ht="38.25">
      <c r="A306" s="14" t="s">
        <v>472</v>
      </c>
      <c r="B306" s="15" t="s">
        <v>377</v>
      </c>
      <c r="C306" s="16" t="s">
        <v>767</v>
      </c>
      <c r="D306" s="9">
        <v>13299957</v>
      </c>
      <c r="E306" s="9">
        <v>10136304.210000001</v>
      </c>
      <c r="F306" s="112">
        <f t="shared" si="12"/>
        <v>3163652.7899999991</v>
      </c>
      <c r="G306" s="113">
        <f t="shared" si="13"/>
        <v>0.76213060012148914</v>
      </c>
      <c r="H306" s="10"/>
    </row>
    <row r="307" spans="1:8" ht="63.75">
      <c r="A307" s="14" t="s">
        <v>584</v>
      </c>
      <c r="B307" s="15" t="s">
        <v>377</v>
      </c>
      <c r="C307" s="16" t="s">
        <v>768</v>
      </c>
      <c r="D307" s="9">
        <v>13299957</v>
      </c>
      <c r="E307" s="9">
        <v>10136304.210000001</v>
      </c>
      <c r="F307" s="112">
        <f t="shared" si="12"/>
        <v>3163652.7899999991</v>
      </c>
      <c r="G307" s="113">
        <f t="shared" si="13"/>
        <v>0.76213060012148914</v>
      </c>
      <c r="H307" s="10"/>
    </row>
    <row r="308" spans="1:8" ht="51">
      <c r="A308" s="14" t="s">
        <v>480</v>
      </c>
      <c r="B308" s="15" t="s">
        <v>377</v>
      </c>
      <c r="C308" s="16" t="s">
        <v>769</v>
      </c>
      <c r="D308" s="9">
        <v>10720200</v>
      </c>
      <c r="E308" s="9">
        <v>3800000</v>
      </c>
      <c r="F308" s="112">
        <f t="shared" si="12"/>
        <v>6920200</v>
      </c>
      <c r="G308" s="113">
        <f t="shared" si="13"/>
        <v>0.35447099867539783</v>
      </c>
      <c r="H308" s="10"/>
    </row>
    <row r="309" spans="1:8" ht="38.25">
      <c r="A309" s="14" t="s">
        <v>611</v>
      </c>
      <c r="B309" s="15" t="s">
        <v>377</v>
      </c>
      <c r="C309" s="16" t="s">
        <v>770</v>
      </c>
      <c r="D309" s="9">
        <v>2026400</v>
      </c>
      <c r="E309" s="9">
        <v>685000</v>
      </c>
      <c r="F309" s="112">
        <f t="shared" si="12"/>
        <v>1341400</v>
      </c>
      <c r="G309" s="113">
        <f t="shared" si="13"/>
        <v>0.33803789972364784</v>
      </c>
      <c r="H309" s="10"/>
    </row>
    <row r="310" spans="1:8" ht="38.25">
      <c r="A310" s="14" t="s">
        <v>636</v>
      </c>
      <c r="B310" s="15" t="s">
        <v>377</v>
      </c>
      <c r="C310" s="16" t="s">
        <v>771</v>
      </c>
      <c r="D310" s="9">
        <v>2026400</v>
      </c>
      <c r="E310" s="9">
        <v>685000</v>
      </c>
      <c r="F310" s="112">
        <f t="shared" si="12"/>
        <v>1341400</v>
      </c>
      <c r="G310" s="113">
        <f t="shared" si="13"/>
        <v>0.33803789972364784</v>
      </c>
      <c r="H310" s="10"/>
    </row>
    <row r="311" spans="1:8" ht="38.25">
      <c r="A311" s="14" t="s">
        <v>564</v>
      </c>
      <c r="B311" s="15" t="s">
        <v>377</v>
      </c>
      <c r="C311" s="16" t="s">
        <v>772</v>
      </c>
      <c r="D311" s="9">
        <v>8693800</v>
      </c>
      <c r="E311" s="9">
        <v>3115000</v>
      </c>
      <c r="F311" s="112">
        <f t="shared" si="12"/>
        <v>5578800</v>
      </c>
      <c r="G311" s="113">
        <f t="shared" si="13"/>
        <v>0.35830131818077249</v>
      </c>
      <c r="H311" s="10"/>
    </row>
    <row r="312" spans="1:8" ht="38.25">
      <c r="A312" s="14" t="s">
        <v>568</v>
      </c>
      <c r="B312" s="15" t="s">
        <v>377</v>
      </c>
      <c r="C312" s="16" t="s">
        <v>773</v>
      </c>
      <c r="D312" s="9">
        <v>8693800</v>
      </c>
      <c r="E312" s="9">
        <v>3115000</v>
      </c>
      <c r="F312" s="112">
        <f t="shared" si="12"/>
        <v>5578800</v>
      </c>
      <c r="G312" s="113">
        <f t="shared" si="13"/>
        <v>0.35830131818077249</v>
      </c>
      <c r="H312" s="10"/>
    </row>
    <row r="313" spans="1:8" ht="38.25">
      <c r="A313" s="65" t="s">
        <v>774</v>
      </c>
      <c r="B313" s="86" t="s">
        <v>377</v>
      </c>
      <c r="C313" s="67" t="s">
        <v>775</v>
      </c>
      <c r="D313" s="84">
        <v>66465835.899999999</v>
      </c>
      <c r="E313" s="84">
        <v>38493362.770000003</v>
      </c>
      <c r="F313" s="110">
        <f t="shared" si="12"/>
        <v>27972473.129999995</v>
      </c>
      <c r="G313" s="111">
        <f t="shared" si="13"/>
        <v>0.5791450938481314</v>
      </c>
      <c r="H313" s="10"/>
    </row>
    <row r="314" spans="1:8" ht="38.25">
      <c r="A314" s="14" t="s">
        <v>776</v>
      </c>
      <c r="B314" s="15" t="s">
        <v>377</v>
      </c>
      <c r="C314" s="16" t="s">
        <v>777</v>
      </c>
      <c r="D314" s="9">
        <v>66465835.899999999</v>
      </c>
      <c r="E314" s="9">
        <v>38493362.770000003</v>
      </c>
      <c r="F314" s="112">
        <f t="shared" si="12"/>
        <v>27972473.129999995</v>
      </c>
      <c r="G314" s="113">
        <f t="shared" si="13"/>
        <v>0.5791450938481314</v>
      </c>
      <c r="H314" s="10"/>
    </row>
    <row r="315" spans="1:8" ht="76.5">
      <c r="A315" s="14" t="s">
        <v>382</v>
      </c>
      <c r="B315" s="15" t="s">
        <v>377</v>
      </c>
      <c r="C315" s="16" t="s">
        <v>778</v>
      </c>
      <c r="D315" s="9">
        <v>917966</v>
      </c>
      <c r="E315" s="9">
        <v>552196.6</v>
      </c>
      <c r="F315" s="112">
        <f t="shared" si="12"/>
        <v>365769.4</v>
      </c>
      <c r="G315" s="113">
        <f t="shared" si="13"/>
        <v>0.60154363015623669</v>
      </c>
      <c r="H315" s="10"/>
    </row>
    <row r="316" spans="1:8" ht="38.25">
      <c r="A316" s="14" t="s">
        <v>501</v>
      </c>
      <c r="B316" s="15" t="s">
        <v>377</v>
      </c>
      <c r="C316" s="16" t="s">
        <v>779</v>
      </c>
      <c r="D316" s="9">
        <v>917966</v>
      </c>
      <c r="E316" s="9">
        <v>552196.6</v>
      </c>
      <c r="F316" s="112">
        <f t="shared" si="12"/>
        <v>365769.4</v>
      </c>
      <c r="G316" s="113">
        <f t="shared" si="13"/>
        <v>0.60154363015623669</v>
      </c>
      <c r="H316" s="10"/>
    </row>
    <row r="317" spans="1:8" ht="63.75">
      <c r="A317" s="14" t="s">
        <v>664</v>
      </c>
      <c r="B317" s="15" t="s">
        <v>377</v>
      </c>
      <c r="C317" s="16" t="s">
        <v>780</v>
      </c>
      <c r="D317" s="9">
        <v>917966</v>
      </c>
      <c r="E317" s="9">
        <v>552196.6</v>
      </c>
      <c r="F317" s="112">
        <f t="shared" si="12"/>
        <v>365769.4</v>
      </c>
      <c r="G317" s="113">
        <f t="shared" si="13"/>
        <v>0.60154363015623669</v>
      </c>
      <c r="H317" s="10"/>
    </row>
    <row r="318" spans="1:8" ht="51">
      <c r="A318" s="14" t="s">
        <v>394</v>
      </c>
      <c r="B318" s="15" t="s">
        <v>377</v>
      </c>
      <c r="C318" s="16" t="s">
        <v>781</v>
      </c>
      <c r="D318" s="9">
        <v>4397777.3</v>
      </c>
      <c r="E318" s="9">
        <v>301280.15999999997</v>
      </c>
      <c r="F318" s="112">
        <f t="shared" si="12"/>
        <v>4096497.1399999997</v>
      </c>
      <c r="G318" s="113">
        <f t="shared" si="13"/>
        <v>6.8507370757496064E-2</v>
      </c>
      <c r="H318" s="10"/>
    </row>
    <row r="319" spans="1:8" ht="51">
      <c r="A319" s="14" t="s">
        <v>396</v>
      </c>
      <c r="B319" s="15" t="s">
        <v>377</v>
      </c>
      <c r="C319" s="16" t="s">
        <v>782</v>
      </c>
      <c r="D319" s="9">
        <v>4397777.3</v>
      </c>
      <c r="E319" s="9">
        <v>301280.15999999997</v>
      </c>
      <c r="F319" s="112">
        <f t="shared" si="12"/>
        <v>4096497.1399999997</v>
      </c>
      <c r="G319" s="113">
        <f t="shared" si="13"/>
        <v>6.8507370757496064E-2</v>
      </c>
      <c r="H319" s="10"/>
    </row>
    <row r="320" spans="1:8" ht="38.25">
      <c r="A320" s="14" t="s">
        <v>398</v>
      </c>
      <c r="B320" s="15" t="s">
        <v>377</v>
      </c>
      <c r="C320" s="16" t="s">
        <v>783</v>
      </c>
      <c r="D320" s="9">
        <v>4397777.3</v>
      </c>
      <c r="E320" s="9">
        <v>301280.15999999997</v>
      </c>
      <c r="F320" s="112">
        <f t="shared" si="12"/>
        <v>4096497.1399999997</v>
      </c>
      <c r="G320" s="113">
        <f t="shared" si="13"/>
        <v>6.8507370757496064E-2</v>
      </c>
      <c r="H320" s="10"/>
    </row>
    <row r="321" spans="1:8" ht="38.25">
      <c r="A321" s="14" t="s">
        <v>420</v>
      </c>
      <c r="B321" s="15" t="s">
        <v>377</v>
      </c>
      <c r="C321" s="16" t="s">
        <v>784</v>
      </c>
      <c r="D321" s="9">
        <v>858200</v>
      </c>
      <c r="E321" s="9">
        <v>423093</v>
      </c>
      <c r="F321" s="112">
        <f t="shared" si="12"/>
        <v>435107</v>
      </c>
      <c r="G321" s="113">
        <f t="shared" si="13"/>
        <v>0.49300046609182008</v>
      </c>
      <c r="H321" s="10"/>
    </row>
    <row r="322" spans="1:8" ht="38.25">
      <c r="A322" s="14" t="s">
        <v>343</v>
      </c>
      <c r="B322" s="15" t="s">
        <v>377</v>
      </c>
      <c r="C322" s="16" t="s">
        <v>785</v>
      </c>
      <c r="D322" s="9">
        <v>858200</v>
      </c>
      <c r="E322" s="9">
        <v>423093</v>
      </c>
      <c r="F322" s="112">
        <f t="shared" si="12"/>
        <v>435107</v>
      </c>
      <c r="G322" s="113">
        <f t="shared" si="13"/>
        <v>0.49300046609182008</v>
      </c>
      <c r="H322" s="10"/>
    </row>
    <row r="323" spans="1:8" ht="51">
      <c r="A323" s="14" t="s">
        <v>480</v>
      </c>
      <c r="B323" s="15" t="s">
        <v>377</v>
      </c>
      <c r="C323" s="16" t="s">
        <v>786</v>
      </c>
      <c r="D323" s="9">
        <v>60291892.600000001</v>
      </c>
      <c r="E323" s="9">
        <v>37216793.009999998</v>
      </c>
      <c r="F323" s="112">
        <f t="shared" si="12"/>
        <v>23075099.590000004</v>
      </c>
      <c r="G323" s="113">
        <f t="shared" si="13"/>
        <v>0.6172769074759481</v>
      </c>
      <c r="H323" s="10"/>
    </row>
    <row r="324" spans="1:8" ht="38.25">
      <c r="A324" s="14" t="s">
        <v>564</v>
      </c>
      <c r="B324" s="15" t="s">
        <v>377</v>
      </c>
      <c r="C324" s="16" t="s">
        <v>787</v>
      </c>
      <c r="D324" s="9">
        <v>60291892.600000001</v>
      </c>
      <c r="E324" s="9">
        <v>37216793.009999998</v>
      </c>
      <c r="F324" s="112">
        <f t="shared" si="12"/>
        <v>23075099.590000004</v>
      </c>
      <c r="G324" s="113">
        <f t="shared" si="13"/>
        <v>0.6172769074759481</v>
      </c>
      <c r="H324" s="10"/>
    </row>
    <row r="325" spans="1:8" ht="76.5">
      <c r="A325" s="14" t="s">
        <v>566</v>
      </c>
      <c r="B325" s="15" t="s">
        <v>377</v>
      </c>
      <c r="C325" s="16" t="s">
        <v>788</v>
      </c>
      <c r="D325" s="9">
        <v>58599171.350000001</v>
      </c>
      <c r="E325" s="9">
        <v>37018155.710000001</v>
      </c>
      <c r="F325" s="112">
        <f t="shared" si="12"/>
        <v>21581015.640000001</v>
      </c>
      <c r="G325" s="113">
        <f t="shared" si="13"/>
        <v>0.6317180747983393</v>
      </c>
      <c r="H325" s="10"/>
    </row>
    <row r="326" spans="1:8" ht="38.25">
      <c r="A326" s="14" t="s">
        <v>568</v>
      </c>
      <c r="B326" s="15" t="s">
        <v>377</v>
      </c>
      <c r="C326" s="16" t="s">
        <v>789</v>
      </c>
      <c r="D326" s="9">
        <v>1692721.25</v>
      </c>
      <c r="E326" s="9">
        <v>198637.3</v>
      </c>
      <c r="F326" s="112">
        <f t="shared" si="12"/>
        <v>1494083.95</v>
      </c>
      <c r="G326" s="113">
        <f t="shared" si="13"/>
        <v>0.11734790946826006</v>
      </c>
      <c r="H326" s="10"/>
    </row>
    <row r="327" spans="1:8" ht="38.25">
      <c r="A327" s="65" t="s">
        <v>790</v>
      </c>
      <c r="B327" s="86" t="s">
        <v>377</v>
      </c>
      <c r="C327" s="67" t="s">
        <v>791</v>
      </c>
      <c r="D327" s="84">
        <v>2790000</v>
      </c>
      <c r="E327" s="84">
        <v>2541000</v>
      </c>
      <c r="F327" s="110">
        <f t="shared" si="12"/>
        <v>249000</v>
      </c>
      <c r="G327" s="111">
        <f t="shared" si="13"/>
        <v>0.91075268817204302</v>
      </c>
      <c r="H327" s="10"/>
    </row>
    <row r="328" spans="1:8" ht="38.25">
      <c r="A328" s="14" t="s">
        <v>792</v>
      </c>
      <c r="B328" s="15" t="s">
        <v>377</v>
      </c>
      <c r="C328" s="16" t="s">
        <v>793</v>
      </c>
      <c r="D328" s="9">
        <v>2790000</v>
      </c>
      <c r="E328" s="9">
        <v>2541000</v>
      </c>
      <c r="F328" s="112">
        <f t="shared" si="12"/>
        <v>249000</v>
      </c>
      <c r="G328" s="113">
        <f t="shared" si="13"/>
        <v>0.91075268817204302</v>
      </c>
      <c r="H328" s="10"/>
    </row>
    <row r="329" spans="1:8" ht="51">
      <c r="A329" s="14" t="s">
        <v>480</v>
      </c>
      <c r="B329" s="15" t="s">
        <v>377</v>
      </c>
      <c r="C329" s="16" t="s">
        <v>794</v>
      </c>
      <c r="D329" s="9">
        <v>2790000</v>
      </c>
      <c r="E329" s="9">
        <v>2541000</v>
      </c>
      <c r="F329" s="112">
        <f t="shared" si="12"/>
        <v>249000</v>
      </c>
      <c r="G329" s="113">
        <f t="shared" si="13"/>
        <v>0.91075268817204302</v>
      </c>
      <c r="H329" s="10"/>
    </row>
    <row r="330" spans="1:8" ht="38.25">
      <c r="A330" s="14" t="s">
        <v>564</v>
      </c>
      <c r="B330" s="15" t="s">
        <v>377</v>
      </c>
      <c r="C330" s="16" t="s">
        <v>795</v>
      </c>
      <c r="D330" s="9">
        <v>2790000</v>
      </c>
      <c r="E330" s="9">
        <v>2541000</v>
      </c>
      <c r="F330" s="112">
        <f t="shared" si="12"/>
        <v>249000</v>
      </c>
      <c r="G330" s="113">
        <f t="shared" si="13"/>
        <v>0.91075268817204302</v>
      </c>
      <c r="H330" s="10"/>
    </row>
    <row r="331" spans="1:8" ht="76.5">
      <c r="A331" s="14" t="s">
        <v>566</v>
      </c>
      <c r="B331" s="15" t="s">
        <v>377</v>
      </c>
      <c r="C331" s="16" t="s">
        <v>796</v>
      </c>
      <c r="D331" s="9">
        <v>2790000</v>
      </c>
      <c r="E331" s="9">
        <v>2541000</v>
      </c>
      <c r="F331" s="112">
        <f t="shared" si="12"/>
        <v>249000</v>
      </c>
      <c r="G331" s="113">
        <f t="shared" si="13"/>
        <v>0.91075268817204302</v>
      </c>
      <c r="H331" s="10"/>
    </row>
    <row r="332" spans="1:8" ht="51">
      <c r="A332" s="65" t="s">
        <v>797</v>
      </c>
      <c r="B332" s="86" t="s">
        <v>377</v>
      </c>
      <c r="C332" s="67" t="s">
        <v>798</v>
      </c>
      <c r="D332" s="84">
        <v>6327700</v>
      </c>
      <c r="E332" s="84">
        <v>934937.12</v>
      </c>
      <c r="F332" s="110">
        <f t="shared" si="12"/>
        <v>5392762.8799999999</v>
      </c>
      <c r="G332" s="111">
        <f t="shared" si="13"/>
        <v>0.14775307299650742</v>
      </c>
      <c r="H332" s="10"/>
    </row>
    <row r="333" spans="1:8" ht="51">
      <c r="A333" s="14" t="s">
        <v>799</v>
      </c>
      <c r="B333" s="15" t="s">
        <v>377</v>
      </c>
      <c r="C333" s="16" t="s">
        <v>800</v>
      </c>
      <c r="D333" s="9">
        <v>6327700</v>
      </c>
      <c r="E333" s="9">
        <v>934937.12</v>
      </c>
      <c r="F333" s="112">
        <f t="shared" si="12"/>
        <v>5392762.8799999999</v>
      </c>
      <c r="G333" s="113">
        <f t="shared" si="13"/>
        <v>0.14775307299650742</v>
      </c>
      <c r="H333" s="10"/>
    </row>
    <row r="334" spans="1:8" ht="38.25">
      <c r="A334" s="14" t="s">
        <v>801</v>
      </c>
      <c r="B334" s="15" t="s">
        <v>377</v>
      </c>
      <c r="C334" s="16" t="s">
        <v>802</v>
      </c>
      <c r="D334" s="9">
        <v>6327700</v>
      </c>
      <c r="E334" s="9">
        <v>934937.12</v>
      </c>
      <c r="F334" s="112">
        <f t="shared" si="12"/>
        <v>5392762.8799999999</v>
      </c>
      <c r="G334" s="113">
        <f t="shared" si="13"/>
        <v>0.14775307299650742</v>
      </c>
      <c r="H334" s="10"/>
    </row>
    <row r="335" spans="1:8" ht="38.25">
      <c r="A335" s="14" t="s">
        <v>803</v>
      </c>
      <c r="B335" s="15" t="s">
        <v>377</v>
      </c>
      <c r="C335" s="16" t="s">
        <v>804</v>
      </c>
      <c r="D335" s="9">
        <v>6327700</v>
      </c>
      <c r="E335" s="9">
        <v>934937.12</v>
      </c>
      <c r="F335" s="112">
        <f t="shared" si="12"/>
        <v>5392762.8799999999</v>
      </c>
      <c r="G335" s="113">
        <f t="shared" si="13"/>
        <v>0.14775307299650742</v>
      </c>
      <c r="H335" s="10"/>
    </row>
    <row r="336" spans="1:8" ht="63.75">
      <c r="A336" s="65" t="s">
        <v>805</v>
      </c>
      <c r="B336" s="86" t="s">
        <v>377</v>
      </c>
      <c r="C336" s="67" t="s">
        <v>806</v>
      </c>
      <c r="D336" s="84">
        <v>4501500</v>
      </c>
      <c r="E336" s="84">
        <v>2879100</v>
      </c>
      <c r="F336" s="110">
        <f t="shared" si="12"/>
        <v>1622400</v>
      </c>
      <c r="G336" s="111">
        <f t="shared" si="13"/>
        <v>0.63958680439853377</v>
      </c>
      <c r="H336" s="10"/>
    </row>
    <row r="337" spans="1:8" ht="63.75">
      <c r="A337" s="14" t="s">
        <v>807</v>
      </c>
      <c r="B337" s="15" t="s">
        <v>377</v>
      </c>
      <c r="C337" s="16" t="s">
        <v>808</v>
      </c>
      <c r="D337" s="9">
        <v>4501500</v>
      </c>
      <c r="E337" s="9">
        <v>2879100</v>
      </c>
      <c r="F337" s="112">
        <f t="shared" si="12"/>
        <v>1622400</v>
      </c>
      <c r="G337" s="113">
        <f t="shared" si="13"/>
        <v>0.63958680439853377</v>
      </c>
      <c r="H337" s="10"/>
    </row>
    <row r="338" spans="1:8" ht="38.25">
      <c r="A338" s="14" t="s">
        <v>420</v>
      </c>
      <c r="B338" s="15" t="s">
        <v>377</v>
      </c>
      <c r="C338" s="16" t="s">
        <v>809</v>
      </c>
      <c r="D338" s="9">
        <v>4501500</v>
      </c>
      <c r="E338" s="9">
        <v>2879100</v>
      </c>
      <c r="F338" s="112">
        <f t="shared" si="12"/>
        <v>1622400</v>
      </c>
      <c r="G338" s="113">
        <f t="shared" si="13"/>
        <v>0.63958680439853377</v>
      </c>
      <c r="H338" s="10"/>
    </row>
    <row r="339" spans="1:8" ht="38.25">
      <c r="A339" s="14" t="s">
        <v>810</v>
      </c>
      <c r="B339" s="15" t="s">
        <v>377</v>
      </c>
      <c r="C339" s="16" t="s">
        <v>811</v>
      </c>
      <c r="D339" s="9">
        <v>4501500</v>
      </c>
      <c r="E339" s="9">
        <v>2879100</v>
      </c>
      <c r="F339" s="112">
        <f t="shared" si="12"/>
        <v>1622400</v>
      </c>
      <c r="G339" s="113">
        <f t="shared" si="13"/>
        <v>0.63958680439853377</v>
      </c>
      <c r="H339" s="10"/>
    </row>
    <row r="340" spans="1:8" ht="39" thickBot="1">
      <c r="A340" s="14" t="s">
        <v>271</v>
      </c>
      <c r="B340" s="15" t="s">
        <v>377</v>
      </c>
      <c r="C340" s="16" t="s">
        <v>812</v>
      </c>
      <c r="D340" s="9">
        <v>4501500</v>
      </c>
      <c r="E340" s="9">
        <v>2879100</v>
      </c>
      <c r="F340" s="112">
        <f t="shared" si="12"/>
        <v>1622400</v>
      </c>
      <c r="G340" s="113">
        <f t="shared" si="13"/>
        <v>0.63958680439853377</v>
      </c>
      <c r="H340" s="10"/>
    </row>
    <row r="341" spans="1:8" ht="12.95" customHeight="1" thickBot="1">
      <c r="A341" s="61"/>
      <c r="B341" s="76"/>
      <c r="C341" s="76"/>
      <c r="D341" s="76"/>
      <c r="E341" s="76"/>
      <c r="F341" s="76"/>
      <c r="G341" s="76"/>
      <c r="H341" s="2"/>
    </row>
    <row r="342" spans="1:8" ht="24" customHeight="1" thickBot="1">
      <c r="A342" s="91" t="s">
        <v>813</v>
      </c>
      <c r="B342" s="58">
        <v>450</v>
      </c>
      <c r="C342" s="75" t="s">
        <v>24</v>
      </c>
      <c r="D342" s="57">
        <v>-20186100</v>
      </c>
      <c r="E342" s="57">
        <v>-12221400.199999999</v>
      </c>
      <c r="F342" s="112">
        <f t="shared" ref="F342" si="14">D342-E342</f>
        <v>-7964699.8000000007</v>
      </c>
      <c r="G342" s="113">
        <f t="shared" ref="G342" si="15">E342/D342</f>
        <v>0.60543642407399145</v>
      </c>
      <c r="H342" s="10"/>
    </row>
    <row r="343" spans="1:8" ht="12.95" customHeight="1">
      <c r="A343" s="2"/>
      <c r="B343" s="56"/>
      <c r="C343" s="56"/>
      <c r="D343" s="17"/>
      <c r="E343" s="17"/>
      <c r="F343" s="17"/>
      <c r="G343" s="17"/>
      <c r="H343" s="2"/>
    </row>
    <row r="344" spans="1:8" ht="12.95" customHeight="1">
      <c r="A344" s="4"/>
      <c r="B344" s="4"/>
      <c r="C344" s="4"/>
      <c r="D344" s="18"/>
      <c r="E344" s="18"/>
      <c r="F344" s="18"/>
      <c r="G344" s="18"/>
      <c r="H344" s="2"/>
    </row>
  </sheetData>
  <pageMargins left="0.39370078740157483" right="0" top="0" bottom="0" header="0" footer="0"/>
  <pageSetup paperSize="9" scale="72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0" zoomScaleNormal="70" zoomScaleSheetLayoutView="70" zoomScalePageLayoutView="70" workbookViewId="0">
      <selection activeCell="L20" sqref="L20"/>
    </sheetView>
  </sheetViews>
  <sheetFormatPr defaultRowHeight="12.75"/>
  <cols>
    <col min="1" max="1" width="49.42578125" style="3" customWidth="1"/>
    <col min="2" max="2" width="5" style="3" customWidth="1"/>
    <col min="3" max="3" width="26.85546875" style="3" customWidth="1"/>
    <col min="4" max="4" width="19.7109375" style="3" customWidth="1"/>
    <col min="5" max="5" width="21" style="3" customWidth="1"/>
    <col min="6" max="7" width="15.85546875" style="3" customWidth="1"/>
    <col min="8" max="8" width="9.7109375" style="3" customWidth="1"/>
    <col min="9" max="16384" width="9.140625" style="3"/>
  </cols>
  <sheetData>
    <row r="1" spans="1:8" ht="10.5" customHeight="1">
      <c r="A1" s="83"/>
      <c r="B1" s="69"/>
      <c r="C1" s="93"/>
      <c r="D1" s="64"/>
      <c r="E1" s="2"/>
      <c r="F1" s="2"/>
      <c r="G1" s="2"/>
      <c r="H1" s="2"/>
    </row>
    <row r="2" spans="1:8" ht="14.1" customHeight="1">
      <c r="A2" s="106" t="s">
        <v>814</v>
      </c>
      <c r="B2" s="90"/>
      <c r="C2" s="90"/>
      <c r="D2" s="5"/>
      <c r="E2" s="2"/>
      <c r="F2" s="2"/>
      <c r="G2" s="2"/>
      <c r="H2" s="2"/>
    </row>
    <row r="3" spans="1:8" ht="13.5" customHeight="1">
      <c r="A3" s="72"/>
      <c r="B3" s="105"/>
      <c r="C3" s="77"/>
      <c r="D3" s="92"/>
      <c r="E3" s="62"/>
      <c r="F3" s="62"/>
      <c r="G3" s="62"/>
      <c r="H3" s="2"/>
    </row>
    <row r="4" spans="1:8" ht="90" customHeight="1">
      <c r="A4" s="119" t="s">
        <v>11</v>
      </c>
      <c r="B4" s="119" t="s">
        <v>859</v>
      </c>
      <c r="C4" s="119" t="s">
        <v>815</v>
      </c>
      <c r="D4" s="120" t="s">
        <v>13</v>
      </c>
      <c r="E4" s="120" t="s">
        <v>14</v>
      </c>
      <c r="F4" s="120" t="s">
        <v>860</v>
      </c>
      <c r="G4" s="120" t="s">
        <v>861</v>
      </c>
      <c r="H4" s="7"/>
    </row>
    <row r="5" spans="1:8" ht="11.45" customHeight="1" thickBot="1">
      <c r="A5" s="6" t="s">
        <v>15</v>
      </c>
      <c r="B5" s="6" t="s">
        <v>16</v>
      </c>
      <c r="C5" s="6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7"/>
    </row>
    <row r="6" spans="1:8" ht="38.25" customHeight="1">
      <c r="A6" s="88" t="s">
        <v>816</v>
      </c>
      <c r="B6" s="94" t="s">
        <v>817</v>
      </c>
      <c r="C6" s="118" t="s">
        <v>24</v>
      </c>
      <c r="D6" s="116">
        <v>20186100</v>
      </c>
      <c r="E6" s="116">
        <v>12221400.199999999</v>
      </c>
      <c r="F6" s="71">
        <f>D6-E6</f>
        <v>7964699.8000000007</v>
      </c>
      <c r="G6" s="79">
        <f>E6/D6</f>
        <v>0.60543642407399145</v>
      </c>
      <c r="H6" s="10"/>
    </row>
    <row r="7" spans="1:8" ht="19.5" customHeight="1">
      <c r="A7" s="95" t="s">
        <v>818</v>
      </c>
      <c r="B7" s="12"/>
      <c r="C7" s="13"/>
      <c r="D7" s="13"/>
      <c r="E7" s="104"/>
      <c r="F7" s="115"/>
      <c r="G7" s="117"/>
      <c r="H7" s="10"/>
    </row>
    <row r="8" spans="1:8" ht="24.75" customHeight="1">
      <c r="A8" s="73" t="s">
        <v>819</v>
      </c>
      <c r="B8" s="103" t="s">
        <v>820</v>
      </c>
      <c r="C8" s="80" t="s">
        <v>24</v>
      </c>
      <c r="D8" s="81">
        <v>-20000000</v>
      </c>
      <c r="E8" s="81">
        <v>-2000000</v>
      </c>
      <c r="F8" s="125">
        <f t="shared" ref="F8:F9" si="0">D8-E8</f>
        <v>-18000000</v>
      </c>
      <c r="G8" s="126">
        <f t="shared" ref="G8:G9" si="1">E8/D8</f>
        <v>0.1</v>
      </c>
      <c r="H8" s="10"/>
    </row>
    <row r="9" spans="1:8" ht="12.95" customHeight="1">
      <c r="A9" s="74" t="s">
        <v>821</v>
      </c>
      <c r="B9" s="12"/>
      <c r="C9" s="13"/>
      <c r="D9" s="13"/>
      <c r="E9" s="13"/>
      <c r="F9" s="123"/>
      <c r="G9" s="124"/>
      <c r="H9" s="10"/>
    </row>
    <row r="10" spans="1:8" ht="51">
      <c r="A10" s="14" t="s">
        <v>822</v>
      </c>
      <c r="B10" s="60" t="s">
        <v>820</v>
      </c>
      <c r="C10" s="80" t="s">
        <v>823</v>
      </c>
      <c r="D10" s="81">
        <v>-20000000</v>
      </c>
      <c r="E10" s="81">
        <v>-2000000</v>
      </c>
      <c r="F10" s="125">
        <f t="shared" ref="F10:F26" si="2">D10-E10</f>
        <v>-18000000</v>
      </c>
      <c r="G10" s="126">
        <f t="shared" ref="G10:G26" si="3">E10/D10</f>
        <v>0.1</v>
      </c>
      <c r="H10" s="10"/>
    </row>
    <row r="11" spans="1:8" ht="51">
      <c r="A11" s="14" t="s">
        <v>824</v>
      </c>
      <c r="B11" s="60" t="s">
        <v>820</v>
      </c>
      <c r="C11" s="80" t="s">
        <v>825</v>
      </c>
      <c r="D11" s="81">
        <v>-20000000</v>
      </c>
      <c r="E11" s="81">
        <v>-2000000</v>
      </c>
      <c r="F11" s="121">
        <f t="shared" si="2"/>
        <v>-18000000</v>
      </c>
      <c r="G11" s="122">
        <f t="shared" si="3"/>
        <v>0.1</v>
      </c>
      <c r="H11" s="10"/>
    </row>
    <row r="12" spans="1:8" ht="63.75">
      <c r="A12" s="14" t="s">
        <v>826</v>
      </c>
      <c r="B12" s="60" t="s">
        <v>820</v>
      </c>
      <c r="C12" s="80" t="s">
        <v>827</v>
      </c>
      <c r="D12" s="81">
        <v>-20000000</v>
      </c>
      <c r="E12" s="81">
        <v>-2000000</v>
      </c>
      <c r="F12" s="121">
        <f t="shared" si="2"/>
        <v>-18000000</v>
      </c>
      <c r="G12" s="122">
        <f t="shared" si="3"/>
        <v>0.1</v>
      </c>
      <c r="H12" s="10"/>
    </row>
    <row r="13" spans="1:8" ht="24.75" customHeight="1">
      <c r="A13" s="73" t="s">
        <v>828</v>
      </c>
      <c r="B13" s="103" t="s">
        <v>829</v>
      </c>
      <c r="C13" s="80" t="s">
        <v>24</v>
      </c>
      <c r="D13" s="81">
        <v>0</v>
      </c>
      <c r="E13" s="81">
        <v>0</v>
      </c>
      <c r="F13" s="121">
        <f t="shared" si="2"/>
        <v>0</v>
      </c>
      <c r="G13" s="122">
        <v>0</v>
      </c>
      <c r="H13" s="10"/>
    </row>
    <row r="14" spans="1:8" ht="15" customHeight="1">
      <c r="A14" s="74" t="s">
        <v>821</v>
      </c>
      <c r="B14" s="12"/>
      <c r="C14" s="13"/>
      <c r="D14" s="13"/>
      <c r="E14" s="13"/>
      <c r="F14" s="123"/>
      <c r="G14" s="124"/>
      <c r="H14" s="10"/>
    </row>
    <row r="15" spans="1:8" ht="24.75" customHeight="1">
      <c r="A15" s="73" t="s">
        <v>830</v>
      </c>
      <c r="B15" s="103" t="s">
        <v>831</v>
      </c>
      <c r="C15" s="80" t="s">
        <v>24</v>
      </c>
      <c r="D15" s="81">
        <v>40186100</v>
      </c>
      <c r="E15" s="81">
        <v>14221400.199999999</v>
      </c>
      <c r="F15" s="125">
        <f t="shared" si="2"/>
        <v>25964699.800000001</v>
      </c>
      <c r="G15" s="126">
        <f t="shared" si="3"/>
        <v>0.35388853857428315</v>
      </c>
      <c r="H15" s="10"/>
    </row>
    <row r="16" spans="1:8" ht="51">
      <c r="A16" s="14" t="s">
        <v>832</v>
      </c>
      <c r="B16" s="60" t="s">
        <v>831</v>
      </c>
      <c r="C16" s="80" t="s">
        <v>833</v>
      </c>
      <c r="D16" s="81">
        <v>40186100</v>
      </c>
      <c r="E16" s="81">
        <v>14221400.199999999</v>
      </c>
      <c r="F16" s="121">
        <f t="shared" si="2"/>
        <v>25964699.800000001</v>
      </c>
      <c r="G16" s="122">
        <f t="shared" si="3"/>
        <v>0.35388853857428315</v>
      </c>
      <c r="H16" s="10"/>
    </row>
    <row r="17" spans="1:8" ht="24.75" customHeight="1">
      <c r="A17" s="73" t="s">
        <v>834</v>
      </c>
      <c r="B17" s="103" t="s">
        <v>835</v>
      </c>
      <c r="C17" s="80" t="s">
        <v>24</v>
      </c>
      <c r="D17" s="81">
        <v>-2184565563.8499999</v>
      </c>
      <c r="E17" s="81">
        <v>-1301293225.1300001</v>
      </c>
      <c r="F17" s="121">
        <f t="shared" si="2"/>
        <v>-883272338.71999979</v>
      </c>
      <c r="G17" s="122">
        <f t="shared" si="3"/>
        <v>0.595675976342247</v>
      </c>
      <c r="H17" s="10"/>
    </row>
    <row r="18" spans="1:8" ht="38.25">
      <c r="A18" s="14" t="s">
        <v>836</v>
      </c>
      <c r="B18" s="60" t="s">
        <v>835</v>
      </c>
      <c r="C18" s="80" t="s">
        <v>837</v>
      </c>
      <c r="D18" s="81">
        <v>-2184565563.8499999</v>
      </c>
      <c r="E18" s="81">
        <v>-1301293225.1300001</v>
      </c>
      <c r="F18" s="121">
        <f t="shared" si="2"/>
        <v>-883272338.71999979</v>
      </c>
      <c r="G18" s="122">
        <f t="shared" si="3"/>
        <v>0.595675976342247</v>
      </c>
      <c r="H18" s="10"/>
    </row>
    <row r="19" spans="1:8" ht="38.25">
      <c r="A19" s="14" t="s">
        <v>838</v>
      </c>
      <c r="B19" s="60" t="s">
        <v>835</v>
      </c>
      <c r="C19" s="80" t="s">
        <v>839</v>
      </c>
      <c r="D19" s="81">
        <v>-2184565563.8499999</v>
      </c>
      <c r="E19" s="81">
        <v>-1301293225.1300001</v>
      </c>
      <c r="F19" s="121">
        <f t="shared" si="2"/>
        <v>-883272338.71999979</v>
      </c>
      <c r="G19" s="122">
        <f t="shared" si="3"/>
        <v>0.595675976342247</v>
      </c>
      <c r="H19" s="10"/>
    </row>
    <row r="20" spans="1:8" ht="51">
      <c r="A20" s="14" t="s">
        <v>840</v>
      </c>
      <c r="B20" s="60" t="s">
        <v>835</v>
      </c>
      <c r="C20" s="80" t="s">
        <v>841</v>
      </c>
      <c r="D20" s="81">
        <v>-2184565563.8499999</v>
      </c>
      <c r="E20" s="81">
        <v>-1301293225.1300001</v>
      </c>
      <c r="F20" s="121">
        <f t="shared" si="2"/>
        <v>-883272338.71999979</v>
      </c>
      <c r="G20" s="122">
        <f t="shared" si="3"/>
        <v>0.595675976342247</v>
      </c>
      <c r="H20" s="10"/>
    </row>
    <row r="21" spans="1:8" ht="51">
      <c r="A21" s="14" t="s">
        <v>842</v>
      </c>
      <c r="B21" s="60" t="s">
        <v>835</v>
      </c>
      <c r="C21" s="80" t="s">
        <v>843</v>
      </c>
      <c r="D21" s="81">
        <v>-2184565563.8499999</v>
      </c>
      <c r="E21" s="81">
        <v>-1301293225.1300001</v>
      </c>
      <c r="F21" s="121">
        <f t="shared" si="2"/>
        <v>-883272338.71999979</v>
      </c>
      <c r="G21" s="122">
        <f t="shared" si="3"/>
        <v>0.595675976342247</v>
      </c>
      <c r="H21" s="10"/>
    </row>
    <row r="22" spans="1:8" ht="24.75" customHeight="1">
      <c r="A22" s="73" t="s">
        <v>844</v>
      </c>
      <c r="B22" s="103" t="s">
        <v>845</v>
      </c>
      <c r="C22" s="80" t="s">
        <v>24</v>
      </c>
      <c r="D22" s="81">
        <v>2224751663.8499999</v>
      </c>
      <c r="E22" s="81">
        <v>1315514625.3299999</v>
      </c>
      <c r="F22" s="121">
        <f t="shared" si="2"/>
        <v>909237038.51999998</v>
      </c>
      <c r="G22" s="122">
        <f t="shared" si="3"/>
        <v>0.59130852521915289</v>
      </c>
      <c r="H22" s="10"/>
    </row>
    <row r="23" spans="1:8" ht="38.25">
      <c r="A23" s="14" t="s">
        <v>846</v>
      </c>
      <c r="B23" s="60" t="s">
        <v>845</v>
      </c>
      <c r="C23" s="80" t="s">
        <v>847</v>
      </c>
      <c r="D23" s="81">
        <v>2224751663.8499999</v>
      </c>
      <c r="E23" s="81">
        <v>1315514625.3299999</v>
      </c>
      <c r="F23" s="121">
        <f t="shared" si="2"/>
        <v>909237038.51999998</v>
      </c>
      <c r="G23" s="122">
        <f t="shared" si="3"/>
        <v>0.59130852521915289</v>
      </c>
      <c r="H23" s="10"/>
    </row>
    <row r="24" spans="1:8" ht="38.25">
      <c r="A24" s="14" t="s">
        <v>848</v>
      </c>
      <c r="B24" s="60" t="s">
        <v>845</v>
      </c>
      <c r="C24" s="80" t="s">
        <v>849</v>
      </c>
      <c r="D24" s="81">
        <v>2224751663.8499999</v>
      </c>
      <c r="E24" s="81">
        <v>1315514625.3299999</v>
      </c>
      <c r="F24" s="121">
        <f t="shared" si="2"/>
        <v>909237038.51999998</v>
      </c>
      <c r="G24" s="122">
        <f t="shared" si="3"/>
        <v>0.59130852521915289</v>
      </c>
      <c r="H24" s="10"/>
    </row>
    <row r="25" spans="1:8" ht="51">
      <c r="A25" s="14" t="s">
        <v>850</v>
      </c>
      <c r="B25" s="60" t="s">
        <v>845</v>
      </c>
      <c r="C25" s="80" t="s">
        <v>851</v>
      </c>
      <c r="D25" s="81">
        <v>2224751663.8499999</v>
      </c>
      <c r="E25" s="81">
        <v>1315514625.3299999</v>
      </c>
      <c r="F25" s="121">
        <f t="shared" si="2"/>
        <v>909237038.51999998</v>
      </c>
      <c r="G25" s="122">
        <f t="shared" si="3"/>
        <v>0.59130852521915289</v>
      </c>
      <c r="H25" s="10"/>
    </row>
    <row r="26" spans="1:8" ht="51.75" thickBot="1">
      <c r="A26" s="14" t="s">
        <v>852</v>
      </c>
      <c r="B26" s="60" t="s">
        <v>845</v>
      </c>
      <c r="C26" s="80" t="s">
        <v>853</v>
      </c>
      <c r="D26" s="81">
        <v>2224751663.8499999</v>
      </c>
      <c r="E26" s="81">
        <v>1315514625.3299999</v>
      </c>
      <c r="F26" s="121">
        <f t="shared" si="2"/>
        <v>909237038.51999998</v>
      </c>
      <c r="G26" s="122">
        <f t="shared" si="3"/>
        <v>0.59130852521915289</v>
      </c>
      <c r="H26" s="10"/>
    </row>
    <row r="27" spans="1:8" ht="12.95" customHeight="1">
      <c r="A27" s="89"/>
      <c r="B27" s="56"/>
      <c r="C27" s="56"/>
      <c r="D27" s="63"/>
      <c r="E27" s="63"/>
      <c r="F27" s="63"/>
      <c r="G27" s="63"/>
      <c r="H27" s="2"/>
    </row>
    <row r="28" spans="1:8" ht="12.95" customHeight="1">
      <c r="A28" s="4"/>
      <c r="B28" s="4"/>
      <c r="C28" s="4"/>
      <c r="D28" s="18"/>
      <c r="E28" s="18"/>
      <c r="F28" s="18"/>
      <c r="G28" s="18"/>
      <c r="H28" s="2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CFB6091-8287-4CA1-84E0-FA54F9B690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2021-07-26T06:52:33Z</cp:lastPrinted>
  <dcterms:created xsi:type="dcterms:W3CDTF">2021-07-26T06:33:42Z</dcterms:created>
  <dcterms:modified xsi:type="dcterms:W3CDTF">2021-07-26T06:52:40Z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