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615" windowWidth="28455" windowHeight="11445" activeTab="2"/>
  </bookViews>
  <sheets>
    <sheet name="Доходы" sheetId="2" r:id="rId1"/>
    <sheet name="Расходы" sheetId="3" r:id="rId2"/>
    <sheet name="Источники" sheetId="4" r:id="rId3"/>
  </sheets>
  <definedNames>
    <definedName name="_xlnm._FilterDatabase" localSheetId="0" hidden="1">Доходы!$A$12:$G$164</definedName>
    <definedName name="_xlnm.Print_Titles" localSheetId="0">Доходы!$11:$12</definedName>
    <definedName name="_xlnm.Print_Titles" localSheetId="2">Источники!$1:$5</definedName>
    <definedName name="_xlnm.Print_Titles" localSheetId="1">Расходы!$4:$5</definedName>
    <definedName name="_xlnm.Print_Area" localSheetId="0">Доходы!$A$1:$G$166</definedName>
    <definedName name="_xlnm.Print_Area" localSheetId="2">Источники!$A$1:$G$28</definedName>
    <definedName name="_xlnm.Print_Area" localSheetId="1">Расходы!$A$1:$G$327</definedName>
  </definedNames>
  <calcPr calcId="125725"/>
</workbook>
</file>

<file path=xl/calcChain.xml><?xml version="1.0" encoding="utf-8"?>
<calcChain xmlns="http://schemas.openxmlformats.org/spreadsheetml/2006/main">
  <c r="F11" i="4"/>
  <c r="G11"/>
  <c r="F12"/>
  <c r="G12"/>
  <c r="F13"/>
  <c r="F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G10"/>
  <c r="F10"/>
  <c r="G8"/>
  <c r="F8"/>
  <c r="G6"/>
  <c r="F6"/>
  <c r="G325" i="3"/>
  <c r="F325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G199"/>
  <c r="F200"/>
  <c r="G200"/>
  <c r="F201"/>
  <c r="G201"/>
  <c r="F202"/>
  <c r="G202"/>
  <c r="F203"/>
  <c r="G203"/>
  <c r="F204"/>
  <c r="G204"/>
  <c r="F205"/>
  <c r="G205"/>
  <c r="F206"/>
  <c r="G206"/>
  <c r="F207"/>
  <c r="G207"/>
  <c r="F208"/>
  <c r="G208"/>
  <c r="F209"/>
  <c r="G209"/>
  <c r="F210"/>
  <c r="G210"/>
  <c r="F211"/>
  <c r="G211"/>
  <c r="F212"/>
  <c r="G212"/>
  <c r="F213"/>
  <c r="G213"/>
  <c r="F214"/>
  <c r="G214"/>
  <c r="F215"/>
  <c r="G215"/>
  <c r="F216"/>
  <c r="G216"/>
  <c r="F217"/>
  <c r="G217"/>
  <c r="F218"/>
  <c r="G218"/>
  <c r="F219"/>
  <c r="G219"/>
  <c r="F220"/>
  <c r="G220"/>
  <c r="F221"/>
  <c r="G221"/>
  <c r="F222"/>
  <c r="G222"/>
  <c r="F223"/>
  <c r="G223"/>
  <c r="F224"/>
  <c r="G224"/>
  <c r="F225"/>
  <c r="G225"/>
  <c r="F226"/>
  <c r="G226"/>
  <c r="F227"/>
  <c r="G227"/>
  <c r="F228"/>
  <c r="G228"/>
  <c r="F229"/>
  <c r="G229"/>
  <c r="F230"/>
  <c r="G230"/>
  <c r="F231"/>
  <c r="G231"/>
  <c r="F232"/>
  <c r="G232"/>
  <c r="F233"/>
  <c r="G233"/>
  <c r="F234"/>
  <c r="G234"/>
  <c r="F235"/>
  <c r="G235"/>
  <c r="F236"/>
  <c r="G236"/>
  <c r="F237"/>
  <c r="G237"/>
  <c r="F238"/>
  <c r="G238"/>
  <c r="F239"/>
  <c r="G239"/>
  <c r="F240"/>
  <c r="G240"/>
  <c r="F241"/>
  <c r="G241"/>
  <c r="F242"/>
  <c r="G242"/>
  <c r="F243"/>
  <c r="G243"/>
  <c r="F244"/>
  <c r="G244"/>
  <c r="F245"/>
  <c r="G245"/>
  <c r="F246"/>
  <c r="G246"/>
  <c r="F247"/>
  <c r="G247"/>
  <c r="F248"/>
  <c r="G248"/>
  <c r="F249"/>
  <c r="G249"/>
  <c r="F250"/>
  <c r="G250"/>
  <c r="F251"/>
  <c r="G251"/>
  <c r="F252"/>
  <c r="G252"/>
  <c r="F253"/>
  <c r="G253"/>
  <c r="F254"/>
  <c r="G254"/>
  <c r="F255"/>
  <c r="G255"/>
  <c r="F256"/>
  <c r="G256"/>
  <c r="F257"/>
  <c r="G257"/>
  <c r="F258"/>
  <c r="G258"/>
  <c r="F259"/>
  <c r="G259"/>
  <c r="F260"/>
  <c r="G260"/>
  <c r="F261"/>
  <c r="G261"/>
  <c r="F262"/>
  <c r="G262"/>
  <c r="F263"/>
  <c r="G263"/>
  <c r="F264"/>
  <c r="G264"/>
  <c r="F265"/>
  <c r="G265"/>
  <c r="F266"/>
  <c r="G266"/>
  <c r="F267"/>
  <c r="G267"/>
  <c r="F268"/>
  <c r="G268"/>
  <c r="F269"/>
  <c r="G269"/>
  <c r="F270"/>
  <c r="G270"/>
  <c r="F271"/>
  <c r="G271"/>
  <c r="F272"/>
  <c r="G272"/>
  <c r="F273"/>
  <c r="G273"/>
  <c r="F274"/>
  <c r="G274"/>
  <c r="F275"/>
  <c r="G275"/>
  <c r="F276"/>
  <c r="G276"/>
  <c r="F277"/>
  <c r="G277"/>
  <c r="F278"/>
  <c r="G278"/>
  <c r="F279"/>
  <c r="G279"/>
  <c r="F280"/>
  <c r="G280"/>
  <c r="F281"/>
  <c r="G281"/>
  <c r="F282"/>
  <c r="G282"/>
  <c r="F283"/>
  <c r="G283"/>
  <c r="F284"/>
  <c r="G284"/>
  <c r="F285"/>
  <c r="G285"/>
  <c r="F286"/>
  <c r="G286"/>
  <c r="F287"/>
  <c r="G287"/>
  <c r="F288"/>
  <c r="G288"/>
  <c r="F289"/>
  <c r="G289"/>
  <c r="F290"/>
  <c r="G290"/>
  <c r="F291"/>
  <c r="G291"/>
  <c r="F292"/>
  <c r="G292"/>
  <c r="F293"/>
  <c r="G293"/>
  <c r="F294"/>
  <c r="G294"/>
  <c r="F295"/>
  <c r="G295"/>
  <c r="F296"/>
  <c r="G296"/>
  <c r="F297"/>
  <c r="G297"/>
  <c r="F298"/>
  <c r="G298"/>
  <c r="F299"/>
  <c r="G299"/>
  <c r="F300"/>
  <c r="G300"/>
  <c r="F301"/>
  <c r="G301"/>
  <c r="F302"/>
  <c r="G302"/>
  <c r="F303"/>
  <c r="G303"/>
  <c r="F304"/>
  <c r="G304"/>
  <c r="F305"/>
  <c r="G305"/>
  <c r="F306"/>
  <c r="G306"/>
  <c r="F307"/>
  <c r="G307"/>
  <c r="F308"/>
  <c r="G308"/>
  <c r="F309"/>
  <c r="G309"/>
  <c r="F310"/>
  <c r="G310"/>
  <c r="F311"/>
  <c r="G311"/>
  <c r="F312"/>
  <c r="G312"/>
  <c r="F313"/>
  <c r="G313"/>
  <c r="F314"/>
  <c r="G314"/>
  <c r="F315"/>
  <c r="G315"/>
  <c r="F316"/>
  <c r="G316"/>
  <c r="F317"/>
  <c r="G317"/>
  <c r="F318"/>
  <c r="G318"/>
  <c r="F319"/>
  <c r="G319"/>
  <c r="F320"/>
  <c r="G320"/>
  <c r="F321"/>
  <c r="G321"/>
  <c r="F322"/>
  <c r="G322"/>
  <c r="F323"/>
  <c r="G323"/>
  <c r="G10"/>
  <c r="F10"/>
  <c r="G9"/>
  <c r="F9"/>
  <c r="G8"/>
  <c r="F8"/>
  <c r="G6"/>
  <c r="F6"/>
  <c r="F17" i="2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F108"/>
  <c r="F109"/>
  <c r="G109"/>
  <c r="F110"/>
  <c r="G110"/>
  <c r="F111"/>
  <c r="G111"/>
  <c r="F112"/>
  <c r="G112"/>
  <c r="F113"/>
  <c r="G113"/>
  <c r="F114"/>
  <c r="G114"/>
  <c r="F115"/>
  <c r="G115"/>
  <c r="F116"/>
  <c r="F117"/>
  <c r="F118"/>
  <c r="F119"/>
  <c r="F120"/>
  <c r="F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G157"/>
  <c r="F158"/>
  <c r="F159"/>
  <c r="F160"/>
  <c r="F161"/>
  <c r="F162"/>
  <c r="F163"/>
  <c r="F164"/>
  <c r="G16"/>
  <c r="F16"/>
  <c r="G15"/>
  <c r="G13"/>
  <c r="F15"/>
  <c r="F13"/>
</calcChain>
</file>

<file path=xl/sharedStrings.xml><?xml version="1.0" encoding="utf-8"?>
<sst xmlns="http://schemas.openxmlformats.org/spreadsheetml/2006/main" count="1529" uniqueCount="792">
  <si>
    <t xml:space="preserve">Форма по ОКУД  </t>
  </si>
  <si>
    <t xml:space="preserve">                   Дата  </t>
  </si>
  <si>
    <t xml:space="preserve">Наименование финансового органа </t>
  </si>
  <si>
    <t xml:space="preserve">             по ОКПО  </t>
  </si>
  <si>
    <t xml:space="preserve">Наименование бюджета </t>
  </si>
  <si>
    <t xml:space="preserve">             по ОКТМО  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</si>
  <si>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</si>
  <si>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</si>
  <si>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</si>
  <si>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</si>
  <si>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</si>
  <si>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</si>
  <si>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</si>
  <si>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</si>
  <si>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</si>
  <si>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</si>
  <si>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</si>
  <si>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</si>
  <si>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</si>
  <si>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</si>
  <si>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</si>
  <si>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7</t>
  </si>
  <si>
    <t>Доходы бюджета - ИТОГО</t>
  </si>
  <si>
    <t>010</t>
  </si>
  <si>
    <t>х</t>
  </si>
  <si>
    <t xml:space="preserve">в том числе: </t>
  </si>
  <si>
    <t xml:space="preserve">  
НАЛОГОВЫЕ И НЕНАЛОГОВЫЕ ДОХОДЫ
</t>
  </si>
  <si>
    <t xml:space="preserve"> 000 1000000000 0000 000</t>
  </si>
  <si>
    <t xml:space="preserve">  
НАЛОГИ НА ПРИБЫЛЬ, ДОХОДЫ
</t>
  </si>
  <si>
    <t xml:space="preserve"> 000 1010000000 0000 000</t>
  </si>
  <si>
    <t xml:space="preserve"> 000 1010200001 0000 110</t>
  </si>
  <si>
    <t xml:space="preserve">  
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</si>
  <si>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 000 1010201001 0000 110</t>
  </si>
  <si>
    <t xml:space="preserve">  
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</si>
  <si>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 000 1010202001 0000 110</t>
  </si>
  <si>
    <t xml:space="preserve">  
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</si>
  <si>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 000 1010203001 0000 110</t>
  </si>
  <si>
    <t xml:space="preserve">  
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</si>
  <si>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 000 1010204001 0000 110</t>
  </si>
  <si>
    <t xml:space="preserve">  
НАЛОГИ НА ТОВАРЫ (РАБОТЫ, УСЛУГИ), РЕАЛИЗУЕМЫЕ НА ТЕРРИТОРИИ РОССИЙСКОЙ ФЕДЕРАЦИИ
</t>
  </si>
  <si>
    <t xml:space="preserve"> 000 1030000000 0000 000</t>
  </si>
  <si>
    <t xml:space="preserve">  
Акцизы по подакцизным товарам (продукции), производимым на территории Российской Федерации
</t>
  </si>
  <si>
    <t xml:space="preserve"> 000 1030200001 0000 110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</si>
  <si>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</si>
  <si>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000 1030223001 0000 110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</si>
  <si>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</si>
  <si>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000 1030223101 0000 110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</si>
  <si>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</si>
  <si>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000 1030224001 0000 110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</si>
  <si>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</si>
  <si>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000 1030224101 0000 110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</si>
  <si>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</si>
  <si>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000 1030225001 0000 110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</si>
  <si>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</si>
  <si>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000 1030225101 0000 110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</si>
  <si>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</si>
  <si>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000 1030226001 0000 110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</si>
  <si>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</si>
  <si>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000 1030226101 0000 110</t>
  </si>
  <si>
    <t xml:space="preserve">  
НАЛОГИ НА СОВОКУПНЫЙ ДОХОД
</t>
  </si>
  <si>
    <t xml:space="preserve"> 000 1050000000 0000 000</t>
  </si>
  <si>
    <t xml:space="preserve">  
Налог, взимаемый в связи с применением упрощенной системы налогообложения
</t>
  </si>
  <si>
    <t xml:space="preserve"> 000 1050100000 0000 110</t>
  </si>
  <si>
    <t xml:space="preserve">  
Налог, взимаемый с налогоплательщиков, выбравших в качестве объекта налогообложения доходы
</t>
  </si>
  <si>
    <t xml:space="preserve"> 000 1050101001 0000 110</t>
  </si>
  <si>
    <t xml:space="preserve"> 000 1050101101 0000 110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</si>
  <si>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
</t>
  </si>
  <si>
    <t xml:space="preserve"> 000 1050102001 0000 110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</si>
  <si>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</si>
  <si>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 000 1050102101 0000 110</t>
  </si>
  <si>
    <t xml:space="preserve">  
Единый налог на вмененный доход для отдельных видов деятельности
</t>
  </si>
  <si>
    <t xml:space="preserve"> 000 1050200002 0000 110</t>
  </si>
  <si>
    <t xml:space="preserve"> 000 1050201002 0000 110</t>
  </si>
  <si>
    <t xml:space="preserve">  
Единый сельскохозяйственный налог
</t>
  </si>
  <si>
    <t xml:space="preserve"> 000 1050300001 0000 110</t>
  </si>
  <si>
    <t xml:space="preserve"> 000 1050301001 0000 110</t>
  </si>
  <si>
    <t xml:space="preserve">  
Налог, взимаемый в связи с применением патентной системы налогообложения
</t>
  </si>
  <si>
    <t xml:space="preserve"> 000 1050400002 0000 110</t>
  </si>
  <si>
    <t xml:space="preserve">  
Налог, взимаемый в связи с применением патентной системы налогообложения, зачисляемый в бюджеты муниципальных районов5
</t>
  </si>
  <si>
    <t xml:space="preserve"> 000 1050402002 0000 110</t>
  </si>
  <si>
    <t xml:space="preserve">  
ГОСУДАРСТВЕННАЯ ПОШЛИНА
</t>
  </si>
  <si>
    <t xml:space="preserve"> 000 1080000000 0000 000</t>
  </si>
  <si>
    <t xml:space="preserve">  
Государственная пошлина по делам, рассматриваемым в судах общей юрисдикции, мировыми судьями
</t>
  </si>
  <si>
    <t xml:space="preserve"> 000 1080300001 0000 110</t>
  </si>
  <si>
    <t xml:space="preserve">  
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</si>
  <si>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 xml:space="preserve"> 000 1080301001 0000 110</t>
  </si>
  <si>
    <t xml:space="preserve">  
Государственная пошлина за государственную регистрацию, а также за совершение прочих юридически значимых действий
</t>
  </si>
  <si>
    <t xml:space="preserve"> 000 1080700001 0000 110</t>
  </si>
  <si>
    <t xml:space="preserve">  
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
</t>
  </si>
  <si>
    <t xml:space="preserve"> 000 1080717001 0000 110</t>
  </si>
  <si>
    <t xml:space="preserve">  
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
</t>
  </si>
  <si>
    <t xml:space="preserve"> 000 1080717401 0000 110</t>
  </si>
  <si>
    <t xml:space="preserve">  
ДОХОДЫ ОТ ИСПОЛЬЗОВАНИЯ ИМУЩЕСТВА, НАХОДЯЩЕГОСЯ В ГОСУДАРСТВЕННОЙ И МУНИЦИПАЛЬНОЙ СОБСТВЕННОСТИ
</t>
  </si>
  <si>
    <t xml:space="preserve"> 000 1110000000 0000 000</t>
  </si>
  <si>
    <t xml:space="preserve">  
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
</t>
  </si>
  <si>
    <t xml:space="preserve"> 000 1110100000 0000 120</t>
  </si>
  <si>
    <t xml:space="preserve">  
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
</t>
  </si>
  <si>
    <t xml:space="preserve"> 000 1110105005 0000 120</t>
  </si>
  <si>
    <t xml:space="preserve">  
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</si>
  <si>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000 1110500000 0000 120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</si>
  <si>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</si>
  <si>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 000 1110501000 0000 120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</si>
  <si>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</si>
  <si>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 000 1110501305 0000 120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</si>
  <si>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</si>
  <si>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 000 1110501313 0000 120</t>
  </si>
  <si>
    <t xml:space="preserve">  
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</si>
  <si>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 000 1110502000 0000 120</t>
  </si>
  <si>
    <t xml:space="preserve">  
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
</t>
  </si>
  <si>
    <t xml:space="preserve"> 000 1110502505 0000 120</t>
  </si>
  <si>
    <t xml:space="preserve">  
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
</t>
  </si>
  <si>
    <t xml:space="preserve"> 000 1110503000 0000 120</t>
  </si>
  <si>
    <t xml:space="preserve">  
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
</t>
  </si>
  <si>
    <t xml:space="preserve"> 000 1110503505 0000 120</t>
  </si>
  <si>
    <t xml:space="preserve">  
Доходы от сдачи в аренду имущества, составляющего государственную (муниципальную) казну (за исключением земельных участков)
</t>
  </si>
  <si>
    <t xml:space="preserve"> 000 1110507000 0000 120</t>
  </si>
  <si>
    <t xml:space="preserve">  
Доходы от сдачи в аренду имущества, составляющего казну муниципальных районов (за исключением земельных участков)
</t>
  </si>
  <si>
    <t xml:space="preserve"> 000 1110507505 0000 120</t>
  </si>
  <si>
    <t xml:space="preserve">  
Платежи от государственных и муниципальных унитарных предприятий
</t>
  </si>
  <si>
    <t xml:space="preserve"> 000 1110700000 0000 120</t>
  </si>
  <si>
    <t xml:space="preserve">  
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</si>
  <si>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 xml:space="preserve"> 000 1110701000 0000 120</t>
  </si>
  <si>
    <t xml:space="preserve">  
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
</t>
  </si>
  <si>
    <t xml:space="preserve"> 000 1110701505 0000 120</t>
  </si>
  <si>
    <t xml:space="preserve">  
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</si>
  <si>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000 1110900000 0000 120</t>
  </si>
  <si>
    <t xml:space="preserve">  
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</si>
  <si>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000 1110904000 0000 120</t>
  </si>
  <si>
    <t xml:space="preserve">  
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</si>
  <si>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 000 1110904505 0000 120</t>
  </si>
  <si>
    <t xml:space="preserve">  
ПЛАТЕЖИ ПРИ ПОЛЬЗОВАНИИ ПРИРОДНЫМИ РЕСУРСАМИ
</t>
  </si>
  <si>
    <t xml:space="preserve"> 000 1120000000 0000 000</t>
  </si>
  <si>
    <t xml:space="preserve">  
Плата за негативное воздействие на окружающую среду
</t>
  </si>
  <si>
    <t xml:space="preserve"> 000 1120100001 0000 120</t>
  </si>
  <si>
    <t xml:space="preserve">  
Плата за выбросы загрязняющих веществ в атмосферный воздух стационарными объектами7
</t>
  </si>
  <si>
    <t xml:space="preserve"> 000 1120101001 0000 120</t>
  </si>
  <si>
    <t xml:space="preserve">  
Плата за сбросы загрязняющих веществ в водные объекты
</t>
  </si>
  <si>
    <t xml:space="preserve"> 000 1120103001 0000 120</t>
  </si>
  <si>
    <t xml:space="preserve">  
Плата за размещение отходов производства и потребления
</t>
  </si>
  <si>
    <t xml:space="preserve"> 000 1120104001 0000 120</t>
  </si>
  <si>
    <t xml:space="preserve">  
Плата за размещение отходов производства
</t>
  </si>
  <si>
    <t xml:space="preserve"> 000 1120104101 0000 120</t>
  </si>
  <si>
    <t xml:space="preserve">  
ДОХОДЫ ОТ ОКАЗАНИЯ ПЛАТНЫХ УСЛУГ И КОМПЕНСАЦИИ ЗАТРАТ ГОСУДАРСТВА
</t>
  </si>
  <si>
    <t xml:space="preserve"> 000 1130000000 0000 000</t>
  </si>
  <si>
    <t xml:space="preserve">  
Доходы от компенсации затрат государства
</t>
  </si>
  <si>
    <t xml:space="preserve"> 000 1130200000 0000 130</t>
  </si>
  <si>
    <t xml:space="preserve">  
Доходы, поступающие в порядке возмещения расходов, понесенных в связи с эксплуатацией имущества
</t>
  </si>
  <si>
    <t xml:space="preserve"> 000 1130206000 0000 130</t>
  </si>
  <si>
    <t xml:space="preserve">  
Доходы, поступающие в порядке возмещения расходов, понесенных в связи с эксплуатацией имущества муниципальных районов
</t>
  </si>
  <si>
    <t xml:space="preserve"> 000 1130206505 0000 130</t>
  </si>
  <si>
    <t xml:space="preserve">  
ДОХОДЫ ОТ ПРОДАЖИ МАТЕРИАЛЬНЫХ И НЕМАТЕРИАЛЬНЫХ АКТИВОВ
</t>
  </si>
  <si>
    <t xml:space="preserve"> 000 1140000000 0000 000</t>
  </si>
  <si>
    <t xml:space="preserve">  
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</si>
  <si>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000 1140200000 0000 000</t>
  </si>
  <si>
    <t xml:space="preserve">  
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</si>
  <si>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000 1140205005 0000 410</t>
  </si>
  <si>
    <t xml:space="preserve">  
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</si>
  <si>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000 1140205305 0000 410</t>
  </si>
  <si>
    <t xml:space="preserve">  
Доходы от продажи земельных участков, находящихся в государственной и муниципальной собственности
</t>
  </si>
  <si>
    <t xml:space="preserve"> 000 1140600000 0000 430</t>
  </si>
  <si>
    <t xml:space="preserve">  
Доходы от продажи земельных участков, государственная собственность на которые не разграничена
</t>
  </si>
  <si>
    <t xml:space="preserve"> 000 1140601000 0000 430</t>
  </si>
  <si>
    <t xml:space="preserve">  
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</si>
  <si>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 000 1140601305 0000 430</t>
  </si>
  <si>
    <t xml:space="preserve">  
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</si>
  <si>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 xml:space="preserve"> 000 1140601313 0000 430</t>
  </si>
  <si>
    <t xml:space="preserve">  
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</si>
  <si>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 xml:space="preserve"> 000 1140602000 0000 430</t>
  </si>
  <si>
    <t xml:space="preserve">  
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
</t>
  </si>
  <si>
    <t xml:space="preserve"> 000 1140602505 0000 430</t>
  </si>
  <si>
    <t xml:space="preserve">  
ШТРАФЫ, САНКЦИИ, ВОЗМЕЩЕНИЕ УЩЕРБА
</t>
  </si>
  <si>
    <t xml:space="preserve"> 000 1160000000 0000 000</t>
  </si>
  <si>
    <t xml:space="preserve">  
Административные штрафы, установленные Кодексом Российской Федерации об административных правонарушениях
</t>
  </si>
  <si>
    <t xml:space="preserve"> 000 1160100001 0000 140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</si>
  <si>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</si>
  <si>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 000 1160105001 0000 140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</si>
  <si>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</si>
  <si>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 xml:space="preserve"> 000 1160105301 0000 140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</si>
  <si>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</si>
  <si>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 xml:space="preserve"> 000 1160106001 0000 140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</si>
  <si>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</si>
  <si>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 000 1160106301 0000 140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</si>
  <si>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</si>
  <si>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 xml:space="preserve"> 000 1160107001 0000 140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</si>
  <si>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</si>
  <si>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 xml:space="preserve"> 000 1160107301 0000 140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</si>
  <si>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</si>
  <si>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 000 1160108001 0000 140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</si>
  <si>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</si>
  <si>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 xml:space="preserve"> 000 1160108301 0000 140</t>
  </si>
  <si>
    <t xml:space="preserve">  
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
</t>
  </si>
  <si>
    <t xml:space="preserve"> 000 1160109001 0000 140</t>
  </si>
  <si>
    <t xml:space="preserve">  
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
</t>
  </si>
  <si>
    <t xml:space="preserve"> 000 1160109301 0000 140</t>
  </si>
  <si>
    <t xml:space="preserve">  
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
</t>
  </si>
  <si>
    <t xml:space="preserve"> 000 1160113001 0000 140</t>
  </si>
  <si>
    <t xml:space="preserve">  
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
</t>
  </si>
  <si>
    <t xml:space="preserve"> 000 1160113301 0000 140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</si>
  <si>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
</t>
  </si>
  <si>
    <t xml:space="preserve"> 000 1160114001 0000 140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</si>
  <si>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</si>
  <si>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 xml:space="preserve"> 000 1160114301 0000 140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</si>
  <si>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</si>
  <si>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 000 1160115001 0000 140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</si>
  <si>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</si>
  <si>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 000 1160115301 0000 140</t>
  </si>
  <si>
    <t xml:space="preserve">  
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
</t>
  </si>
  <si>
    <t xml:space="preserve"> 000 1160117001 0000 140</t>
  </si>
  <si>
    <t xml:space="preserve">  
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</si>
  <si>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 xml:space="preserve"> 000 1160117301 0000 140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</si>
  <si>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</si>
  <si>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 xml:space="preserve"> 000 1160119001 0000 140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</si>
  <si>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</si>
  <si>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 xml:space="preserve"> 000 1160119301 0000 140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</si>
  <si>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</si>
  <si>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 xml:space="preserve"> 000 1160120001 0000 140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</si>
  <si>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</si>
  <si>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 000 1160120301 0000 140</t>
  </si>
  <si>
    <t xml:space="preserve">  
Платежи в целях возмещения причиненного ущерба (убытков)
</t>
  </si>
  <si>
    <t xml:space="preserve"> 000 1161000000 0000 140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</si>
  <si>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</si>
  <si>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 000 1161012000 0000 140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</si>
  <si>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</si>
  <si>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 000 1161012301 0000 140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</si>
  <si>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</si>
  <si>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 000 1161012901 0000 140</t>
  </si>
  <si>
    <t xml:space="preserve">  
Платежи, уплачиваемые в целях возмещения вреда
</t>
  </si>
  <si>
    <t xml:space="preserve"> 000 1161100001 0000 140</t>
  </si>
  <si>
    <t xml:space="preserve">  
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</si>
  <si>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 xml:space="preserve"> 000 1161105001 0000 140</t>
  </si>
  <si>
    <t xml:space="preserve">  
ПРОЧИЕ НЕНАЛОГОВЫЕ ДОХОДЫ
</t>
  </si>
  <si>
    <t xml:space="preserve"> 000 1170000000 0000 000</t>
  </si>
  <si>
    <t xml:space="preserve">  
Невыясненные поступления
</t>
  </si>
  <si>
    <t xml:space="preserve"> 000 1170100000 0000 180</t>
  </si>
  <si>
    <t xml:space="preserve">  
Невыясненные поступления, зачисляемые в бюджеты муниципальных районов
</t>
  </si>
  <si>
    <t xml:space="preserve"> 000 1170105005 0000 180</t>
  </si>
  <si>
    <t xml:space="preserve">  
БЕЗВОЗМЕЗДНЫЕ ПОСТУПЛЕНИЯ
</t>
  </si>
  <si>
    <t xml:space="preserve"> 000 2000000000 0000 000</t>
  </si>
  <si>
    <t xml:space="preserve">  
БЕЗВОЗМЕЗДНЫЕ ПОСТУПЛЕНИЯ ОТ ДРУГИХ БЮДЖЕТОВ БЮДЖЕТНОЙ СИСТЕМЫ РОССИЙСКОЙ ФЕДЕРАЦИИ
</t>
  </si>
  <si>
    <t xml:space="preserve"> 000 2020000000 0000 000</t>
  </si>
  <si>
    <t xml:space="preserve">  
Дотации бюджетам бюджетной системы Российской Федерации
</t>
  </si>
  <si>
    <t xml:space="preserve"> 000 2021000000 0000 150</t>
  </si>
  <si>
    <t xml:space="preserve">  
Дотации на выравнивание бюджетной обеспеченности
</t>
  </si>
  <si>
    <t xml:space="preserve"> 000 2021500100 0000 150</t>
  </si>
  <si>
    <t xml:space="preserve">  
Дотации бюджетам муниципальных районов на выравнивание бюджетной обеспеченности из бюджета субъекта Российской Федерации
</t>
  </si>
  <si>
    <t xml:space="preserve"> 000 2021500105 0000 150</t>
  </si>
  <si>
    <t xml:space="preserve">  
Дотации бюджетам на поддержку мер по обеспечению сбалансированности бюджетов
</t>
  </si>
  <si>
    <t xml:space="preserve"> 000 2021500200 0000 150</t>
  </si>
  <si>
    <t xml:space="preserve">  
Дотации бюджетам муниципальных районов на поддержку мер по обеспечению сбалансированности бюджетов
</t>
  </si>
  <si>
    <t xml:space="preserve"> 000 2021500205 0000 150</t>
  </si>
  <si>
    <t xml:space="preserve">  
Субсидии бюджетам бюджетной системы Российской Федерации (межбюджетные субсидии)
</t>
  </si>
  <si>
    <t xml:space="preserve"> 000 2022000000 0000 150</t>
  </si>
  <si>
    <t xml:space="preserve">  
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</si>
  <si>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 000 2022029900 0000 150</t>
  </si>
  <si>
    <t xml:space="preserve">  
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</si>
  <si>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 000 2022029905 0000 150</t>
  </si>
  <si>
    <t xml:space="preserve">  
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</si>
  <si>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 xml:space="preserve"> 000 2022030200 0000 150</t>
  </si>
  <si>
    <t xml:space="preserve">  
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</si>
  <si>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 xml:space="preserve"> 000 2022030205 0000 150</t>
  </si>
  <si>
    <t xml:space="preserve">  
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</si>
  <si>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000 2022530400 0000 150</t>
  </si>
  <si>
    <t xml:space="preserve">  
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</si>
  <si>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000 2022530405 0000 150</t>
  </si>
  <si>
    <t xml:space="preserve">  
Субсидии бюджетам на поддержку отрасли культуры
</t>
  </si>
  <si>
    <t xml:space="preserve"> 000 2022551900 0000 150</t>
  </si>
  <si>
    <t xml:space="preserve">  
Субсидии бюджетам муниципальных районов на поддержку отрасли культуры
</t>
  </si>
  <si>
    <t xml:space="preserve"> 000 2022551905 0000 150</t>
  </si>
  <si>
    <t xml:space="preserve">  
Прочие субсидии
</t>
  </si>
  <si>
    <t xml:space="preserve"> 000 2022999900 0000 150</t>
  </si>
  <si>
    <t xml:space="preserve">  
Прочие субсидии бюджетам муниципальных районов
</t>
  </si>
  <si>
    <t xml:space="preserve"> 000 2022999905 0000 150</t>
  </si>
  <si>
    <t xml:space="preserve">  
Субвенции бюджетам бюджетной системы Российской Федерации
</t>
  </si>
  <si>
    <t xml:space="preserve"> 000 2023000000 0000 150</t>
  </si>
  <si>
    <t xml:space="preserve">  
Субвенции местным бюджетам на выполнение передаваемых полномочий субъектов Российской Федерации
</t>
  </si>
  <si>
    <t xml:space="preserve"> 000 2023002400 0000 150</t>
  </si>
  <si>
    <t xml:space="preserve">  
Субвенции бюджетам муниципальных районов на выполнение передаваемых полномочий субъектов Российской Федерации
</t>
  </si>
  <si>
    <t xml:space="preserve"> 000 2023002405 0000 150</t>
  </si>
  <si>
    <t xml:space="preserve">  
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</si>
  <si>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 000 2023002900 0000 150</t>
  </si>
  <si>
    <t xml:space="preserve">  
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</si>
  <si>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 000 2023002905 0000 150</t>
  </si>
  <si>
    <t xml:space="preserve">  
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</si>
  <si>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 xml:space="preserve"> 000 2023508200 0000 150</t>
  </si>
  <si>
    <t xml:space="preserve">  
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</si>
  <si>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 xml:space="preserve"> 000 2023508205 0000 150</t>
  </si>
  <si>
    <t xml:space="preserve">  
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</si>
  <si>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000 2023512000 0000 150</t>
  </si>
  <si>
    <t xml:space="preserve">  
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</si>
  <si>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000 2023512005 0000 150</t>
  </si>
  <si>
    <t xml:space="preserve">  
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
</t>
  </si>
  <si>
    <t xml:space="preserve"> 000 2023517600 0000 150</t>
  </si>
  <si>
    <t xml:space="preserve">  
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
</t>
  </si>
  <si>
    <t xml:space="preserve"> 000 2023517605 0000 150</t>
  </si>
  <si>
    <t xml:space="preserve">  
Субвенции бюджетам на проведение Всероссийской переписи населения 2020 года
</t>
  </si>
  <si>
    <t xml:space="preserve"> 000 2023546900 0000 150</t>
  </si>
  <si>
    <t xml:space="preserve">  
Субвенции бюджетам муниципальных районов на проведение Всероссийской переписи населения 2020 года
</t>
  </si>
  <si>
    <t xml:space="preserve"> 000 2023546905 0000 150</t>
  </si>
  <si>
    <t xml:space="preserve">  
Прочие субвенции
</t>
  </si>
  <si>
    <t xml:space="preserve"> 000 2023999900 0000 150</t>
  </si>
  <si>
    <t xml:space="preserve">  
Прочие субвенции бюджетам муниципальных районов
</t>
  </si>
  <si>
    <t xml:space="preserve"> 000 2023999905 0000 150</t>
  </si>
  <si>
    <t xml:space="preserve">  
Иные межбюджетные трансферты
</t>
  </si>
  <si>
    <t xml:space="preserve"> 000 2024000000 0000 150</t>
  </si>
  <si>
    <t xml:space="preserve">  
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</si>
  <si>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000 2024530300 0000 150</t>
  </si>
  <si>
    <t xml:space="preserve">  
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</si>
  <si>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000 2024530305 0000 150</t>
  </si>
  <si>
    <t xml:space="preserve">  
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</si>
  <si>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 xml:space="preserve"> 000 2180000000 0000 000</t>
  </si>
  <si>
    <t xml:space="preserve">  
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</si>
  <si>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 000 2180000000 0000 150</t>
  </si>
  <si>
    <t xml:space="preserve">  
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</si>
  <si>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 000 2180000005 0000 150</t>
  </si>
  <si>
    <t xml:space="preserve">  
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
</t>
  </si>
  <si>
    <t xml:space="preserve"> 000 2186001005 0000 150</t>
  </si>
  <si>
    <t xml:space="preserve">  
ВОЗВРАТ ОСТАТКОВ СУБСИДИЙ, СУБВЕНЦИЙ И ИНЫХ МЕЖБЮДЖЕТНЫХ ТРАНСФЕРТОВ, ИМЕЮЩИХ ЦЕЛЕВОЕ НАЗНАЧЕНИЕ, ПРОШЛЫХ ЛЕТ
</t>
  </si>
  <si>
    <t xml:space="preserve"> 000 2190000000 0000 000</t>
  </si>
  <si>
    <t xml:space="preserve">  
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</si>
  <si>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 000 2190000005 0000 150</t>
  </si>
  <si>
    <t xml:space="preserve">  
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</si>
  <si>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 000 2196001005 0000 150</t>
  </si>
  <si>
    <t xml:space="preserve">                                                            2. Расходы бюджета</t>
  </si>
  <si>
    <t>Расходы бюджета - ИТОГО</t>
  </si>
  <si>
    <t>200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</si>
  <si>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</si>
  <si>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</si>
  <si>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</si>
  <si>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</si>
  <si>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</si>
  <si>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000 0102 0000000000 100</t>
  </si>
  <si>
    <t xml:space="preserve">  
Расходы на выплаты персоналу государственных (муниципальных) органов
</t>
  </si>
  <si>
    <t xml:space="preserve"> 000 0102 0000000000 120</t>
  </si>
  <si>
    <t xml:space="preserve">  
Фонд оплаты труда государственных (муниципальных) органов
</t>
  </si>
  <si>
    <t xml:space="preserve"> 000 0102 0000000000 121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</si>
  <si>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</si>
  <si>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000 0102 0000000000 122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</si>
  <si>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</si>
  <si>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000 0102 0000000000 129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</si>
  <si>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</si>
  <si>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</si>
  <si>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 
Закупка товаров, работ и услуг для обеспечения государственных (муниципальных) нужд
</t>
  </si>
  <si>
    <t xml:space="preserve"> 000 0103 0000000000 200</t>
  </si>
  <si>
    <t xml:space="preserve">  
Иные закупки товаров, работ и услуг для обеспечения государственных (муниципальных) нужд
</t>
  </si>
  <si>
    <t xml:space="preserve"> 000 0103 0000000000 240</t>
  </si>
  <si>
    <t xml:space="preserve">  
Прочая закупка товаров, работ и услуг
</t>
  </si>
  <si>
    <t xml:space="preserve"> 000 0103 0000000000 244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</si>
  <si>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</si>
  <si>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</si>
  <si>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</si>
  <si>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</si>
  <si>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</si>
  <si>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</si>
  <si>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</si>
  <si>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</si>
  <si>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</si>
  <si>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 
Закупка товаров, работ, услуг в целях капитального ремонта государственного (муниципального) имущества
</t>
  </si>
  <si>
    <t xml:space="preserve"> 000 0104 0000000000 243</t>
  </si>
  <si>
    <t xml:space="preserve"> 000 0104 0000000000 244</t>
  </si>
  <si>
    <t xml:space="preserve">  
Закупка энергетических ресурсов
</t>
  </si>
  <si>
    <t xml:space="preserve"> 000 0104 0000000000 247</t>
  </si>
  <si>
    <t xml:space="preserve">  
Межбюджетные трансферты
</t>
  </si>
  <si>
    <t xml:space="preserve">  
Иные бюджетные ассигнования
</t>
  </si>
  <si>
    <t xml:space="preserve"> 000 0104 0000000000 800</t>
  </si>
  <si>
    <t xml:space="preserve">  
Уплата налогов, сборов и иных платежей
</t>
  </si>
  <si>
    <t xml:space="preserve"> 000 0104 0000000000 850</t>
  </si>
  <si>
    <t xml:space="preserve">  
Уплата налога на имущество организаций и земельного налога
</t>
  </si>
  <si>
    <t xml:space="preserve"> 000 0104 0000000000 851</t>
  </si>
  <si>
    <t xml:space="preserve">  
Уплата прочих налогов, сборов
</t>
  </si>
  <si>
    <t xml:space="preserve"> 000 0104 0000000000 852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</si>
  <si>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</si>
  <si>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</si>
  <si>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</si>
  <si>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</si>
  <si>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</si>
  <si>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</si>
  <si>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</si>
  <si>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</si>
  <si>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</si>
  <si>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</si>
  <si>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000 0106 0000000000 247</t>
  </si>
  <si>
    <t xml:space="preserve"> 000 0106 0000000000 800</t>
  </si>
  <si>
    <t xml:space="preserve"> 000 0106 0000000000 850</t>
  </si>
  <si>
    <t xml:space="preserve"> 000 0106 0000000000 851</t>
  </si>
  <si>
    <t xml:space="preserve"> 000 0106 0000000000 852</t>
  </si>
  <si>
    <t xml:space="preserve">  
Обеспечение проведения выборов и референдумов
</t>
  </si>
  <si>
    <t xml:space="preserve"> 000 0107 0000000000 000</t>
  </si>
  <si>
    <t xml:space="preserve"> 000 0107 0000000000 500</t>
  </si>
  <si>
    <t xml:space="preserve"> 000 0107 0000000000 540</t>
  </si>
  <si>
    <t xml:space="preserve">  
Другие общегосударственные вопросы
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</si>
  <si>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</si>
  <si>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</si>
  <si>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</si>
  <si>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</si>
  <si>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</si>
  <si>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</si>
  <si>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</si>
  <si>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</si>
  <si>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</si>
  <si>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000 0113 0000000000 247</t>
  </si>
  <si>
    <t xml:space="preserve">  
Социальное обеспечение и иные выплаты населению
</t>
  </si>
  <si>
    <t xml:space="preserve"> 000 0113 0000000000 300</t>
  </si>
  <si>
    <t xml:space="preserve">  
Иные выплаты населению
</t>
  </si>
  <si>
    <t xml:space="preserve"> 000 0113 0000000000 360</t>
  </si>
  <si>
    <t xml:space="preserve"> 000 0113 0000000000 500</t>
  </si>
  <si>
    <t xml:space="preserve">  
Субвенции
</t>
  </si>
  <si>
    <t xml:space="preserve"> 000 0113 0000000000 530</t>
  </si>
  <si>
    <t xml:space="preserve"> 000 0113 0000000000 540</t>
  </si>
  <si>
    <t xml:space="preserve">  
Предоставление субсидий бюджетным, автономным учреждениям и иным некоммерческим организациям
</t>
  </si>
  <si>
    <t xml:space="preserve"> 000 0113 0000000000 600</t>
  </si>
  <si>
    <t xml:space="preserve">  
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</si>
  <si>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 000 0113 0000000000 630</t>
  </si>
  <si>
    <t xml:space="preserve">  
Субсидии (гранты в форме субсидий), не подлежащие казначейскому сопровождению
</t>
  </si>
  <si>
    <t xml:space="preserve"> 000 0113 0000000000 633</t>
  </si>
  <si>
    <t xml:space="preserve"> 000 0113 0000000000 800</t>
  </si>
  <si>
    <t xml:space="preserve">  
Исполнение судебных актов
</t>
  </si>
  <si>
    <t xml:space="preserve"> 000 0113 0000000000 830</t>
  </si>
  <si>
    <t xml:space="preserve">  
Исполнение судебных актов Российской Федерации и мировых соглашений по возмещению причиненного вреда
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</si>
  <si>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</si>
  <si>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</si>
  <si>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</si>
  <si>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</si>
  <si>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 
Уплата иных платежей
</t>
  </si>
  <si>
    <t xml:space="preserve"> 000 0113 0000000000 853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</si>
  <si>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</si>
  <si>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</si>
  <si>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</si>
  <si>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000 0310 0000000000 000</t>
  </si>
  <si>
    <t xml:space="preserve"> 000 0310 0000000000 100</t>
  </si>
  <si>
    <t xml:space="preserve">  
Расходы на выплаты персоналу казенных учреждений
</t>
  </si>
  <si>
    <t xml:space="preserve"> 000 0310 0000000000 110</t>
  </si>
  <si>
    <t xml:space="preserve">  
Фонд оплаты труда учреждений
</t>
  </si>
  <si>
    <t xml:space="preserve"> 000 0310 0000000000 111</t>
  </si>
  <si>
    <t xml:space="preserve">  
Иные выплаты персоналу учреждений, за исключением фонда оплаты труда
</t>
  </si>
  <si>
    <t xml:space="preserve"> 000 0310 0000000000 112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</si>
  <si>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</si>
  <si>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</si>
  <si>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</si>
  <si>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</si>
  <si>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000 0310 0000000000 244</t>
  </si>
  <si>
    <t xml:space="preserve"> 000 0310 0000000000 247</t>
  </si>
  <si>
    <t xml:space="preserve"> 000 0310 0000000000 500</t>
  </si>
  <si>
    <t xml:space="preserve"> 000 0310 0000000000 540</t>
  </si>
  <si>
    <t xml:space="preserve"> 000 0310 0000000000 800</t>
  </si>
  <si>
    <t xml:space="preserve"> 000 0310 0000000000 850</t>
  </si>
  <si>
    <t xml:space="preserve"> 000 0310 0000000000 851</t>
  </si>
  <si>
    <t xml:space="preserve"> 000 0310 0000000000 852</t>
  </si>
  <si>
    <t xml:space="preserve">  
Другие вопросы в области национальной безопасности и правоохранительной деятельности
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</si>
  <si>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</si>
  <si>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</si>
  <si>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</si>
  <si>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</si>
  <si>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 
НАЦИОНАЛЬНАЯ ЭКОНОМИКА
</t>
  </si>
  <si>
    <t xml:space="preserve"> 000 0400 0000000000 000</t>
  </si>
  <si>
    <t xml:space="preserve">  
Сельское хозяйство и рыболовство
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</si>
  <si>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</si>
  <si>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</si>
  <si>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</si>
  <si>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</si>
  <si>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
Водное хозяйство
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</si>
  <si>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</si>
  <si>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</si>
  <si>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</si>
  <si>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</si>
  <si>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
Транспорт
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</si>
  <si>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</si>
  <si>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</si>
  <si>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</si>
  <si>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</si>
  <si>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000 0408 0000000000 800</t>
  </si>
  <si>
    <t xml:space="preserve">  
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</si>
  <si>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000 0408 0000000000 810</t>
  </si>
  <si>
    <t xml:space="preserve">  
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</si>
  <si>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 xml:space="preserve"> 000 0408 0000000000 811</t>
  </si>
  <si>
    <t xml:space="preserve">  
Дорожное хозяйство (дорожные фонды)
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</si>
  <si>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</si>
  <si>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</si>
  <si>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</si>
  <si>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</si>
  <si>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
Связь и информатика
</t>
  </si>
  <si>
    <t xml:space="preserve"> 000 0410 0000000000 000</t>
  </si>
  <si>
    <t xml:space="preserve"> 000 0410 0000000000 200</t>
  </si>
  <si>
    <t xml:space="preserve"> 000 0410 0000000000 240</t>
  </si>
  <si>
    <t xml:space="preserve"> 000 0410 0000000000 244</t>
  </si>
  <si>
    <t xml:space="preserve">  
Другие вопросы в области национальной экономики
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</si>
  <si>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</si>
  <si>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</si>
  <si>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</si>
  <si>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</si>
  <si>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000 0412 0000000000 600</t>
  </si>
  <si>
    <t xml:space="preserve">  
Субсидии автономным учреждениям
</t>
  </si>
  <si>
    <t xml:space="preserve"> 000 0412 0000000000 620</t>
  </si>
  <si>
    <t xml:space="preserve">  
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</si>
  <si>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000 0412 0000000000 621</t>
  </si>
  <si>
    <t xml:space="preserve"> 000 0412 0000000000 800</t>
  </si>
  <si>
    <t xml:space="preserve"> 000 0412 0000000000 810</t>
  </si>
  <si>
    <t xml:space="preserve"> 000 0412 0000000000 811</t>
  </si>
  <si>
    <t xml:space="preserve">  
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
</t>
  </si>
  <si>
    <t xml:space="preserve"> 000 0412 0000000000 813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</si>
  <si>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</si>
  <si>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</si>
  <si>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</si>
  <si>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</si>
  <si>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</si>
  <si>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</si>
  <si>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</si>
  <si>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
Капитальные вложения в объекты государственной (муниципальной) собственности
</t>
  </si>
  <si>
    <t xml:space="preserve"> 000 0501 0000000000 400</t>
  </si>
  <si>
    <t xml:space="preserve">  
Бюджетные инвестиции
</t>
  </si>
  <si>
    <t xml:space="preserve"> 000 0501 0000000000 410</t>
  </si>
  <si>
    <t xml:space="preserve">  
Бюджетные инвестиции на приобретение объектов недвижимого имущества в государственную (муниципальную) собственность
</t>
  </si>
  <si>
    <t xml:space="preserve"> 000 0501 0000000000 412</t>
  </si>
  <si>
    <t xml:space="preserve"> 000 0501 0000000000 800</t>
  </si>
  <si>
    <t xml:space="preserve"> 000 0501 0000000000 850</t>
  </si>
  <si>
    <t xml:space="preserve"> 000 0501 0000000000 853</t>
  </si>
  <si>
    <t xml:space="preserve">  
Коммунальное хозяйство
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</si>
  <si>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</si>
  <si>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</si>
  <si>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</si>
  <si>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</si>
  <si>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</si>
  <si>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000 0502 0000000000 400</t>
  </si>
  <si>
    <t xml:space="preserve"> 000 0502 0000000000 410</t>
  </si>
  <si>
    <t xml:space="preserve">  
Бюджетные инвестиции в объекты капитального строительства государственной (муниципальной) собственности
</t>
  </si>
  <si>
    <t xml:space="preserve"> 000 0502 0000000000 414</t>
  </si>
  <si>
    <t xml:space="preserve"> 000 0502 0000000000 500</t>
  </si>
  <si>
    <t xml:space="preserve"> 000 0502 0000000000 540</t>
  </si>
  <si>
    <t xml:space="preserve">  
Благоустройство
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</si>
  <si>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</si>
  <si>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</si>
  <si>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</si>
  <si>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</si>
  <si>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000 0503 0000000000 500</t>
  </si>
  <si>
    <t xml:space="preserve">  
Субсидии
</t>
  </si>
  <si>
    <t xml:space="preserve"> 000 0503 0000000000 520</t>
  </si>
  <si>
    <t xml:space="preserve">  
Субсидии, за исключением субсидий на софинансирование капитальных вложений в объекты государственной (муниципальной) собственности
</t>
  </si>
  <si>
    <t xml:space="preserve"> 000 0503 0000000000 521</t>
  </si>
  <si>
    <t xml:space="preserve"> 000 0503 0000000000 540</t>
  </si>
  <si>
    <t xml:space="preserve">  
Субсидии бюджетным учреждениям
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</si>
  <si>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</si>
  <si>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 
Другие вопросы в области жилищно-коммунального хозяйства
</t>
  </si>
  <si>
    <t xml:space="preserve"> 000 0505 0000000000 000</t>
  </si>
  <si>
    <t xml:space="preserve"> 000 0505 0000000000 100</t>
  </si>
  <si>
    <t xml:space="preserve"> 000 0505 0000000000 110</t>
  </si>
  <si>
    <t xml:space="preserve"> 000 0505 0000000000 111</t>
  </si>
  <si>
    <t xml:space="preserve"> 000 0505 0000000000 112</t>
  </si>
  <si>
    <t xml:space="preserve"> 000 0505 0000000000 119</t>
  </si>
  <si>
    <t xml:space="preserve"> 000 0505 0000000000 200</t>
  </si>
  <si>
    <t xml:space="preserve"> 000 0505 0000000000 240</t>
  </si>
  <si>
    <t xml:space="preserve"> 000 0505 0000000000 244</t>
  </si>
  <si>
    <t xml:space="preserve"> 000 0505 0000000000 247</t>
  </si>
  <si>
    <t xml:space="preserve"> 000 0505 0000000000 800</t>
  </si>
  <si>
    <t xml:space="preserve"> 000 0505 0000000000 850</t>
  </si>
  <si>
    <t xml:space="preserve"> 000 0505 0000000000 851</t>
  </si>
  <si>
    <t xml:space="preserve"> 000 0505 0000000000 853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</si>
  <si>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</si>
  <si>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</si>
  <si>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</si>
  <si>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</si>
  <si>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000 0701 0000000000 600</t>
  </si>
  <si>
    <t xml:space="preserve"> 000 0701 0000000000 610</t>
  </si>
  <si>
    <t xml:space="preserve"> 000 0701 0000000000 611</t>
  </si>
  <si>
    <t xml:space="preserve">  
Субсидии бюджетным учреждениям на иные цели
</t>
  </si>
  <si>
    <t xml:space="preserve"> 000 0701 0000000000 612</t>
  </si>
  <si>
    <t xml:space="preserve"> 000 0701 0000000000 620</t>
  </si>
  <si>
    <t xml:space="preserve"> 000 0701 0000000000 621</t>
  </si>
  <si>
    <t xml:space="preserve">  
Субсидии автономным учреждениям на иные цели
</t>
  </si>
  <si>
    <t xml:space="preserve"> 000 0701 0000000000 622</t>
  </si>
  <si>
    <t xml:space="preserve">  
Общее образование
</t>
  </si>
  <si>
    <t xml:space="preserve"> 000 0702 0000000000 000</t>
  </si>
  <si>
    <t xml:space="preserve"> 000 0702 0000000000 200</t>
  </si>
  <si>
    <t xml:space="preserve"> 000 0702 0000000000 240</t>
  </si>
  <si>
    <t xml:space="preserve"> 000 0702 0000000000 244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</si>
  <si>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</si>
  <si>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</si>
  <si>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</si>
  <si>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</si>
  <si>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
Дополнительное образование детей
</t>
  </si>
  <si>
    <t xml:space="preserve"> 000 0703 0000000000 000</t>
  </si>
  <si>
    <t xml:space="preserve"> 000 0703 0000000000 600</t>
  </si>
  <si>
    <t xml:space="preserve"> 000 0703 0000000000 620</t>
  </si>
  <si>
    <t xml:space="preserve"> 000 0703 0000000000 621</t>
  </si>
  <si>
    <t xml:space="preserve"> 000 0703 0000000000 622</t>
  </si>
  <si>
    <t xml:space="preserve">  
Молодежная политика
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</si>
  <si>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</si>
  <si>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</si>
  <si>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</si>
  <si>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000 0707 0000000000 112</t>
  </si>
  <si>
    <t xml:space="preserve">  
Иные выплаты, за исключением фонда оплаты труда учреждений, лицам, привлекаемым согласно законодательству для выполнения отдельных полномочий
</t>
  </si>
  <si>
    <t xml:space="preserve"> 000 0707 0000000000 113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</si>
  <si>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</si>
  <si>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</si>
  <si>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</si>
  <si>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000 0707 0000000000 300</t>
  </si>
  <si>
    <t xml:space="preserve">  
Премии и гранты
</t>
  </si>
  <si>
    <t xml:space="preserve"> 000 0707 0000000000 350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</si>
  <si>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</si>
  <si>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</si>
  <si>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</si>
  <si>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000 0707 0000000000 620</t>
  </si>
  <si>
    <t xml:space="preserve"> 000 0707 0000000000 622</t>
  </si>
  <si>
    <t xml:space="preserve">  
Другие вопросы в области образования
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</si>
  <si>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</si>
  <si>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</si>
  <si>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</si>
  <si>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</si>
  <si>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</si>
  <si>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</si>
  <si>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</si>
  <si>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</si>
  <si>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</si>
  <si>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</si>
  <si>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</si>
  <si>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</si>
  <si>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</si>
  <si>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000 0709 0000000000 247</t>
  </si>
  <si>
    <t xml:space="preserve"> 000 0709 0000000000 300</t>
  </si>
  <si>
    <t xml:space="preserve">  
Социальные выплаты гражданам, кроме публичных нормативных социальных выплат
</t>
  </si>
  <si>
    <t xml:space="preserve"> 000 0709 0000000000 320</t>
  </si>
  <si>
    <t xml:space="preserve">  
Приобретение товаров, работ, услуг в пользу граждан в целях их социального обеспечения
</t>
  </si>
  <si>
    <t xml:space="preserve"> 000 0709 0000000000 323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</si>
  <si>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</si>
  <si>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</si>
  <si>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</si>
  <si>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</si>
  <si>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000 0709 0000000000 853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</si>
  <si>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</si>
  <si>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</si>
  <si>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</si>
  <si>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</si>
  <si>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</si>
  <si>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</si>
  <si>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</si>
  <si>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</si>
  <si>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
Другие вопросы в области культуры, кинематографии
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</si>
  <si>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</si>
  <si>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</si>
  <si>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</si>
  <si>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</si>
  <si>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</si>
  <si>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</si>
  <si>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</si>
  <si>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</si>
  <si>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</si>
  <si>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</si>
  <si>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</si>
  <si>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</si>
  <si>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</si>
  <si>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000 0804 0000000000 247</t>
  </si>
  <si>
    <t xml:space="preserve"> 000 0804 0000000000 300</t>
  </si>
  <si>
    <t xml:space="preserve"> 000 0804 0000000000 350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</si>
  <si>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</si>
  <si>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</si>
  <si>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</si>
  <si>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</si>
  <si>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 xml:space="preserve"> 000 0804 0000000000 853</t>
  </si>
  <si>
    <t xml:space="preserve">  
СОЦИАЛЬНАЯ ПОЛИТИКА
</t>
  </si>
  <si>
    <t xml:space="preserve"> 000 1000 0000000000 000</t>
  </si>
  <si>
    <t xml:space="preserve">  
Пенсионное обеспечение
</t>
  </si>
  <si>
    <t xml:space="preserve"> 000 1001 0000000000 000</t>
  </si>
  <si>
    <t xml:space="preserve"> 000 1001 0000000000 300</t>
  </si>
  <si>
    <t xml:space="preserve">  
Публичные нормативные социальные выплаты гражданам
</t>
  </si>
  <si>
    <t xml:space="preserve"> 000 1001 0000000000 310</t>
  </si>
  <si>
    <t xml:space="preserve">  
Иные пенсии, социальные доплаты к пенсиям
</t>
  </si>
  <si>
    <t xml:space="preserve"> 000 1001 0000000000 312</t>
  </si>
  <si>
    <t xml:space="preserve"> 000 1001 0000000000 500</t>
  </si>
  <si>
    <t xml:space="preserve"> 000 1001 0000000000 540</t>
  </si>
  <si>
    <t xml:space="preserve">  
Социальное обеспечение населения
</t>
  </si>
  <si>
    <t xml:space="preserve"> 000 1003 0000000000 000</t>
  </si>
  <si>
    <t xml:space="preserve"> 000 1003 0000000000 300</t>
  </si>
  <si>
    <t xml:space="preserve"> 000 1003 0000000000 310</t>
  </si>
  <si>
    <t xml:space="preserve">  
Пособия, компенсации, меры социальной поддержки по публичным нормативным обязательствам
</t>
  </si>
  <si>
    <t xml:space="preserve"> 000 1003 0000000000 313</t>
  </si>
  <si>
    <t xml:space="preserve"> 000 1003 0000000000 320</t>
  </si>
  <si>
    <t xml:space="preserve">  
Пособия, компенсации и иные социальные выплаты гражданам, кроме публичных нормативных обязательств
</t>
  </si>
  <si>
    <t xml:space="preserve"> 000 1003 0000000000 321</t>
  </si>
  <si>
    <t xml:space="preserve">  
Публичные нормативные выплаты гражданам несоциального характера
</t>
  </si>
  <si>
    <t xml:space="preserve"> 000 1003 0000000000 330</t>
  </si>
  <si>
    <t xml:space="preserve"> 000 1003 0000000000 500</t>
  </si>
  <si>
    <t xml:space="preserve"> 000 1003 0000000000 540</t>
  </si>
  <si>
    <t xml:space="preserve"> 000 1003 0000000000 600</t>
  </si>
  <si>
    <t xml:space="preserve"> 000 1003 0000000000 610</t>
  </si>
  <si>
    <t xml:space="preserve"> 000 1003 0000000000 612</t>
  </si>
  <si>
    <t xml:space="preserve"> 000 1003 0000000000 620</t>
  </si>
  <si>
    <t xml:space="preserve"> 000 1003 0000000000 622</t>
  </si>
  <si>
    <t xml:space="preserve">  
Охрана семьи и детства
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</si>
  <si>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</si>
  <si>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</si>
  <si>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</si>
  <si>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</si>
  <si>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</si>
  <si>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 
Субсидии гражданам на приобретение жилья
</t>
  </si>
  <si>
    <t xml:space="preserve"> 000 1004 0000000000 322</t>
  </si>
  <si>
    <t xml:space="preserve"> 000 1004 0000000000 400</t>
  </si>
  <si>
    <t xml:space="preserve"> 000 1004 0000000000 410</t>
  </si>
  <si>
    <t xml:space="preserve"> 000 1004 0000000000 412</t>
  </si>
  <si>
    <t xml:space="preserve"> 000 1004 0000000000 600</t>
  </si>
  <si>
    <t xml:space="preserve"> 000 1004 0000000000 610</t>
  </si>
  <si>
    <t xml:space="preserve"> 000 1004 0000000000 612</t>
  </si>
  <si>
    <t xml:space="preserve"> 000 1004 0000000000 620</t>
  </si>
  <si>
    <t xml:space="preserve"> 000 1004 0000000000 622</t>
  </si>
  <si>
    <t xml:space="preserve">  
ФИЗИЧЕСКАЯ КУЛЬТУРА И СПОРТ
</t>
  </si>
  <si>
    <t xml:space="preserve"> 000 1100 0000000000 000</t>
  </si>
  <si>
    <t xml:space="preserve">  
Физическая культура
</t>
  </si>
  <si>
    <t xml:space="preserve"> 000 1101 0000000000 000</t>
  </si>
  <si>
    <t xml:space="preserve"> 000 1101 0000000000 100</t>
  </si>
  <si>
    <t xml:space="preserve"> 000 1101 0000000000 110</t>
  </si>
  <si>
    <t xml:space="preserve"> 000 1101 0000000000 113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</si>
  <si>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</si>
  <si>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</si>
  <si>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</si>
  <si>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000 1101 0000000000 500</t>
  </si>
  <si>
    <t xml:space="preserve"> 000 1101 0000000000 540</t>
  </si>
  <si>
    <t xml:space="preserve"> 000 1101 0000000000 600</t>
  </si>
  <si>
    <t xml:space="preserve"> 000 1101 0000000000 620</t>
  </si>
  <si>
    <t xml:space="preserve"> 000 1101 0000000000 621</t>
  </si>
  <si>
    <t xml:space="preserve"> 000 1101 0000000000 622</t>
  </si>
  <si>
    <t xml:space="preserve">  
СРЕДСТВА МАССОВОЙ ИНФОРМАЦИИ
</t>
  </si>
  <si>
    <t xml:space="preserve"> 000 1200 0000000000 000</t>
  </si>
  <si>
    <t xml:space="preserve">  
Периодическая печать и издательства
</t>
  </si>
  <si>
    <t xml:space="preserve"> 000 1202 0000000000 000</t>
  </si>
  <si>
    <t xml:space="preserve"> 000 1202 0000000000 600</t>
  </si>
  <si>
    <t xml:space="preserve"> 000 1202 0000000000 620</t>
  </si>
  <si>
    <t xml:space="preserve"> 000 1202 0000000000 621</t>
  </si>
  <si>
    <t xml:space="preserve">  
ОБСЛУЖИВАНИЕ ГОСУДАРСТВЕННОГО (МУНИЦИПАЛЬНОГО) ДОЛГА
</t>
  </si>
  <si>
    <t xml:space="preserve"> 000 1300 0000000000 000</t>
  </si>
  <si>
    <t xml:space="preserve">  
Обслуживание государственного (муниципального) внутреннего долга
</t>
  </si>
  <si>
    <t xml:space="preserve"> 000 1301 0000000000 000</t>
  </si>
  <si>
    <t xml:space="preserve">  
Обслуживание государственного (муниципального) долга
</t>
  </si>
  <si>
    <t xml:space="preserve"> 000 1301 0000000000 700</t>
  </si>
  <si>
    <t xml:space="preserve">  
Обслуживание муниципального долга
</t>
  </si>
  <si>
    <t xml:space="preserve"> 000 1301 0000000000 730</t>
  </si>
  <si>
    <t xml:space="preserve">  
МЕЖБЮДЖЕТНЫЕ ТРАНСФЕРТЫ ОБЩЕГО ХАРАКТЕРА БЮДЖЕТАМ БЮДЖЕТНОЙ СИСТЕМЫ РОССИЙСКОЙ ФЕДЕРАЦИИ
</t>
  </si>
  <si>
    <t xml:space="preserve"> 000 1400 0000000000 000</t>
  </si>
  <si>
    <t xml:space="preserve">  
Дотации на выравнивание бюджетной обеспеченности субъектов Российской Федерации и муниципальных образований
</t>
  </si>
  <si>
    <t xml:space="preserve"> 000 1401 0000000000 000</t>
  </si>
  <si>
    <t xml:space="preserve"> 000 1401 0000000000 500</t>
  </si>
  <si>
    <t xml:space="preserve">  
Дотации
</t>
  </si>
  <si>
    <t xml:space="preserve"> 000 1401 0000000000 510</t>
  </si>
  <si>
    <t xml:space="preserve"> 000 1401 0000000000 511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</si>
  <si>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</si>
  <si>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</si>
  <si>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</si>
  <si>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</si>
  <si>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</si>
  <si>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</si>
  <si>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</si>
  <si>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</si>
  <si>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</si>
  <si>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
Кредиты кредитных организаций в валюте Российской Федерации
</t>
  </si>
  <si>
    <t xml:space="preserve"> 000 0102000000 0000 000</t>
  </si>
  <si>
    <t xml:space="preserve">  
Погашение кредитов, предоставленных кредитными организациями в валюте Российской Федерации
</t>
  </si>
  <si>
    <t xml:space="preserve"> 000 0102000000 0000 800</t>
  </si>
  <si>
    <t xml:space="preserve">  
Погашение бюджетами муниципальных районов кредитов от кредитных организаций в валюте Российской Федерации
</t>
  </si>
  <si>
    <t xml:space="preserve"> 000 0102000005 0000 810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</si>
  <si>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</si>
  <si>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</si>
  <si>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</si>
  <si>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</si>
  <si>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</si>
  <si>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</si>
  <si>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</si>
  <si>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>710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</si>
  <si>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</si>
  <si>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</si>
  <si>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</si>
  <si>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</si>
  <si>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</si>
  <si>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</si>
  <si>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муниципальных районов
</t>
  </si>
  <si>
    <t xml:space="preserve"> 000 0105020105 0000 510</t>
  </si>
  <si>
    <t>уменьшение остатков средств, всего</t>
  </si>
  <si>
    <t>720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</si>
  <si>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</si>
  <si>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</si>
  <si>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</si>
  <si>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</si>
  <si>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</si>
  <si>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</si>
  <si>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муниципальных районов
</t>
  </si>
  <si>
    <t xml:space="preserve"> 000 0105020105 0000 610</t>
  </si>
  <si>
    <t/>
  </si>
  <si>
    <t xml:space="preserve"> 
Налог на доходы физических лиц
</t>
  </si>
  <si>
    <t xml:space="preserve">ОТЧЕТ ОБ ИСПОЛНЕНИИ БЮДЖЕТА </t>
  </si>
  <si>
    <t>0503117</t>
  </si>
  <si>
    <t>Управление финансов МР "Печора"</t>
  </si>
  <si>
    <t>Бюджет МО МР "Печора"</t>
  </si>
  <si>
    <t>Код стро-ки</t>
  </si>
  <si>
    <t>Неисполненные назначения</t>
  </si>
  <si>
    <t>% исполнения</t>
  </si>
  <si>
    <t>на  1 февраля  2021 г.</t>
  </si>
  <si>
    <t xml:space="preserve">Код расхода по бюджетной классификации </t>
  </si>
</sst>
</file>

<file path=xl/styles.xml><?xml version="1.0" encoding="utf-8"?>
<styleSheet xmlns="http://schemas.openxmlformats.org/spreadsheetml/2006/main">
  <numFmts count="1">
    <numFmt numFmtId="164" formatCode="dd\.mm\.yyyy"/>
  </numFmts>
  <fonts count="3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5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</borders>
  <cellStyleXfs count="493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28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12"/>
    <xf numFmtId="0" fontId="6" fillId="0" borderId="33"/>
    <xf numFmtId="0" fontId="1" fillId="0" borderId="28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/>
    </xf>
    <xf numFmtId="4" fontId="6" fillId="0" borderId="36">
      <alignment horizontal="right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7">
      <alignment horizontal="center" wrapText="1"/>
    </xf>
    <xf numFmtId="49" fontId="6" fillId="0" borderId="30">
      <alignment horizontal="center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49" fontId="6" fillId="0" borderId="37">
      <alignment horizontal="center"/>
    </xf>
    <xf numFmtId="0" fontId="4" fillId="0" borderId="13"/>
    <xf numFmtId="0" fontId="10" fillId="0" borderId="38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39"/>
    <xf numFmtId="49" fontId="1" fillId="0" borderId="18">
      <alignment horizontal="center"/>
    </xf>
    <xf numFmtId="0" fontId="9" fillId="0" borderId="8"/>
    <xf numFmtId="49" fontId="11" fillId="0" borderId="40">
      <alignment horizontal="left" vertical="center" wrapText="1"/>
    </xf>
    <xf numFmtId="49" fontId="1" fillId="0" borderId="27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42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0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39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/>
    </xf>
    <xf numFmtId="4" fontId="6" fillId="0" borderId="45">
      <alignment horizontal="right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8">
      <alignment horizontal="center" vertical="center" textRotation="90"/>
    </xf>
    <xf numFmtId="49" fontId="11" fillId="0" borderId="39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0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0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  <xf numFmtId="0" fontId="16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25" fillId="0" borderId="1"/>
    <xf numFmtId="0" fontId="2" fillId="0" borderId="1">
      <alignment horizontal="left" wrapText="1"/>
    </xf>
    <xf numFmtId="0" fontId="3" fillId="0" borderId="3"/>
    <xf numFmtId="0" fontId="6" fillId="0" borderId="4">
      <alignment horizontal="center"/>
    </xf>
    <xf numFmtId="0" fontId="4" fillId="0" borderId="5"/>
    <xf numFmtId="49" fontId="27" fillId="0" borderId="13"/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164" fontId="27" fillId="0" borderId="9">
      <alignment horizontal="center"/>
    </xf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17" fillId="0" borderId="2"/>
    <xf numFmtId="0" fontId="6" fillId="0" borderId="9">
      <alignment horizontal="center"/>
    </xf>
    <xf numFmtId="49" fontId="6" fillId="0" borderId="14">
      <alignment horizontal="center"/>
    </xf>
    <xf numFmtId="0" fontId="9" fillId="0" borderId="15"/>
    <xf numFmtId="0" fontId="16" fillId="0" borderId="1"/>
    <xf numFmtId="4" fontId="6" fillId="0" borderId="16">
      <alignment horizontal="right" shrinkToFit="1"/>
    </xf>
    <xf numFmtId="4" fontId="6" fillId="0" borderId="20">
      <alignment horizontal="right" shrinkToFit="1"/>
    </xf>
    <xf numFmtId="0" fontId="6" fillId="0" borderId="21">
      <alignment horizontal="left" wrapText="1"/>
    </xf>
    <xf numFmtId="0" fontId="27" fillId="0" borderId="9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9">
      <alignment horizontal="left" wrapText="1" indent="2"/>
    </xf>
    <xf numFmtId="0" fontId="6" fillId="2" borderId="15"/>
    <xf numFmtId="0" fontId="6" fillId="2" borderId="46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 shrinkToFit="1"/>
    </xf>
    <xf numFmtId="4" fontId="6" fillId="0" borderId="31">
      <alignment horizontal="right" shrinkToFit="1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1">
      <alignment horizontal="left" wrapText="1" indent="2"/>
    </xf>
    <xf numFmtId="49" fontId="6" fillId="0" borderId="37">
      <alignment horizontal="center"/>
    </xf>
    <xf numFmtId="49" fontId="6" fillId="0" borderId="30">
      <alignment horizontal="center"/>
    </xf>
    <xf numFmtId="0" fontId="6" fillId="0" borderId="11">
      <alignment horizontal="left" wrapText="1" indent="2"/>
    </xf>
    <xf numFmtId="49" fontId="6" fillId="0" borderId="30">
      <alignment horizontal="center" shrinkToFit="1"/>
    </xf>
    <xf numFmtId="0" fontId="6" fillId="0" borderId="12"/>
    <xf numFmtId="0" fontId="6" fillId="0" borderId="33"/>
    <xf numFmtId="0" fontId="1" fillId="0" borderId="28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 shrinkToFit="1"/>
    </xf>
    <xf numFmtId="4" fontId="6" fillId="0" borderId="36">
      <alignment horizontal="right" shrinkToFit="1"/>
    </xf>
    <xf numFmtId="0" fontId="1" fillId="0" borderId="9">
      <alignment horizontal="left" wrapText="1"/>
    </xf>
    <xf numFmtId="0" fontId="4" fillId="0" borderId="15"/>
    <xf numFmtId="0" fontId="4" fillId="0" borderId="13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7">
      <alignment horizontal="center" wrapText="1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42">
      <alignment horizontal="left" wrapText="1" indent="2"/>
    </xf>
    <xf numFmtId="49" fontId="6" fillId="0" borderId="37">
      <alignment horizontal="center" shrinkToFit="1"/>
    </xf>
    <xf numFmtId="0" fontId="6" fillId="0" borderId="32">
      <alignment horizontal="left" wrapText="1" indent="2"/>
    </xf>
    <xf numFmtId="0" fontId="1" fillId="0" borderId="38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39"/>
    <xf numFmtId="49" fontId="1" fillId="0" borderId="18">
      <alignment horizontal="center"/>
    </xf>
    <xf numFmtId="0" fontId="9" fillId="0" borderId="8"/>
    <xf numFmtId="49" fontId="11" fillId="0" borderId="40">
      <alignment horizontal="left" vertical="center" wrapText="1"/>
    </xf>
    <xf numFmtId="49" fontId="1" fillId="0" borderId="27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>
      <alignment shrinkToFit="1"/>
    </xf>
    <xf numFmtId="4" fontId="6" fillId="0" borderId="24">
      <alignment horizontal="right" shrinkToFit="1"/>
    </xf>
    <xf numFmtId="4" fontId="6" fillId="0" borderId="25">
      <alignment horizontal="right" shrinkToFit="1"/>
    </xf>
    <xf numFmtId="49" fontId="6" fillId="0" borderId="42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0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39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 shrinkToFit="1"/>
    </xf>
    <xf numFmtId="4" fontId="6" fillId="0" borderId="45">
      <alignment horizontal="right" shrinkToFit="1"/>
    </xf>
    <xf numFmtId="0" fontId="1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>
      <alignment shrinkToFit="1"/>
    </xf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38">
      <alignment horizontal="center" vertical="center" textRotation="90"/>
    </xf>
    <xf numFmtId="49" fontId="11" fillId="0" borderId="39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0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0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9" fillId="0" borderId="1">
      <alignment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49" fontId="6" fillId="0" borderId="2">
      <alignment wrapText="1"/>
    </xf>
    <xf numFmtId="0" fontId="16" fillId="0" borderId="1"/>
    <xf numFmtId="0" fontId="16" fillId="0" borderId="1"/>
    <xf numFmtId="0" fontId="16" fillId="0" borderId="1"/>
    <xf numFmtId="0" fontId="9" fillId="0" borderId="1"/>
    <xf numFmtId="0" fontId="9" fillId="0" borderId="1"/>
    <xf numFmtId="0" fontId="4" fillId="3" borderId="1"/>
    <xf numFmtId="0" fontId="9" fillId="0" borderId="1"/>
    <xf numFmtId="0" fontId="4" fillId="3" borderId="1">
      <alignment shrinkToFit="1"/>
    </xf>
    <xf numFmtId="49" fontId="6" fillId="0" borderId="2">
      <alignment horizontal="center"/>
    </xf>
    <xf numFmtId="49" fontId="27" fillId="0" borderId="14">
      <alignment horizontal="center"/>
    </xf>
    <xf numFmtId="49" fontId="27" fillId="0" borderId="9">
      <alignment horizontal="center"/>
    </xf>
    <xf numFmtId="0" fontId="16" fillId="0" borderId="1"/>
    <xf numFmtId="0" fontId="27" fillId="0" borderId="12">
      <alignment wrapText="1"/>
    </xf>
    <xf numFmtId="0" fontId="27" fillId="0" borderId="16">
      <alignment horizontal="center" vertical="top" wrapText="1"/>
    </xf>
    <xf numFmtId="49" fontId="27" fillId="0" borderId="16">
      <alignment horizontal="center" vertical="top" wrapText="1"/>
    </xf>
    <xf numFmtId="0" fontId="27" fillId="0" borderId="26">
      <alignment horizontal="left" wrapText="1" indent="2"/>
    </xf>
    <xf numFmtId="49" fontId="23" fillId="0" borderId="18">
      <alignment horizontal="center"/>
    </xf>
    <xf numFmtId="49" fontId="27" fillId="0" borderId="23">
      <alignment horizontal="center" vertical="center" wrapText="1"/>
    </xf>
    <xf numFmtId="0" fontId="23" fillId="0" borderId="38">
      <alignment horizontal="center" vertical="center" textRotation="90" wrapText="1"/>
    </xf>
    <xf numFmtId="49" fontId="27" fillId="0" borderId="41">
      <alignment horizontal="left" vertical="center" wrapText="1" indent="2"/>
    </xf>
    <xf numFmtId="0" fontId="27" fillId="0" borderId="24">
      <alignment shrinkToFit="1"/>
    </xf>
    <xf numFmtId="49" fontId="23" fillId="0" borderId="27">
      <alignment horizontal="center" vertical="center" wrapText="1"/>
    </xf>
    <xf numFmtId="0" fontId="25" fillId="0" borderId="8"/>
    <xf numFmtId="49" fontId="30" fillId="0" borderId="40">
      <alignment horizontal="left" vertical="center" wrapText="1"/>
    </xf>
    <xf numFmtId="0" fontId="27" fillId="0" borderId="42">
      <alignment horizontal="left" wrapText="1" indent="2"/>
    </xf>
    <xf numFmtId="4" fontId="27" fillId="0" borderId="24">
      <alignment horizontal="right" shrinkToFit="1"/>
    </xf>
    <xf numFmtId="4" fontId="27" fillId="0" borderId="25">
      <alignment horizontal="right" shrinkToFit="1"/>
    </xf>
    <xf numFmtId="49" fontId="27" fillId="0" borderId="27">
      <alignment horizontal="center" vertical="center" wrapText="1"/>
    </xf>
    <xf numFmtId="49" fontId="27" fillId="0" borderId="37">
      <alignment horizontal="center" shrinkToFit="1"/>
    </xf>
    <xf numFmtId="0" fontId="30" fillId="0" borderId="39">
      <alignment horizontal="left" vertical="center" wrapText="1"/>
    </xf>
    <xf numFmtId="0" fontId="27" fillId="0" borderId="16">
      <alignment horizontal="center" vertical="top"/>
    </xf>
    <xf numFmtId="0" fontId="23" fillId="0" borderId="39"/>
    <xf numFmtId="0" fontId="27" fillId="0" borderId="13">
      <alignment horizontal="left"/>
    </xf>
    <xf numFmtId="0" fontId="17" fillId="0" borderId="3"/>
    <xf numFmtId="49" fontId="27" fillId="0" borderId="44">
      <alignment horizontal="center" vertical="center" wrapText="1"/>
    </xf>
    <xf numFmtId="49" fontId="18" fillId="0" borderId="1"/>
    <xf numFmtId="0" fontId="18" fillId="0" borderId="8"/>
    <xf numFmtId="0" fontId="24" fillId="0" borderId="1">
      <alignment horizontal="left" wrapText="1"/>
    </xf>
    <xf numFmtId="0" fontId="27" fillId="0" borderId="1">
      <alignment horizontal="left"/>
    </xf>
    <xf numFmtId="49" fontId="27" fillId="0" borderId="1">
      <alignment horizontal="right"/>
    </xf>
    <xf numFmtId="49" fontId="27" fillId="0" borderId="42">
      <alignment horizontal="left" vertical="center" wrapText="1" indent="3"/>
    </xf>
    <xf numFmtId="0" fontId="27" fillId="0" borderId="1">
      <alignment horizontal="right"/>
    </xf>
    <xf numFmtId="0" fontId="27" fillId="0" borderId="6">
      <alignment horizontal="right"/>
    </xf>
    <xf numFmtId="49" fontId="27" fillId="0" borderId="40">
      <alignment horizontal="left" vertical="center" wrapText="1" indent="3"/>
    </xf>
    <xf numFmtId="0" fontId="17" fillId="0" borderId="1"/>
    <xf numFmtId="49" fontId="27" fillId="0" borderId="37">
      <alignment horizontal="center" vertical="center" wrapText="1"/>
    </xf>
    <xf numFmtId="0" fontId="28" fillId="0" borderId="1">
      <alignment horizontal="center" vertical="top"/>
    </xf>
    <xf numFmtId="0" fontId="27" fillId="0" borderId="1"/>
    <xf numFmtId="49" fontId="27" fillId="0" borderId="43">
      <alignment horizontal="left" vertical="center" wrapText="1" indent="3"/>
    </xf>
    <xf numFmtId="0" fontId="27" fillId="0" borderId="10">
      <alignment horizontal="center"/>
    </xf>
    <xf numFmtId="0" fontId="27" fillId="0" borderId="4">
      <alignment horizontal="center"/>
    </xf>
    <xf numFmtId="49" fontId="29" fillId="0" borderId="6">
      <alignment horizontal="right"/>
    </xf>
    <xf numFmtId="0" fontId="27" fillId="0" borderId="1">
      <alignment horizontal="center"/>
    </xf>
    <xf numFmtId="0" fontId="27" fillId="0" borderId="2">
      <alignment wrapText="1"/>
    </xf>
    <xf numFmtId="0" fontId="26" fillId="0" borderId="1"/>
    <xf numFmtId="0" fontId="18" fillId="0" borderId="5"/>
    <xf numFmtId="49" fontId="27" fillId="0" borderId="11">
      <alignment horizontal="center"/>
    </xf>
    <xf numFmtId="0" fontId="27" fillId="0" borderId="11">
      <alignment horizontal="left" wrapText="1" indent="2"/>
    </xf>
    <xf numFmtId="49" fontId="18" fillId="0" borderId="7">
      <alignment horizontal="center"/>
    </xf>
    <xf numFmtId="0" fontId="23" fillId="0" borderId="1"/>
    <xf numFmtId="49" fontId="27" fillId="0" borderId="2">
      <alignment horizontal="left"/>
    </xf>
    <xf numFmtId="0" fontId="27" fillId="0" borderId="22">
      <alignment horizontal="left" wrapText="1"/>
    </xf>
    <xf numFmtId="49" fontId="27" fillId="0" borderId="16">
      <alignment horizontal="center" vertical="center" wrapText="1"/>
    </xf>
    <xf numFmtId="0" fontId="23" fillId="0" borderId="2"/>
    <xf numFmtId="0" fontId="27" fillId="0" borderId="15"/>
    <xf numFmtId="49" fontId="27" fillId="0" borderId="19">
      <alignment horizontal="center"/>
    </xf>
    <xf numFmtId="0" fontId="24" fillId="0" borderId="1">
      <alignment horizontal="center" wrapText="1"/>
    </xf>
    <xf numFmtId="0" fontId="16" fillId="0" borderId="1"/>
    <xf numFmtId="0" fontId="18" fillId="0" borderId="1"/>
    <xf numFmtId="49" fontId="27" fillId="0" borderId="30">
      <alignment horizontal="center"/>
    </xf>
    <xf numFmtId="0" fontId="23" fillId="0" borderId="1">
      <alignment horizontal="center"/>
    </xf>
    <xf numFmtId="49" fontId="27" fillId="0" borderId="37">
      <alignment horizontal="center"/>
    </xf>
    <xf numFmtId="0" fontId="27" fillId="0" borderId="9">
      <alignment horizontal="left" wrapText="1" indent="2"/>
    </xf>
    <xf numFmtId="4" fontId="27" fillId="0" borderId="16">
      <alignment horizontal="right" shrinkToFit="1"/>
    </xf>
    <xf numFmtId="49" fontId="27" fillId="0" borderId="18">
      <alignment horizontal="center" wrapText="1"/>
    </xf>
    <xf numFmtId="0" fontId="27" fillId="0" borderId="1">
      <alignment horizontal="center" wrapText="1"/>
    </xf>
    <xf numFmtId="0" fontId="27" fillId="0" borderId="31">
      <alignment horizontal="left" wrapText="1" indent="2"/>
    </xf>
    <xf numFmtId="0" fontId="18" fillId="0" borderId="13"/>
    <xf numFmtId="49" fontId="27" fillId="0" borderId="20">
      <alignment horizontal="center"/>
    </xf>
    <xf numFmtId="0" fontId="18" fillId="0" borderId="15"/>
    <xf numFmtId="0" fontId="23" fillId="0" borderId="9">
      <alignment horizontal="left" wrapText="1"/>
    </xf>
    <xf numFmtId="49" fontId="27" fillId="0" borderId="27">
      <alignment horizontal="center" wrapText="1"/>
    </xf>
    <xf numFmtId="49" fontId="27" fillId="0" borderId="16">
      <alignment horizontal="center"/>
    </xf>
    <xf numFmtId="0" fontId="27" fillId="0" borderId="17">
      <alignment horizontal="left" wrapText="1"/>
    </xf>
    <xf numFmtId="0" fontId="27" fillId="0" borderId="22">
      <alignment horizontal="left" wrapText="1" indent="2"/>
    </xf>
    <xf numFmtId="4" fontId="27" fillId="0" borderId="36">
      <alignment horizontal="right" shrinkToFit="1"/>
    </xf>
    <xf numFmtId="0" fontId="27" fillId="0" borderId="32">
      <alignment horizontal="left" wrapText="1"/>
    </xf>
    <xf numFmtId="49" fontId="27" fillId="0" borderId="27">
      <alignment horizontal="center"/>
    </xf>
    <xf numFmtId="0" fontId="27" fillId="0" borderId="32">
      <alignment horizontal="left" wrapText="1" indent="1"/>
    </xf>
    <xf numFmtId="4" fontId="27" fillId="0" borderId="19">
      <alignment horizontal="right" shrinkToFit="1"/>
    </xf>
    <xf numFmtId="4" fontId="27" fillId="0" borderId="31">
      <alignment horizontal="right" shrinkToFit="1"/>
    </xf>
    <xf numFmtId="0" fontId="27" fillId="0" borderId="20">
      <alignment horizontal="left" wrapText="1" indent="2"/>
    </xf>
    <xf numFmtId="49" fontId="27" fillId="0" borderId="37">
      <alignment horizontal="center" wrapText="1"/>
    </xf>
    <xf numFmtId="49" fontId="27" fillId="0" borderId="35">
      <alignment horizontal="center" wrapText="1"/>
    </xf>
    <xf numFmtId="4" fontId="27" fillId="0" borderId="30">
      <alignment horizontal="right" shrinkToFit="1"/>
    </xf>
    <xf numFmtId="0" fontId="27" fillId="0" borderId="26">
      <alignment horizontal="left" wrapText="1" indent="1"/>
    </xf>
    <xf numFmtId="49" fontId="27" fillId="0" borderId="19">
      <alignment horizontal="center" wrapText="1"/>
    </xf>
    <xf numFmtId="49" fontId="27" fillId="0" borderId="4">
      <alignment horizontal="center" vertical="center" wrapText="1"/>
    </xf>
    <xf numFmtId="0" fontId="27" fillId="0" borderId="29">
      <alignment horizontal="left" wrapText="1" indent="1"/>
    </xf>
    <xf numFmtId="0" fontId="18" fillId="0" borderId="25"/>
    <xf numFmtId="0" fontId="18" fillId="0" borderId="24"/>
    <xf numFmtId="0" fontId="27" fillId="0" borderId="34">
      <alignment horizontal="center" wrapText="1"/>
    </xf>
    <xf numFmtId="0" fontId="27" fillId="0" borderId="26">
      <alignment horizontal="left" wrapText="1"/>
    </xf>
    <xf numFmtId="0" fontId="27" fillId="0" borderId="29">
      <alignment horizontal="left" wrapText="1"/>
    </xf>
    <xf numFmtId="0" fontId="23" fillId="0" borderId="28">
      <alignment horizontal="left" wrapText="1"/>
    </xf>
    <xf numFmtId="0" fontId="18" fillId="0" borderId="2"/>
    <xf numFmtId="0" fontId="27" fillId="0" borderId="2"/>
    <xf numFmtId="49" fontId="27" fillId="0" borderId="2"/>
    <xf numFmtId="0" fontId="27" fillId="0" borderId="33"/>
    <xf numFmtId="0" fontId="27" fillId="0" borderId="2">
      <alignment horizontal="left"/>
    </xf>
    <xf numFmtId="49" fontId="27" fillId="0" borderId="1">
      <alignment horizontal="center"/>
    </xf>
    <xf numFmtId="49" fontId="27" fillId="0" borderId="1">
      <alignment horizontal="center" wrapText="1"/>
    </xf>
    <xf numFmtId="0" fontId="27" fillId="0" borderId="12"/>
    <xf numFmtId="0" fontId="27" fillId="0" borderId="1">
      <alignment horizontal="left" wrapText="1"/>
    </xf>
    <xf numFmtId="0" fontId="27" fillId="2" borderId="1"/>
    <xf numFmtId="0" fontId="27" fillId="2" borderId="46"/>
    <xf numFmtId="49" fontId="27" fillId="0" borderId="30">
      <alignment horizontal="center" shrinkToFit="1"/>
    </xf>
    <xf numFmtId="0" fontId="27" fillId="2" borderId="15"/>
    <xf numFmtId="49" fontId="27" fillId="0" borderId="15">
      <alignment horizontal="center" vertical="center" wrapText="1"/>
    </xf>
    <xf numFmtId="49" fontId="27" fillId="0" borderId="23">
      <alignment horizontal="center" wrapText="1"/>
    </xf>
    <xf numFmtId="0" fontId="27" fillId="0" borderId="22">
      <alignment horizontal="left" wrapText="1" indent="1"/>
    </xf>
    <xf numFmtId="4" fontId="27" fillId="0" borderId="20">
      <alignment horizontal="right" shrinkToFit="1"/>
    </xf>
    <xf numFmtId="49" fontId="27" fillId="0" borderId="24">
      <alignment horizontal="center"/>
    </xf>
    <xf numFmtId="0" fontId="27" fillId="0" borderId="21">
      <alignment horizontal="left" wrapText="1"/>
    </xf>
    <xf numFmtId="49" fontId="27" fillId="0" borderId="13">
      <alignment horizontal="left" vertical="center" wrapText="1" indent="3"/>
    </xf>
    <xf numFmtId="4" fontId="27" fillId="0" borderId="4">
      <alignment horizontal="right" shrinkToFit="1"/>
    </xf>
    <xf numFmtId="4" fontId="27" fillId="0" borderId="15">
      <alignment horizontal="right"/>
    </xf>
    <xf numFmtId="0" fontId="27" fillId="0" borderId="1">
      <alignment vertical="center"/>
    </xf>
    <xf numFmtId="0" fontId="23" fillId="0" borderId="13">
      <alignment horizontal="center" vertical="center" textRotation="90" wrapText="1"/>
    </xf>
    <xf numFmtId="4" fontId="27" fillId="0" borderId="45">
      <alignment horizontal="right" shrinkToFit="1"/>
    </xf>
    <xf numFmtId="0" fontId="25" fillId="0" borderId="15"/>
    <xf numFmtId="49" fontId="27" fillId="0" borderId="1"/>
    <xf numFmtId="0" fontId="27" fillId="0" borderId="32">
      <alignment horizontal="left" wrapText="1" indent="2"/>
    </xf>
    <xf numFmtId="49" fontId="27" fillId="0" borderId="25">
      <alignment horizontal="center"/>
    </xf>
    <xf numFmtId="49" fontId="27" fillId="0" borderId="1">
      <alignment horizontal="left" vertical="center" wrapText="1" indent="3"/>
    </xf>
    <xf numFmtId="49" fontId="27" fillId="0" borderId="1">
      <alignment horizontal="center" vertical="center" wrapText="1"/>
    </xf>
    <xf numFmtId="4" fontId="27" fillId="0" borderId="1">
      <alignment horizontal="right" shrinkToFit="1"/>
    </xf>
    <xf numFmtId="0" fontId="23" fillId="0" borderId="2">
      <alignment horizontal="center" vertical="center" textRotation="90" wrapText="1"/>
    </xf>
    <xf numFmtId="49" fontId="27" fillId="0" borderId="2">
      <alignment horizontal="left" vertical="center" wrapText="1" indent="3"/>
    </xf>
    <xf numFmtId="49" fontId="27" fillId="0" borderId="2">
      <alignment horizontal="center" vertical="center" wrapText="1"/>
    </xf>
    <xf numFmtId="4" fontId="27" fillId="0" borderId="2">
      <alignment horizontal="right"/>
    </xf>
    <xf numFmtId="49" fontId="23" fillId="0" borderId="18">
      <alignment horizontal="center" vertical="center" wrapText="1"/>
    </xf>
    <xf numFmtId="0" fontId="27" fillId="0" borderId="25">
      <alignment shrinkToFit="1"/>
    </xf>
    <xf numFmtId="0" fontId="23" fillId="0" borderId="13">
      <alignment horizontal="center" vertical="center" textRotation="90"/>
    </xf>
    <xf numFmtId="0" fontId="23" fillId="0" borderId="2">
      <alignment horizontal="center" vertical="center" textRotation="90"/>
    </xf>
    <xf numFmtId="0" fontId="23" fillId="0" borderId="38">
      <alignment horizontal="center" vertical="center" textRotation="90"/>
    </xf>
    <xf numFmtId="49" fontId="30" fillId="0" borderId="39">
      <alignment horizontal="left" vertical="center" wrapText="1"/>
    </xf>
    <xf numFmtId="0" fontId="23" fillId="0" borderId="16">
      <alignment horizontal="center" vertical="center" textRotation="90"/>
    </xf>
    <xf numFmtId="0" fontId="23" fillId="0" borderId="18">
      <alignment horizontal="center" vertical="center"/>
    </xf>
    <xf numFmtId="0" fontId="27" fillId="0" borderId="40">
      <alignment horizontal="left" vertical="center" wrapText="1"/>
    </xf>
    <xf numFmtId="0" fontId="27" fillId="0" borderId="23">
      <alignment horizontal="center" vertical="center"/>
    </xf>
    <xf numFmtId="0" fontId="27" fillId="0" borderId="37">
      <alignment horizontal="center" vertical="center"/>
    </xf>
    <xf numFmtId="0" fontId="27" fillId="0" borderId="27">
      <alignment horizontal="center" vertical="center"/>
    </xf>
    <xf numFmtId="0" fontId="27" fillId="0" borderId="43">
      <alignment horizontal="left" vertical="center" wrapText="1"/>
    </xf>
    <xf numFmtId="0" fontId="23" fillId="0" borderId="27">
      <alignment horizontal="center" vertical="center"/>
    </xf>
    <xf numFmtId="0" fontId="27" fillId="0" borderId="44">
      <alignment horizontal="center" vertical="center"/>
    </xf>
    <xf numFmtId="49" fontId="23" fillId="0" borderId="18">
      <alignment horizontal="center" vertical="center"/>
    </xf>
    <xf numFmtId="49" fontId="27" fillId="0" borderId="40">
      <alignment horizontal="left" vertical="center" wrapText="1"/>
    </xf>
    <xf numFmtId="49" fontId="27" fillId="0" borderId="23">
      <alignment horizontal="center" vertical="center"/>
    </xf>
    <xf numFmtId="49" fontId="27" fillId="0" borderId="37">
      <alignment horizontal="center" vertical="center"/>
    </xf>
    <xf numFmtId="49" fontId="27" fillId="0" borderId="27">
      <alignment horizontal="center" vertical="center"/>
    </xf>
    <xf numFmtId="49" fontId="27" fillId="0" borderId="43">
      <alignment horizontal="left" vertical="center" wrapText="1"/>
    </xf>
    <xf numFmtId="49" fontId="27" fillId="0" borderId="44">
      <alignment horizontal="center" vertical="center"/>
    </xf>
    <xf numFmtId="49" fontId="27" fillId="0" borderId="2">
      <alignment horizontal="center" wrapText="1"/>
    </xf>
    <xf numFmtId="0" fontId="25" fillId="0" borderId="1">
      <alignment wrapText="1"/>
    </xf>
    <xf numFmtId="0" fontId="27" fillId="0" borderId="2">
      <alignment horizontal="center"/>
    </xf>
    <xf numFmtId="49" fontId="27" fillId="0" borderId="1">
      <alignment horizontal="left"/>
    </xf>
    <xf numFmtId="0" fontId="27" fillId="0" borderId="13">
      <alignment horizontal="center"/>
    </xf>
    <xf numFmtId="49" fontId="27" fillId="0" borderId="13">
      <alignment horizontal="center"/>
    </xf>
    <xf numFmtId="49" fontId="27" fillId="0" borderId="2">
      <alignment wrapText="1"/>
    </xf>
    <xf numFmtId="0" fontId="25" fillId="0" borderId="1"/>
    <xf numFmtId="0" fontId="25" fillId="0" borderId="1"/>
    <xf numFmtId="0" fontId="18" fillId="3" borderId="1"/>
    <xf numFmtId="0" fontId="25" fillId="0" borderId="1"/>
    <xf numFmtId="0" fontId="18" fillId="3" borderId="1">
      <alignment shrinkToFit="1"/>
    </xf>
    <xf numFmtId="49" fontId="27" fillId="0" borderId="2">
      <alignment horizontal="center"/>
    </xf>
  </cellStyleXfs>
  <cellXfs count="138">
    <xf numFmtId="0" fontId="0" fillId="0" borderId="0" xfId="0"/>
    <xf numFmtId="0" fontId="18" fillId="0" borderId="1" xfId="5" applyNumberFormat="1" applyFont="1" applyAlignment="1" applyProtection="1">
      <alignment vertical="center"/>
    </xf>
    <xf numFmtId="0" fontId="19" fillId="0" borderId="0" xfId="0" applyFont="1" applyAlignment="1" applyProtection="1">
      <alignment vertical="center"/>
      <protection locked="0"/>
    </xf>
    <xf numFmtId="0" fontId="18" fillId="0" borderId="1" xfId="18" applyNumberFormat="1" applyFont="1" applyAlignment="1" applyProtection="1">
      <alignment vertical="center"/>
    </xf>
    <xf numFmtId="0" fontId="18" fillId="0" borderId="5" xfId="10" applyNumberFormat="1" applyFont="1" applyAlignment="1" applyProtection="1">
      <alignment vertical="center"/>
    </xf>
    <xf numFmtId="4" fontId="18" fillId="0" borderId="16" xfId="40" applyNumberFormat="1" applyFont="1" applyAlignment="1" applyProtection="1">
      <alignment horizontal="right" vertical="center"/>
    </xf>
    <xf numFmtId="0" fontId="18" fillId="0" borderId="8" xfId="15" applyNumberFormat="1" applyFont="1" applyAlignment="1" applyProtection="1">
      <alignment vertical="center"/>
    </xf>
    <xf numFmtId="0" fontId="18" fillId="0" borderId="22" xfId="43" applyNumberFormat="1" applyFont="1" applyAlignment="1" applyProtection="1">
      <alignment horizontal="left" vertical="center" wrapText="1"/>
    </xf>
    <xf numFmtId="49" fontId="18" fillId="0" borderId="23" xfId="44" applyNumberFormat="1" applyFont="1" applyAlignment="1" applyProtection="1">
      <alignment horizontal="center" vertical="center" wrapText="1"/>
    </xf>
    <xf numFmtId="49" fontId="18" fillId="0" borderId="24" xfId="45" applyNumberFormat="1" applyFont="1" applyAlignment="1" applyProtection="1">
      <alignment horizontal="center" vertical="center"/>
    </xf>
    <xf numFmtId="49" fontId="18" fillId="0" borderId="25" xfId="46" applyNumberFormat="1" applyFont="1" applyAlignment="1" applyProtection="1">
      <alignment horizontal="center" vertical="center"/>
    </xf>
    <xf numFmtId="0" fontId="18" fillId="0" borderId="20" xfId="48" applyNumberFormat="1" applyFont="1" applyAlignment="1" applyProtection="1">
      <alignment horizontal="left" vertical="center" wrapText="1"/>
    </xf>
    <xf numFmtId="49" fontId="18" fillId="0" borderId="27" xfId="49" applyNumberFormat="1" applyFont="1" applyAlignment="1" applyProtection="1">
      <alignment horizontal="center" vertical="center"/>
    </xf>
    <xf numFmtId="49" fontId="18" fillId="0" borderId="16" xfId="50" applyNumberFormat="1" applyFont="1" applyAlignment="1" applyProtection="1">
      <alignment horizontal="center" vertical="center"/>
    </xf>
    <xf numFmtId="0" fontId="18" fillId="0" borderId="15" xfId="52" applyNumberFormat="1" applyFont="1" applyAlignment="1" applyProtection="1">
      <alignment vertical="center"/>
    </xf>
    <xf numFmtId="0" fontId="18" fillId="2" borderId="1" xfId="54" applyNumberFormat="1" applyFont="1" applyAlignment="1" applyProtection="1">
      <alignment vertical="center"/>
    </xf>
    <xf numFmtId="49" fontId="18" fillId="0" borderId="1" xfId="57" applyNumberFormat="1" applyFont="1" applyAlignment="1" applyProtection="1">
      <alignment horizontal="center" vertical="center"/>
    </xf>
    <xf numFmtId="0" fontId="18" fillId="0" borderId="2" xfId="168" applyFont="1" applyBorder="1" applyAlignment="1">
      <alignment horizontal="left" vertical="center" wrapText="1"/>
    </xf>
    <xf numFmtId="0" fontId="21" fillId="0" borderId="1" xfId="1" applyNumberFormat="1" applyFont="1" applyBorder="1" applyAlignment="1" applyProtection="1">
      <alignment horizontal="center" vertical="center"/>
    </xf>
    <xf numFmtId="0" fontId="18" fillId="0" borderId="2" xfId="58" applyNumberFormat="1" applyFont="1" applyAlignment="1" applyProtection="1">
      <alignment horizontal="left" vertical="center"/>
    </xf>
    <xf numFmtId="0" fontId="17" fillId="0" borderId="12" xfId="168" applyFont="1" applyBorder="1" applyAlignment="1">
      <alignment horizontal="left" vertical="center" wrapText="1"/>
    </xf>
    <xf numFmtId="0" fontId="18" fillId="0" borderId="1" xfId="55" applyNumberFormat="1" applyFont="1" applyAlignment="1" applyProtection="1">
      <alignment horizontal="left" vertical="center" wrapText="1"/>
    </xf>
    <xf numFmtId="0" fontId="17" fillId="0" borderId="1" xfId="1" applyNumberFormat="1" applyFont="1" applyAlignment="1" applyProtection="1">
      <alignment vertical="center"/>
    </xf>
    <xf numFmtId="0" fontId="18" fillId="0" borderId="1" xfId="5" applyNumberFormat="1" applyFont="1" applyAlignment="1" applyProtection="1">
      <alignment vertical="center"/>
    </xf>
    <xf numFmtId="0" fontId="18" fillId="0" borderId="1" xfId="11" applyNumberFormat="1" applyFont="1" applyAlignment="1" applyProtection="1">
      <alignment horizontal="left" vertical="center"/>
    </xf>
    <xf numFmtId="0" fontId="18" fillId="0" borderId="8" xfId="180" applyNumberFormat="1" applyFont="1" applyAlignment="1" applyProtection="1">
      <alignment vertical="center"/>
    </xf>
    <xf numFmtId="0" fontId="20" fillId="0" borderId="1" xfId="323" applyNumberFormat="1" applyFont="1" applyAlignment="1" applyProtection="1">
      <alignment vertical="center"/>
    </xf>
    <xf numFmtId="0" fontId="18" fillId="0" borderId="1" xfId="11" applyNumberFormat="1" applyFont="1" applyBorder="1" applyAlignment="1" applyProtection="1">
      <alignment horizontal="left" vertical="center"/>
      <protection locked="0"/>
    </xf>
    <xf numFmtId="0" fontId="18" fillId="0" borderId="1" xfId="49" applyNumberFormat="1" applyFont="1" applyBorder="1" applyAlignment="1" applyProtection="1">
      <alignment horizontal="center" vertical="center"/>
      <protection locked="0"/>
    </xf>
    <xf numFmtId="49" fontId="18" fillId="0" borderId="1" xfId="190" applyNumberFormat="1" applyFont="1" applyBorder="1" applyAlignment="1" applyProtection="1">
      <alignment horizontal="right" vertical="center"/>
      <protection locked="0"/>
    </xf>
    <xf numFmtId="0" fontId="18" fillId="0" borderId="1" xfId="5" applyNumberFormat="1" applyFont="1" applyBorder="1" applyAlignment="1" applyProtection="1">
      <alignment vertical="center"/>
      <protection locked="0"/>
    </xf>
    <xf numFmtId="49" fontId="22" fillId="0" borderId="6" xfId="176" applyNumberFormat="1" applyFont="1" applyBorder="1" applyAlignment="1" applyProtection="1">
      <alignment horizontal="right" vertical="center"/>
    </xf>
    <xf numFmtId="49" fontId="22" fillId="0" borderId="7" xfId="200" applyNumberFormat="1" applyFont="1" applyBorder="1" applyAlignment="1" applyProtection="1">
      <alignment horizontal="center" vertical="center"/>
    </xf>
    <xf numFmtId="0" fontId="18" fillId="0" borderId="1" xfId="18" applyNumberFormat="1" applyFont="1" applyBorder="1" applyAlignment="1" applyProtection="1">
      <alignment vertical="center"/>
      <protection locked="0"/>
    </xf>
    <xf numFmtId="0" fontId="18" fillId="0" borderId="1" xfId="168" applyNumberFormat="1" applyFont="1" applyFill="1" applyBorder="1" applyAlignment="1" applyProtection="1">
      <alignment horizontal="left" vertical="center"/>
    </xf>
    <xf numFmtId="0" fontId="18" fillId="0" borderId="1" xfId="192" applyNumberFormat="1" applyFont="1" applyBorder="1" applyAlignment="1" applyProtection="1">
      <alignment horizontal="right" vertical="center"/>
      <protection locked="0"/>
    </xf>
    <xf numFmtId="0" fontId="22" fillId="0" borderId="6" xfId="180" applyNumberFormat="1" applyFont="1" applyBorder="1" applyAlignment="1" applyProtection="1">
      <alignment horizontal="right" vertical="center"/>
    </xf>
    <xf numFmtId="14" fontId="22" fillId="0" borderId="9" xfId="203" applyNumberFormat="1" applyFont="1" applyBorder="1" applyAlignment="1" applyProtection="1">
      <alignment horizontal="center" vertical="center"/>
    </xf>
    <xf numFmtId="0" fontId="22" fillId="0" borderId="10" xfId="204" applyNumberFormat="1" applyFont="1" applyBorder="1" applyAlignment="1" applyProtection="1">
      <alignment horizontal="center" vertical="center"/>
    </xf>
    <xf numFmtId="0" fontId="22" fillId="0" borderId="1" xfId="11" applyNumberFormat="1" applyFont="1" applyBorder="1" applyAlignment="1" applyProtection="1">
      <alignment horizontal="left" vertical="center"/>
    </xf>
    <xf numFmtId="49" fontId="22" fillId="2" borderId="11" xfId="206" applyNumberFormat="1" applyFont="1" applyBorder="1" applyAlignment="1" applyProtection="1">
      <alignment horizontal="center" vertical="center"/>
    </xf>
    <xf numFmtId="49" fontId="22" fillId="0" borderId="9" xfId="173" applyNumberFormat="1" applyFont="1" applyBorder="1" applyAlignment="1" applyProtection="1">
      <alignment horizontal="center" vertical="center"/>
    </xf>
    <xf numFmtId="0" fontId="22" fillId="0" borderId="1" xfId="22" applyNumberFormat="1" applyFont="1" applyAlignment="1" applyProtection="1">
      <alignment horizontal="left" vertical="center"/>
    </xf>
    <xf numFmtId="49" fontId="22" fillId="0" borderId="13" xfId="183" applyNumberFormat="1" applyFont="1" applyBorder="1" applyAlignment="1" applyProtection="1">
      <alignment vertical="center"/>
    </xf>
    <xf numFmtId="0" fontId="22" fillId="0" borderId="1" xfId="192" applyNumberFormat="1" applyFont="1" applyBorder="1" applyAlignment="1" applyProtection="1">
      <alignment horizontal="right" vertical="center"/>
    </xf>
    <xf numFmtId="0" fontId="22" fillId="0" borderId="9" xfId="181" applyNumberFormat="1" applyFont="1" applyBorder="1" applyAlignment="1" applyProtection="1">
      <alignment horizontal="center" vertical="center"/>
    </xf>
    <xf numFmtId="49" fontId="22" fillId="0" borderId="1" xfId="189" applyNumberFormat="1" applyFont="1" applyBorder="1" applyAlignment="1" applyProtection="1">
      <alignment vertical="center"/>
    </xf>
    <xf numFmtId="49" fontId="22" fillId="0" borderId="14" xfId="187" applyNumberFormat="1" applyFont="1" applyBorder="1" applyAlignment="1" applyProtection="1">
      <alignment horizontal="center" vertical="center"/>
    </xf>
    <xf numFmtId="49" fontId="18" fillId="0" borderId="16" xfId="168" applyNumberFormat="1" applyFont="1" applyFill="1" applyBorder="1" applyAlignment="1" applyProtection="1">
      <alignment horizontal="center" vertical="center" wrapText="1"/>
    </xf>
    <xf numFmtId="0" fontId="18" fillId="0" borderId="47" xfId="168" applyFont="1" applyBorder="1" applyAlignment="1">
      <alignment horizontal="center" vertical="center" wrapText="1"/>
    </xf>
    <xf numFmtId="0" fontId="18" fillId="0" borderId="47" xfId="168" applyFont="1" applyBorder="1" applyAlignment="1">
      <alignment horizontal="center" vertical="center"/>
    </xf>
    <xf numFmtId="0" fontId="18" fillId="0" borderId="48" xfId="168" applyFont="1" applyBorder="1" applyAlignment="1">
      <alignment horizontal="center" vertical="center" wrapText="1"/>
    </xf>
    <xf numFmtId="49" fontId="18" fillId="0" borderId="16" xfId="35" applyFont="1" applyAlignment="1" applyProtection="1">
      <alignment horizontal="center" vertical="center" wrapText="1"/>
    </xf>
    <xf numFmtId="49" fontId="18" fillId="0" borderId="24" xfId="35" applyFont="1" applyBorder="1" applyAlignment="1" applyProtection="1">
      <alignment horizontal="center" vertical="center" wrapText="1"/>
    </xf>
    <xf numFmtId="49" fontId="18" fillId="0" borderId="24" xfId="184" applyNumberFormat="1" applyFont="1" applyBorder="1" applyAlignment="1" applyProtection="1">
      <alignment horizontal="center" vertical="center" wrapText="1"/>
    </xf>
    <xf numFmtId="49" fontId="18" fillId="0" borderId="24" xfId="43" applyNumberFormat="1" applyFont="1" applyBorder="1" applyAlignment="1" applyProtection="1">
      <alignment horizontal="center" vertical="center" wrapText="1"/>
    </xf>
    <xf numFmtId="49" fontId="18" fillId="0" borderId="1" xfId="56" applyNumberFormat="1" applyFont="1" applyAlignment="1" applyProtection="1">
      <alignment horizontal="center" vertical="center" wrapText="1"/>
    </xf>
    <xf numFmtId="0" fontId="18" fillId="0" borderId="34" xfId="72" applyNumberFormat="1" applyFont="1" applyAlignment="1" applyProtection="1">
      <alignment horizontal="center" vertical="center" wrapText="1"/>
    </xf>
    <xf numFmtId="4" fontId="17" fillId="4" borderId="16" xfId="40" applyNumberFormat="1" applyFont="1" applyFill="1" applyAlignment="1" applyProtection="1">
      <alignment horizontal="right" vertical="center"/>
    </xf>
    <xf numFmtId="0" fontId="18" fillId="0" borderId="2" xfId="61" applyNumberFormat="1" applyFont="1" applyAlignment="1" applyProtection="1">
      <alignment vertical="center"/>
    </xf>
    <xf numFmtId="49" fontId="18" fillId="0" borderId="2" xfId="59" applyNumberFormat="1" applyFont="1" applyAlignment="1" applyProtection="1">
      <alignment vertical="center"/>
    </xf>
    <xf numFmtId="49" fontId="18" fillId="0" borderId="35" xfId="73" applyNumberFormat="1" applyFont="1" applyAlignment="1" applyProtection="1">
      <alignment horizontal="center" vertical="center" wrapText="1"/>
    </xf>
    <xf numFmtId="0" fontId="17" fillId="0" borderId="28" xfId="71" applyNumberFormat="1" applyFont="1" applyAlignment="1" applyProtection="1">
      <alignment horizontal="left" vertical="center" wrapText="1"/>
    </xf>
    <xf numFmtId="49" fontId="18" fillId="0" borderId="27" xfId="67" applyNumberFormat="1" applyFont="1" applyAlignment="1" applyProtection="1">
      <alignment horizontal="center" vertical="center" wrapText="1"/>
    </xf>
    <xf numFmtId="0" fontId="18" fillId="0" borderId="15" xfId="77" applyNumberFormat="1" applyFont="1" applyAlignment="1" applyProtection="1">
      <alignment vertical="center"/>
    </xf>
    <xf numFmtId="0" fontId="18" fillId="0" borderId="33" xfId="70" applyNumberFormat="1" applyFont="1" applyAlignment="1" applyProtection="1">
      <alignment vertical="center"/>
    </xf>
    <xf numFmtId="0" fontId="18" fillId="0" borderId="12" xfId="69" applyNumberFormat="1" applyFont="1" applyAlignment="1" applyProtection="1">
      <alignment vertical="center"/>
    </xf>
    <xf numFmtId="4" fontId="18" fillId="0" borderId="19" xfId="74" applyNumberFormat="1" applyFont="1" applyAlignment="1" applyProtection="1">
      <alignment horizontal="right" vertical="center"/>
    </xf>
    <xf numFmtId="4" fontId="18" fillId="0" borderId="30" xfId="64" applyNumberFormat="1" applyFont="1" applyAlignment="1" applyProtection="1">
      <alignment horizontal="right" vertical="center"/>
    </xf>
    <xf numFmtId="0" fontId="17" fillId="6" borderId="17" xfId="37" applyNumberFormat="1" applyFont="1" applyFill="1" applyAlignment="1" applyProtection="1">
      <alignment horizontal="left" vertical="center" wrapText="1"/>
    </xf>
    <xf numFmtId="10" fontId="17" fillId="6" borderId="36" xfId="197" applyNumberFormat="1" applyFont="1" applyFill="1" applyBorder="1" applyAlignment="1">
      <alignment vertical="center"/>
    </xf>
    <xf numFmtId="49" fontId="17" fillId="6" borderId="19" xfId="39" applyNumberFormat="1" applyFont="1" applyFill="1" applyAlignment="1" applyProtection="1">
      <alignment horizontal="center" vertical="center"/>
    </xf>
    <xf numFmtId="4" fontId="17" fillId="6" borderId="19" xfId="197" applyNumberFormat="1" applyFont="1" applyFill="1" applyBorder="1" applyAlignment="1">
      <alignment vertical="center"/>
    </xf>
    <xf numFmtId="4" fontId="17" fillId="6" borderId="19" xfId="40" applyNumberFormat="1" applyFont="1" applyFill="1" applyBorder="1" applyAlignment="1" applyProtection="1">
      <alignment horizontal="right" vertical="center"/>
    </xf>
    <xf numFmtId="49" fontId="17" fillId="6" borderId="18" xfId="38" applyNumberFormat="1" applyFont="1" applyFill="1" applyAlignment="1" applyProtection="1">
      <alignment horizontal="center" vertical="center" wrapText="1"/>
    </xf>
    <xf numFmtId="49" fontId="17" fillId="6" borderId="19" xfId="63" applyNumberFormat="1" applyFont="1" applyFill="1" applyAlignment="1" applyProtection="1">
      <alignment horizontal="center" vertical="center" wrapText="1"/>
    </xf>
    <xf numFmtId="4" fontId="17" fillId="6" borderId="30" xfId="64" applyNumberFormat="1" applyFont="1" applyFill="1" applyAlignment="1" applyProtection="1">
      <alignment horizontal="right" vertical="center"/>
    </xf>
    <xf numFmtId="0" fontId="17" fillId="6" borderId="29" xfId="62" applyNumberFormat="1" applyFont="1" applyFill="1" applyAlignment="1" applyProtection="1">
      <alignment horizontal="left" vertical="center" wrapText="1"/>
    </xf>
    <xf numFmtId="0" fontId="17" fillId="0" borderId="1" xfId="1" applyNumberFormat="1" applyFont="1" applyAlignment="1" applyProtection="1">
      <alignment vertical="center"/>
    </xf>
    <xf numFmtId="0" fontId="18" fillId="0" borderId="1" xfId="5" applyNumberFormat="1" applyFont="1" applyAlignment="1" applyProtection="1">
      <alignment vertical="center"/>
    </xf>
    <xf numFmtId="0" fontId="18" fillId="0" borderId="1" xfId="18" applyNumberFormat="1" applyFont="1" applyAlignment="1" applyProtection="1">
      <alignment vertical="center"/>
    </xf>
    <xf numFmtId="49" fontId="18" fillId="0" borderId="1" xfId="22" applyNumberFormat="1" applyFont="1" applyAlignment="1" applyProtection="1">
      <alignment vertical="center"/>
    </xf>
    <xf numFmtId="0" fontId="18" fillId="0" borderId="22" xfId="43" applyNumberFormat="1" applyFont="1" applyAlignment="1" applyProtection="1">
      <alignment horizontal="left" vertical="center" wrapText="1"/>
    </xf>
    <xf numFmtId="0" fontId="18" fillId="0" borderId="20" xfId="48" applyNumberFormat="1" applyFont="1" applyAlignment="1" applyProtection="1">
      <alignment horizontal="left" vertical="center" wrapText="1"/>
    </xf>
    <xf numFmtId="49" fontId="18" fillId="0" borderId="27" xfId="49" applyNumberFormat="1" applyFont="1" applyAlignment="1" applyProtection="1">
      <alignment horizontal="center" vertical="center"/>
    </xf>
    <xf numFmtId="49" fontId="18" fillId="0" borderId="16" xfId="50" applyNumberFormat="1" applyFont="1" applyAlignment="1" applyProtection="1">
      <alignment horizontal="center" vertical="center"/>
    </xf>
    <xf numFmtId="0" fontId="18" fillId="0" borderId="15" xfId="52" applyNumberFormat="1" applyFont="1" applyAlignment="1" applyProtection="1">
      <alignment vertical="center"/>
    </xf>
    <xf numFmtId="0" fontId="18" fillId="0" borderId="24" xfId="197" applyFont="1" applyBorder="1" applyAlignment="1">
      <alignment horizontal="center" vertical="center"/>
    </xf>
    <xf numFmtId="4" fontId="17" fillId="4" borderId="16" xfId="197" applyNumberFormat="1" applyFont="1" applyFill="1" applyBorder="1" applyAlignment="1">
      <alignment horizontal="right" vertical="center"/>
    </xf>
    <xf numFmtId="10" fontId="17" fillId="4" borderId="16" xfId="197" applyNumberFormat="1" applyFont="1" applyFill="1" applyBorder="1" applyAlignment="1">
      <alignment horizontal="right" vertical="center"/>
    </xf>
    <xf numFmtId="4" fontId="18" fillId="5" borderId="16" xfId="197" applyNumberFormat="1" applyFont="1" applyFill="1" applyBorder="1" applyAlignment="1">
      <alignment horizontal="right" vertical="center"/>
    </xf>
    <xf numFmtId="10" fontId="18" fillId="5" borderId="16" xfId="197" applyNumberFormat="1" applyFont="1" applyFill="1" applyBorder="1" applyAlignment="1">
      <alignment horizontal="right" vertical="center"/>
    </xf>
    <xf numFmtId="0" fontId="17" fillId="4" borderId="20" xfId="48" applyNumberFormat="1" applyFont="1" applyFill="1" applyAlignment="1" applyProtection="1">
      <alignment horizontal="left" vertical="center" wrapText="1"/>
    </xf>
    <xf numFmtId="49" fontId="17" fillId="4" borderId="27" xfId="49" applyNumberFormat="1" applyFont="1" applyFill="1" applyAlignment="1" applyProtection="1">
      <alignment horizontal="center" vertical="center"/>
    </xf>
    <xf numFmtId="49" fontId="17" fillId="4" borderId="16" xfId="50" applyNumberFormat="1" applyFont="1" applyFill="1" applyAlignment="1" applyProtection="1">
      <alignment horizontal="center" vertical="center"/>
    </xf>
    <xf numFmtId="4" fontId="18" fillId="5" borderId="24" xfId="197" applyNumberFormat="1" applyFont="1" applyFill="1" applyBorder="1" applyAlignment="1">
      <alignment horizontal="right" vertical="center"/>
    </xf>
    <xf numFmtId="10" fontId="18" fillId="5" borderId="25" xfId="197" applyNumberFormat="1" applyFont="1" applyFill="1" applyBorder="1" applyAlignment="1">
      <alignment horizontal="right" vertical="center"/>
    </xf>
    <xf numFmtId="4" fontId="18" fillId="5" borderId="30" xfId="197" applyNumberFormat="1" applyFont="1" applyFill="1" applyBorder="1" applyAlignment="1">
      <alignment horizontal="right" vertical="center"/>
    </xf>
    <xf numFmtId="0" fontId="18" fillId="0" borderId="1" xfId="5" applyNumberFormat="1" applyFont="1" applyAlignment="1" applyProtection="1">
      <alignment vertical="center"/>
    </xf>
    <xf numFmtId="0" fontId="18" fillId="0" borderId="1" xfId="18" applyNumberFormat="1" applyFont="1" applyAlignment="1" applyProtection="1">
      <alignment vertical="center"/>
    </xf>
    <xf numFmtId="49" fontId="18" fillId="0" borderId="1" xfId="22" applyNumberFormat="1" applyFont="1" applyAlignment="1" applyProtection="1">
      <alignment vertical="center"/>
    </xf>
    <xf numFmtId="49" fontId="18" fillId="0" borderId="23" xfId="44" applyNumberFormat="1" applyFont="1" applyAlignment="1" applyProtection="1">
      <alignment horizontal="center" vertical="center" wrapText="1"/>
    </xf>
    <xf numFmtId="49" fontId="18" fillId="0" borderId="24" xfId="45" applyNumberFormat="1" applyFont="1" applyAlignment="1" applyProtection="1">
      <alignment horizontal="center" vertical="center"/>
    </xf>
    <xf numFmtId="0" fontId="18" fillId="0" borderId="20" xfId="48" applyNumberFormat="1" applyFont="1" applyAlignment="1" applyProtection="1">
      <alignment horizontal="left" vertical="center" wrapText="1"/>
    </xf>
    <xf numFmtId="0" fontId="18" fillId="0" borderId="47" xfId="328" applyFont="1" applyBorder="1" applyAlignment="1">
      <alignment horizontal="center" vertical="center" wrapText="1"/>
    </xf>
    <xf numFmtId="0" fontId="18" fillId="0" borderId="47" xfId="328" applyFont="1" applyBorder="1" applyAlignment="1">
      <alignment horizontal="center" vertical="center"/>
    </xf>
    <xf numFmtId="0" fontId="17" fillId="4" borderId="20" xfId="48" applyNumberFormat="1" applyFont="1" applyFill="1" applyAlignment="1" applyProtection="1">
      <alignment horizontal="left" vertical="center" wrapText="1"/>
    </xf>
    <xf numFmtId="49" fontId="17" fillId="4" borderId="27" xfId="49" applyNumberFormat="1" applyFont="1" applyFill="1" applyAlignment="1" applyProtection="1">
      <alignment horizontal="center" vertical="center"/>
    </xf>
    <xf numFmtId="49" fontId="17" fillId="4" borderId="16" xfId="50" applyNumberFormat="1" applyFont="1" applyFill="1" applyAlignment="1" applyProtection="1">
      <alignment horizontal="center" vertical="center"/>
    </xf>
    <xf numFmtId="49" fontId="18" fillId="0" borderId="24" xfId="328" applyNumberFormat="1" applyFont="1" applyFill="1" applyBorder="1" applyAlignment="1" applyProtection="1">
      <alignment horizontal="center" vertical="center" wrapText="1"/>
    </xf>
    <xf numFmtId="0" fontId="18" fillId="0" borderId="49" xfId="328" applyFont="1" applyBorder="1" applyAlignment="1">
      <alignment horizontal="center" vertical="center" wrapText="1"/>
    </xf>
    <xf numFmtId="49" fontId="18" fillId="0" borderId="50" xfId="43" applyNumberFormat="1" applyFont="1" applyBorder="1" applyAlignment="1" applyProtection="1">
      <alignment horizontal="center" vertical="center" wrapText="1"/>
      <protection locked="0"/>
    </xf>
    <xf numFmtId="49" fontId="18" fillId="0" borderId="4" xfId="43" applyNumberFormat="1" applyFont="1" applyBorder="1" applyAlignment="1" applyProtection="1">
      <alignment horizontal="center" vertical="center" wrapText="1"/>
      <protection locked="0"/>
    </xf>
    <xf numFmtId="49" fontId="17" fillId="4" borderId="18" xfId="38" applyNumberFormat="1" applyFont="1" applyFill="1" applyAlignment="1" applyProtection="1">
      <alignment horizontal="center" vertical="center" wrapText="1"/>
    </xf>
    <xf numFmtId="49" fontId="17" fillId="4" borderId="19" xfId="39" applyNumberFormat="1" applyFont="1" applyFill="1" applyAlignment="1" applyProtection="1">
      <alignment horizontal="center" vertical="center"/>
    </xf>
    <xf numFmtId="0" fontId="18" fillId="0" borderId="1" xfId="78" applyNumberFormat="1" applyFont="1" applyAlignment="1" applyProtection="1">
      <alignment horizontal="center" vertical="center" wrapText="1"/>
    </xf>
    <xf numFmtId="0" fontId="17" fillId="0" borderId="1" xfId="79" applyNumberFormat="1" applyFont="1" applyAlignment="1" applyProtection="1">
      <alignment horizontal="center" vertical="center"/>
    </xf>
    <xf numFmtId="0" fontId="17" fillId="0" borderId="1" xfId="79" applyFont="1" applyAlignment="1">
      <alignment horizontal="center" vertical="center"/>
    </xf>
    <xf numFmtId="49" fontId="18" fillId="0" borderId="16" xfId="384" applyNumberFormat="1" applyFont="1" applyFill="1" applyBorder="1" applyAlignment="1" applyProtection="1">
      <alignment horizontal="center" vertical="center" wrapText="1"/>
    </xf>
    <xf numFmtId="0" fontId="18" fillId="0" borderId="47" xfId="384" applyFont="1" applyBorder="1" applyAlignment="1">
      <alignment horizontal="center" vertical="center" wrapText="1"/>
    </xf>
    <xf numFmtId="0" fontId="18" fillId="0" borderId="47" xfId="384" applyFont="1" applyBorder="1" applyAlignment="1">
      <alignment horizontal="center" vertical="center"/>
    </xf>
    <xf numFmtId="49" fontId="18" fillId="0" borderId="24" xfId="384" applyNumberFormat="1" applyFont="1" applyFill="1" applyBorder="1" applyAlignment="1" applyProtection="1">
      <alignment horizontal="center" vertical="center" wrapText="1"/>
    </xf>
    <xf numFmtId="49" fontId="18" fillId="0" borderId="4" xfId="437" applyNumberFormat="1" applyFont="1" applyBorder="1" applyAlignment="1" applyProtection="1">
      <alignment horizontal="center" vertical="center" wrapText="1"/>
      <protection locked="0"/>
    </xf>
    <xf numFmtId="49" fontId="18" fillId="0" borderId="16" xfId="437" applyNumberFormat="1" applyFont="1" applyBorder="1" applyAlignment="1" applyProtection="1">
      <alignment horizontal="center" vertical="center" wrapText="1"/>
      <protection locked="0"/>
    </xf>
    <xf numFmtId="0" fontId="17" fillId="0" borderId="2" xfId="80" applyNumberFormat="1" applyFont="1" applyAlignment="1" applyProtection="1">
      <alignment vertical="center"/>
    </xf>
    <xf numFmtId="49" fontId="18" fillId="0" borderId="2" xfId="81" applyNumberFormat="1" applyFont="1" applyAlignment="1" applyProtection="1">
      <alignment horizontal="left" vertical="center"/>
    </xf>
    <xf numFmtId="0" fontId="18" fillId="0" borderId="2" xfId="60" applyNumberFormat="1" applyFont="1" applyAlignment="1" applyProtection="1">
      <alignment vertical="center"/>
    </xf>
    <xf numFmtId="0" fontId="18" fillId="0" borderId="22" xfId="82" applyNumberFormat="1" applyFont="1" applyAlignment="1" applyProtection="1">
      <alignment horizontal="left" vertical="center" wrapText="1"/>
    </xf>
    <xf numFmtId="0" fontId="18" fillId="0" borderId="24" xfId="84" applyNumberFormat="1" applyFont="1" applyAlignment="1" applyProtection="1">
      <alignment vertical="center"/>
    </xf>
    <xf numFmtId="0" fontId="18" fillId="0" borderId="29" xfId="86" applyNumberFormat="1" applyFont="1" applyAlignment="1" applyProtection="1">
      <alignment horizontal="left" vertical="center" wrapText="1"/>
    </xf>
    <xf numFmtId="49" fontId="18" fillId="0" borderId="37" xfId="87" applyNumberFormat="1" applyFont="1" applyAlignment="1" applyProtection="1">
      <alignment horizontal="center" vertical="center" wrapText="1"/>
    </xf>
    <xf numFmtId="49" fontId="18" fillId="0" borderId="30" xfId="88" applyNumberFormat="1" applyFont="1" applyAlignment="1" applyProtection="1">
      <alignment horizontal="center" vertical="center"/>
    </xf>
    <xf numFmtId="0" fontId="18" fillId="0" borderId="22" xfId="90" applyNumberFormat="1" applyFont="1" applyAlignment="1" applyProtection="1">
      <alignment horizontal="left" vertical="center" wrapText="1"/>
    </xf>
    <xf numFmtId="49" fontId="18" fillId="0" borderId="37" xfId="92" applyNumberFormat="1" applyFont="1" applyAlignment="1" applyProtection="1">
      <alignment horizontal="center" vertical="center"/>
    </xf>
    <xf numFmtId="0" fontId="18" fillId="0" borderId="13" xfId="93" applyNumberFormat="1" applyFont="1" applyAlignment="1" applyProtection="1">
      <alignment vertical="center"/>
    </xf>
    <xf numFmtId="0" fontId="20" fillId="0" borderId="15" xfId="34" applyNumberFormat="1" applyFont="1" applyAlignment="1" applyProtection="1">
      <alignment vertical="center"/>
    </xf>
    <xf numFmtId="0" fontId="17" fillId="4" borderId="29" xfId="62" applyNumberFormat="1" applyFont="1" applyFill="1" applyAlignment="1" applyProtection="1">
      <alignment horizontal="left" vertical="center" wrapText="1"/>
    </xf>
    <xf numFmtId="10" fontId="18" fillId="5" borderId="30" xfId="197" applyNumberFormat="1" applyFont="1" applyFill="1" applyBorder="1" applyAlignment="1">
      <alignment horizontal="right" vertical="center"/>
    </xf>
  </cellXfs>
  <cellStyles count="493">
    <cellStyle name="br" xfId="163"/>
    <cellStyle name="br 2" xfId="319"/>
    <cellStyle name="col" xfId="162"/>
    <cellStyle name="col 2" xfId="318"/>
    <cellStyle name="st171" xfId="310"/>
    <cellStyle name="st171 2" xfId="480"/>
    <cellStyle name="st172" xfId="316"/>
    <cellStyle name="st172 2" xfId="486"/>
    <cellStyle name="style0" xfId="164"/>
    <cellStyle name="style0 2" xfId="320"/>
    <cellStyle name="style0 3" xfId="487"/>
    <cellStyle name="td" xfId="165"/>
    <cellStyle name="td 2" xfId="321"/>
    <cellStyle name="td 3" xfId="488"/>
    <cellStyle name="tr" xfId="161"/>
    <cellStyle name="tr 2" xfId="317"/>
    <cellStyle name="xl100" xfId="80"/>
    <cellStyle name="xl100 2" xfId="219"/>
    <cellStyle name="xl100 3" xfId="403"/>
    <cellStyle name="xl101" xfId="86"/>
    <cellStyle name="xl101 2" xfId="234"/>
    <cellStyle name="xl101 3" xfId="397"/>
    <cellStyle name="xl102" xfId="82"/>
    <cellStyle name="xl102 2" xfId="225"/>
    <cellStyle name="xl102 3" xfId="374"/>
    <cellStyle name="xl103" xfId="90"/>
    <cellStyle name="xl103 2" xfId="236"/>
    <cellStyle name="xl103 3" xfId="394"/>
    <cellStyle name="xl104" xfId="93"/>
    <cellStyle name="xl104 2" xfId="213"/>
    <cellStyle name="xl104 3" xfId="423"/>
    <cellStyle name="xl105" xfId="78"/>
    <cellStyle name="xl105 2" xfId="226"/>
    <cellStyle name="xl105 3" xfId="433"/>
    <cellStyle name="xl106" xfId="81"/>
    <cellStyle name="xl106 2" xfId="214"/>
    <cellStyle name="xl106 3" xfId="422"/>
    <cellStyle name="xl107" xfId="87"/>
    <cellStyle name="xl107 2" xfId="239"/>
    <cellStyle name="xl107 3" xfId="380"/>
    <cellStyle name="xl108" xfId="92"/>
    <cellStyle name="xl108 2" xfId="245"/>
    <cellStyle name="xl108 3" xfId="415"/>
    <cellStyle name="xl109" xfId="79"/>
    <cellStyle name="xl109 2" xfId="241"/>
    <cellStyle name="xl109 3" xfId="378"/>
    <cellStyle name="xl110" xfId="88"/>
    <cellStyle name="xl110 2" xfId="248"/>
    <cellStyle name="xl110 3" xfId="401"/>
    <cellStyle name="xl111" xfId="89"/>
    <cellStyle name="xl111 2" xfId="250"/>
    <cellStyle name="xl111 3" xfId="341"/>
    <cellStyle name="xl112" xfId="83"/>
    <cellStyle name="xl112 2" xfId="237"/>
    <cellStyle name="xl112 3" xfId="392"/>
    <cellStyle name="xl113" xfId="91"/>
    <cellStyle name="xl113 2" xfId="240"/>
    <cellStyle name="xl113 3" xfId="377"/>
    <cellStyle name="xl114" xfId="84"/>
    <cellStyle name="xl114 2" xfId="246"/>
    <cellStyle name="xl114 3" xfId="409"/>
    <cellStyle name="xl115" xfId="85"/>
    <cellStyle name="xl115 2" xfId="251"/>
    <cellStyle name="xl115 3" xfId="345"/>
    <cellStyle name="xl116" xfId="94"/>
    <cellStyle name="xl116 2" xfId="238"/>
    <cellStyle name="xl116 3" xfId="387"/>
    <cellStyle name="xl117" xfId="117"/>
    <cellStyle name="xl117 2" xfId="247"/>
    <cellStyle name="xl117 3" xfId="405"/>
    <cellStyle name="xl118" xfId="121"/>
    <cellStyle name="xl118 2" xfId="242"/>
    <cellStyle name="xl118 3" xfId="419"/>
    <cellStyle name="xl119" xfId="125"/>
    <cellStyle name="xl119 2" xfId="249"/>
    <cellStyle name="xl119 3" xfId="332"/>
    <cellStyle name="xl120" xfId="131"/>
    <cellStyle name="xl120 2" xfId="252"/>
    <cellStyle name="xl120 3" xfId="449"/>
    <cellStyle name="xl121" xfId="132"/>
    <cellStyle name="xl121 2" xfId="324"/>
    <cellStyle name="xl121 3" xfId="491"/>
    <cellStyle name="xl122" xfId="133"/>
    <cellStyle name="xl122 2" xfId="243"/>
    <cellStyle name="xl122 3" xfId="417"/>
    <cellStyle name="xl123" xfId="135"/>
    <cellStyle name="xl123 2" xfId="244"/>
    <cellStyle name="xl123 3" xfId="416"/>
    <cellStyle name="xl124" xfId="156"/>
    <cellStyle name="xl124 2" xfId="253"/>
    <cellStyle name="xl124 3" xfId="335"/>
    <cellStyle name="xl125" xfId="159"/>
    <cellStyle name="xl125 2" xfId="276"/>
    <cellStyle name="xl125 3" xfId="445"/>
    <cellStyle name="xl126" xfId="95"/>
    <cellStyle name="xl126 2" xfId="280"/>
    <cellStyle name="xl126 3" xfId="444"/>
    <cellStyle name="xl127" xfId="98"/>
    <cellStyle name="xl127 2" xfId="284"/>
    <cellStyle name="xl127 3" xfId="454"/>
    <cellStyle name="xl128" xfId="101"/>
    <cellStyle name="xl128 2" xfId="290"/>
    <cellStyle name="xl128 3" xfId="460"/>
    <cellStyle name="xl129" xfId="103"/>
    <cellStyle name="xl129 2" xfId="291"/>
    <cellStyle name="xl129 3" xfId="461"/>
    <cellStyle name="xl130" xfId="108"/>
    <cellStyle name="xl130 2" xfId="292"/>
    <cellStyle name="xl130 3" xfId="462"/>
    <cellStyle name="xl131" xfId="110"/>
    <cellStyle name="xl131 2" xfId="294"/>
    <cellStyle name="xl131 3" xfId="464"/>
    <cellStyle name="xl132" xfId="112"/>
    <cellStyle name="xl132 2" xfId="254"/>
    <cellStyle name="xl132 3" xfId="330"/>
    <cellStyle name="xl133" xfId="113"/>
    <cellStyle name="xl133 2" xfId="257"/>
    <cellStyle name="xl133 3" xfId="348"/>
    <cellStyle name="xl134" xfId="118"/>
    <cellStyle name="xl134 2" xfId="260"/>
    <cellStyle name="xl134 3" xfId="340"/>
    <cellStyle name="xl135" xfId="122"/>
    <cellStyle name="xl135 2" xfId="262"/>
    <cellStyle name="xl135 3" xfId="336"/>
    <cellStyle name="xl136" xfId="126"/>
    <cellStyle name="xl136 2" xfId="267"/>
    <cellStyle name="xl136 3" xfId="357"/>
    <cellStyle name="xl137" xfId="134"/>
    <cellStyle name="xl137 2" xfId="269"/>
    <cellStyle name="xl137 3" xfId="360"/>
    <cellStyle name="xl138" xfId="137"/>
    <cellStyle name="xl138 2" xfId="271"/>
    <cellStyle name="xl138 3" xfId="365"/>
    <cellStyle name="xl139" xfId="141"/>
    <cellStyle name="xl139 2" xfId="272"/>
    <cellStyle name="xl139 3" xfId="346"/>
    <cellStyle name="xl140" xfId="145"/>
    <cellStyle name="xl140 2" xfId="277"/>
    <cellStyle name="xl140 3" xfId="441"/>
    <cellStyle name="xl141" xfId="149"/>
    <cellStyle name="xl141 2" xfId="281"/>
    <cellStyle name="xl141 3" xfId="451"/>
    <cellStyle name="xl142" xfId="99"/>
    <cellStyle name="xl142 2" xfId="285"/>
    <cellStyle name="xl142 3" xfId="455"/>
    <cellStyle name="xl143" xfId="102"/>
    <cellStyle name="xl143 2" xfId="293"/>
    <cellStyle name="xl143 3" xfId="463"/>
    <cellStyle name="xl144" xfId="104"/>
    <cellStyle name="xl144 2" xfId="296"/>
    <cellStyle name="xl144 3" xfId="466"/>
    <cellStyle name="xl145" xfId="109"/>
    <cellStyle name="xl145 2" xfId="300"/>
    <cellStyle name="xl145 3" xfId="470"/>
    <cellStyle name="xl146" xfId="111"/>
    <cellStyle name="xl146 2" xfId="304"/>
    <cellStyle name="xl146 3" xfId="474"/>
    <cellStyle name="xl147" xfId="114"/>
    <cellStyle name="xl147 2" xfId="308"/>
    <cellStyle name="xl147 3" xfId="478"/>
    <cellStyle name="xl148" xfId="119"/>
    <cellStyle name="xl148 2" xfId="258"/>
    <cellStyle name="xl148 3" xfId="333"/>
    <cellStyle name="xl149" xfId="123"/>
    <cellStyle name="xl149 2" xfId="261"/>
    <cellStyle name="xl149 3" xfId="338"/>
    <cellStyle name="xl150" xfId="127"/>
    <cellStyle name="xl150 2" xfId="263"/>
    <cellStyle name="xl150 3" xfId="334"/>
    <cellStyle name="xl151" xfId="129"/>
    <cellStyle name="xl151 2" xfId="268"/>
    <cellStyle name="xl151 3" xfId="362"/>
    <cellStyle name="xl152" xfId="136"/>
    <cellStyle name="xl152 2" xfId="270"/>
    <cellStyle name="xl152 3" xfId="344"/>
    <cellStyle name="xl153" xfId="138"/>
    <cellStyle name="xl153 2" xfId="273"/>
    <cellStyle name="xl153 3" xfId="351"/>
    <cellStyle name="xl154" xfId="139"/>
    <cellStyle name="xl154 2" xfId="278"/>
    <cellStyle name="xl154 3" xfId="435"/>
    <cellStyle name="xl155" xfId="140"/>
    <cellStyle name="xl155 2" xfId="282"/>
    <cellStyle name="xl155 3" xfId="452"/>
    <cellStyle name="xl156" xfId="142"/>
    <cellStyle name="xl156 2" xfId="286"/>
    <cellStyle name="xl156 3" xfId="456"/>
    <cellStyle name="xl157" xfId="143"/>
    <cellStyle name="xl157 2" xfId="288"/>
    <cellStyle name="xl157 3" xfId="458"/>
    <cellStyle name="xl158" xfId="144"/>
    <cellStyle name="xl158 2" xfId="295"/>
    <cellStyle name="xl158 3" xfId="465"/>
    <cellStyle name="xl159" xfId="146"/>
    <cellStyle name="xl159 2" xfId="297"/>
    <cellStyle name="xl159 3" xfId="467"/>
    <cellStyle name="xl160" xfId="147"/>
    <cellStyle name="xl160 2" xfId="298"/>
    <cellStyle name="xl160 3" xfId="468"/>
    <cellStyle name="xl161" xfId="148"/>
    <cellStyle name="xl161 2" xfId="299"/>
    <cellStyle name="xl161 3" xfId="469"/>
    <cellStyle name="xl162" xfId="150"/>
    <cellStyle name="xl162 2" xfId="301"/>
    <cellStyle name="xl162 3" xfId="471"/>
    <cellStyle name="xl163" xfId="97"/>
    <cellStyle name="xl163 2" xfId="302"/>
    <cellStyle name="xl163 3" xfId="472"/>
    <cellStyle name="xl164" xfId="105"/>
    <cellStyle name="xl164 2" xfId="303"/>
    <cellStyle name="xl164 3" xfId="473"/>
    <cellStyle name="xl165" xfId="115"/>
    <cellStyle name="xl165 2" xfId="305"/>
    <cellStyle name="xl165 3" xfId="475"/>
    <cellStyle name="xl166" xfId="120"/>
    <cellStyle name="xl166 2" xfId="306"/>
    <cellStyle name="xl166 3" xfId="476"/>
    <cellStyle name="xl167" xfId="124"/>
    <cellStyle name="xl167 2" xfId="307"/>
    <cellStyle name="xl167 3" xfId="477"/>
    <cellStyle name="xl168" xfId="128"/>
    <cellStyle name="xl168 2" xfId="309"/>
    <cellStyle name="xl168 3" xfId="479"/>
    <cellStyle name="xl169" xfId="151"/>
    <cellStyle name="xl169 2" xfId="256"/>
    <cellStyle name="xl169 3" xfId="331"/>
    <cellStyle name="xl170" xfId="154"/>
    <cellStyle name="xl170 2" xfId="264"/>
    <cellStyle name="xl170 3" xfId="337"/>
    <cellStyle name="xl171" xfId="157"/>
    <cellStyle name="xl171 2" xfId="274"/>
    <cellStyle name="xl171 3" xfId="442"/>
    <cellStyle name="xl172" xfId="160"/>
    <cellStyle name="xl172 2" xfId="279"/>
    <cellStyle name="xl172 3" xfId="443"/>
    <cellStyle name="xl173" xfId="152"/>
    <cellStyle name="xl173 2" xfId="283"/>
    <cellStyle name="xl173 3" xfId="453"/>
    <cellStyle name="xl174" xfId="155"/>
    <cellStyle name="xl174 2" xfId="287"/>
    <cellStyle name="xl174 3" xfId="457"/>
    <cellStyle name="xl175" xfId="153"/>
    <cellStyle name="xl175 2" xfId="325"/>
    <cellStyle name="xl175 3" xfId="492"/>
    <cellStyle name="xl176" xfId="106"/>
    <cellStyle name="xl176 2" xfId="314"/>
    <cellStyle name="xl176 3" xfId="484"/>
    <cellStyle name="xl177" xfId="96"/>
    <cellStyle name="xl177 2" xfId="311"/>
    <cellStyle name="xl177 3" xfId="481"/>
    <cellStyle name="xl178" xfId="107"/>
    <cellStyle name="xl178 2" xfId="312"/>
    <cellStyle name="xl178 3" xfId="482"/>
    <cellStyle name="xl179" xfId="116"/>
    <cellStyle name="xl179 2" xfId="315"/>
    <cellStyle name="xl179 3" xfId="485"/>
    <cellStyle name="xl180" xfId="130"/>
    <cellStyle name="xl180 2" xfId="313"/>
    <cellStyle name="xl180 3" xfId="483"/>
    <cellStyle name="xl181" xfId="158"/>
    <cellStyle name="xl181 2" xfId="265"/>
    <cellStyle name="xl181 3" xfId="342"/>
    <cellStyle name="xl182" xfId="100"/>
    <cellStyle name="xl182 2" xfId="255"/>
    <cellStyle name="xl182 3" xfId="347"/>
    <cellStyle name="xl183" xfId="266"/>
    <cellStyle name="xl183 2" xfId="343"/>
    <cellStyle name="xl184" xfId="275"/>
    <cellStyle name="xl184 2" xfId="446"/>
    <cellStyle name="xl185" xfId="289"/>
    <cellStyle name="xl185 2" xfId="459"/>
    <cellStyle name="xl186" xfId="259"/>
    <cellStyle name="xl186 2" xfId="339"/>
    <cellStyle name="xl21" xfId="166"/>
    <cellStyle name="xl21 2" xfId="322"/>
    <cellStyle name="xl21 3" xfId="489"/>
    <cellStyle name="xl22" xfId="1"/>
    <cellStyle name="xl22 2" xfId="376"/>
    <cellStyle name="xl23" xfId="7"/>
    <cellStyle name="xl23 2" xfId="371"/>
    <cellStyle name="xl24" xfId="11"/>
    <cellStyle name="xl24 2" xfId="355"/>
    <cellStyle name="xl25" xfId="18"/>
    <cellStyle name="xl25 2" xfId="364"/>
    <cellStyle name="xl26" xfId="33"/>
    <cellStyle name="xl26 2" xfId="172"/>
    <cellStyle name="xl27" xfId="5"/>
    <cellStyle name="xl27 2" xfId="385"/>
    <cellStyle name="xl28" xfId="35"/>
    <cellStyle name="xl28 2" xfId="379"/>
    <cellStyle name="xl29" xfId="37"/>
    <cellStyle name="xl29 2" xfId="400"/>
    <cellStyle name="xl30" xfId="43"/>
    <cellStyle name="xl30 2" xfId="437"/>
    <cellStyle name="xl31" xfId="48"/>
    <cellStyle name="xl31 2" xfId="408"/>
    <cellStyle name="xl32" xfId="167"/>
    <cellStyle name="xl32 2" xfId="323"/>
    <cellStyle name="xl32 3" xfId="490"/>
    <cellStyle name="xl33" xfId="12"/>
    <cellStyle name="xl33 2" xfId="363"/>
    <cellStyle name="xl34" xfId="29"/>
    <cellStyle name="xl34 2" xfId="349"/>
    <cellStyle name="xl35" xfId="38"/>
    <cellStyle name="xl35 2" xfId="391"/>
    <cellStyle name="xl36" xfId="44"/>
    <cellStyle name="xl36 2" xfId="436"/>
    <cellStyle name="xl37" xfId="49"/>
    <cellStyle name="xl37 2" xfId="404"/>
    <cellStyle name="xl38" xfId="52"/>
    <cellStyle name="xl38 2" xfId="381"/>
    <cellStyle name="xl39" xfId="30"/>
    <cellStyle name="xl39 2" xfId="177"/>
    <cellStyle name="xl40" xfId="22"/>
    <cellStyle name="xl40 2" xfId="448"/>
    <cellStyle name="xl41" xfId="39"/>
    <cellStyle name="xl41 2" xfId="382"/>
    <cellStyle name="xl42" xfId="45"/>
    <cellStyle name="xl42 2" xfId="439"/>
    <cellStyle name="xl43" xfId="50"/>
    <cellStyle name="xl43 2" xfId="399"/>
    <cellStyle name="xl44" xfId="36"/>
    <cellStyle name="xl44 2" xfId="414"/>
    <cellStyle name="xl45" xfId="40"/>
    <cellStyle name="xl45 2" xfId="198"/>
    <cellStyle name="xl45 3" xfId="390"/>
    <cellStyle name="xl46" xfId="54"/>
    <cellStyle name="xl46 2" xfId="205"/>
    <cellStyle name="xl46 3" xfId="434"/>
    <cellStyle name="xl47" xfId="2"/>
    <cellStyle name="xl47 2" xfId="207"/>
    <cellStyle name="xl47 3" xfId="431"/>
    <cellStyle name="xl48" xfId="19"/>
    <cellStyle name="xl48 2" xfId="169"/>
    <cellStyle name="xl48 3" xfId="383"/>
    <cellStyle name="xl49" xfId="25"/>
    <cellStyle name="xl49 2" xfId="183"/>
    <cellStyle name="xl49 3" xfId="369"/>
    <cellStyle name="xl50" xfId="27"/>
    <cellStyle name="xl50 2" xfId="189"/>
    <cellStyle name="xl50 3" xfId="370"/>
    <cellStyle name="xl51" xfId="8"/>
    <cellStyle name="xl51 2" xfId="191"/>
    <cellStyle name="xl51 3" xfId="329"/>
    <cellStyle name="xl52" xfId="13"/>
    <cellStyle name="xl52 2" xfId="174"/>
    <cellStyle name="xl52 3" xfId="350"/>
    <cellStyle name="xl53" xfId="20"/>
    <cellStyle name="xl53 2" xfId="178"/>
    <cellStyle name="xl53 3" xfId="368"/>
    <cellStyle name="xl54" xfId="3"/>
    <cellStyle name="xl54 2" xfId="184"/>
    <cellStyle name="xl54 3" xfId="359"/>
    <cellStyle name="xl55" xfId="34"/>
    <cellStyle name="xl55 2" xfId="170"/>
    <cellStyle name="xl55 3" xfId="193"/>
    <cellStyle name="xl56" xfId="9"/>
    <cellStyle name="xl56 2" xfId="196"/>
    <cellStyle name="xl56 3" xfId="447"/>
    <cellStyle name="xl57" xfId="14"/>
    <cellStyle name="xl57 2" xfId="175"/>
    <cellStyle name="xl57 3" xfId="367"/>
    <cellStyle name="xl58" xfId="21"/>
    <cellStyle name="xl58 2" xfId="179"/>
    <cellStyle name="xl58 3" xfId="375"/>
    <cellStyle name="xl59" xfId="24"/>
    <cellStyle name="xl59 2" xfId="185"/>
    <cellStyle name="xl59 3" xfId="186"/>
    <cellStyle name="xl60" xfId="26"/>
    <cellStyle name="xl60 2" xfId="188"/>
    <cellStyle name="xl60 3" xfId="366"/>
    <cellStyle name="xl61" xfId="28"/>
    <cellStyle name="xl61 2" xfId="190"/>
    <cellStyle name="xl61 3" xfId="373"/>
    <cellStyle name="xl62" xfId="31"/>
    <cellStyle name="xl62 2" xfId="192"/>
    <cellStyle name="xl62 3" xfId="327"/>
    <cellStyle name="xl63" xfId="32"/>
    <cellStyle name="xl63 2" xfId="194"/>
    <cellStyle name="xl63 3" xfId="201"/>
    <cellStyle name="xl64" xfId="4"/>
    <cellStyle name="xl64 2" xfId="195"/>
    <cellStyle name="xl64 3" xfId="326"/>
    <cellStyle name="xl65" xfId="10"/>
    <cellStyle name="xl65 2" xfId="171"/>
    <cellStyle name="xl65 3" xfId="361"/>
    <cellStyle name="xl66" xfId="15"/>
    <cellStyle name="xl66 2" xfId="176"/>
    <cellStyle name="xl66 3" xfId="372"/>
    <cellStyle name="xl67" xfId="41"/>
    <cellStyle name="xl67 2" xfId="180"/>
    <cellStyle name="xl67 3" xfId="353"/>
    <cellStyle name="xl68" xfId="46"/>
    <cellStyle name="xl68 2" xfId="199"/>
    <cellStyle name="xl68 3" xfId="438"/>
    <cellStyle name="xl69" xfId="42"/>
    <cellStyle name="xl69 2" xfId="202"/>
    <cellStyle name="xl69 3" xfId="450"/>
    <cellStyle name="xl70" xfId="47"/>
    <cellStyle name="xl70 2" xfId="200"/>
    <cellStyle name="xl70 3" xfId="440"/>
    <cellStyle name="xl71" xfId="51"/>
    <cellStyle name="xl71 2" xfId="203"/>
    <cellStyle name="xl71 3" xfId="412"/>
    <cellStyle name="xl72" xfId="53"/>
    <cellStyle name="xl72 2" xfId="204"/>
    <cellStyle name="xl72 3" xfId="389"/>
    <cellStyle name="xl73" xfId="6"/>
    <cellStyle name="xl73 2" xfId="206"/>
    <cellStyle name="xl73 3" xfId="432"/>
    <cellStyle name="xl74" xfId="16"/>
    <cellStyle name="xl74 2" xfId="173"/>
    <cellStyle name="xl74 3" xfId="354"/>
    <cellStyle name="xl75" xfId="23"/>
    <cellStyle name="xl75 2" xfId="181"/>
    <cellStyle name="xl75 3" xfId="352"/>
    <cellStyle name="xl76" xfId="17"/>
    <cellStyle name="xl76 2" xfId="187"/>
    <cellStyle name="xl76 3" xfId="358"/>
    <cellStyle name="xl77" xfId="55"/>
    <cellStyle name="xl77 2" xfId="182"/>
    <cellStyle name="xl77 3" xfId="356"/>
    <cellStyle name="xl78" xfId="58"/>
    <cellStyle name="xl78 2" xfId="208"/>
    <cellStyle name="xl78 3" xfId="430"/>
    <cellStyle name="xl79" xfId="62"/>
    <cellStyle name="xl79 2" xfId="211"/>
    <cellStyle name="xl79 3" xfId="426"/>
    <cellStyle name="xl80" xfId="69"/>
    <cellStyle name="xl80 2" xfId="215"/>
    <cellStyle name="xl80 3" xfId="420"/>
    <cellStyle name="xl81" xfId="71"/>
    <cellStyle name="xl81 2" xfId="227"/>
    <cellStyle name="xl81 3" xfId="429"/>
    <cellStyle name="xl82" xfId="56"/>
    <cellStyle name="xl82 2" xfId="229"/>
    <cellStyle name="xl82 3" xfId="421"/>
    <cellStyle name="xl83" xfId="67"/>
    <cellStyle name="xl83 2" xfId="222"/>
    <cellStyle name="xl83 3" xfId="393"/>
    <cellStyle name="xl84" xfId="70"/>
    <cellStyle name="xl84 2" xfId="209"/>
    <cellStyle name="xl84 3" xfId="428"/>
    <cellStyle name="xl85" xfId="72"/>
    <cellStyle name="xl85 2" xfId="220"/>
    <cellStyle name="xl85 3" xfId="398"/>
    <cellStyle name="xl86" xfId="77"/>
    <cellStyle name="xl86 2" xfId="228"/>
    <cellStyle name="xl86 3" xfId="425"/>
    <cellStyle name="xl87" xfId="57"/>
    <cellStyle name="xl87 2" xfId="230"/>
    <cellStyle name="xl87 3" xfId="418"/>
    <cellStyle name="xl88" xfId="63"/>
    <cellStyle name="xl88 2" xfId="223"/>
    <cellStyle name="xl88 3" xfId="388"/>
    <cellStyle name="xl89" xfId="73"/>
    <cellStyle name="xl89 2" xfId="235"/>
    <cellStyle name="xl89 3" xfId="396"/>
    <cellStyle name="xl90" xfId="59"/>
    <cellStyle name="xl90 2" xfId="210"/>
    <cellStyle name="xl90 3" xfId="427"/>
    <cellStyle name="xl91" xfId="64"/>
    <cellStyle name="xl91 2" xfId="216"/>
    <cellStyle name="xl91 3" xfId="413"/>
    <cellStyle name="xl92" xfId="74"/>
    <cellStyle name="xl92 2" xfId="231"/>
    <cellStyle name="xl92 3" xfId="410"/>
    <cellStyle name="xl93" xfId="65"/>
    <cellStyle name="xl93 2" xfId="224"/>
    <cellStyle name="xl93 3" xfId="386"/>
    <cellStyle name="xl94" xfId="68"/>
    <cellStyle name="xl94 2" xfId="212"/>
    <cellStyle name="xl94 3" xfId="424"/>
    <cellStyle name="xl95" xfId="75"/>
    <cellStyle name="xl95 2" xfId="217"/>
    <cellStyle name="xl95 3" xfId="411"/>
    <cellStyle name="xl96" xfId="66"/>
    <cellStyle name="xl96 2" xfId="232"/>
    <cellStyle name="xl96 3" xfId="406"/>
    <cellStyle name="xl97" xfId="76"/>
    <cellStyle name="xl97 2" xfId="218"/>
    <cellStyle name="xl97 3" xfId="407"/>
    <cellStyle name="xl98" xfId="60"/>
    <cellStyle name="xl98 2" xfId="221"/>
    <cellStyle name="xl98 3" xfId="395"/>
    <cellStyle name="xl99" xfId="61"/>
    <cellStyle name="xl99 2" xfId="233"/>
    <cellStyle name="xl99 3" xfId="402"/>
    <cellStyle name="Обычный" xfId="0" builtinId="0"/>
    <cellStyle name="Обычный 2" xfId="168"/>
    <cellStyle name="Обычный 3" xfId="197"/>
    <cellStyle name="Обычный 4" xfId="328"/>
    <cellStyle name="Обычный 5" xfId="384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6"/>
  <sheetViews>
    <sheetView topLeftCell="A121" zoomScaleNormal="100" zoomScaleSheetLayoutView="100" workbookViewId="0">
      <selection activeCell="A122" sqref="A122:G122"/>
    </sheetView>
  </sheetViews>
  <sheetFormatPr defaultRowHeight="12.75"/>
  <cols>
    <col min="1" max="1" width="50.85546875" style="2" customWidth="1"/>
    <col min="2" max="2" width="7.42578125" style="2" customWidth="1"/>
    <col min="3" max="3" width="26.28515625" style="2" customWidth="1"/>
    <col min="4" max="4" width="17.5703125" style="2" customWidth="1"/>
    <col min="5" max="5" width="18.140625" style="2" customWidth="1"/>
    <col min="6" max="6" width="17.5703125" style="2" customWidth="1"/>
    <col min="7" max="7" width="15.85546875" style="2" customWidth="1"/>
    <col min="8" max="8" width="9.7109375" style="2" customWidth="1"/>
    <col min="9" max="16384" width="9.140625" style="2"/>
  </cols>
  <sheetData>
    <row r="1" spans="1:9" ht="12.75" customHeight="1">
      <c r="A1" s="18" t="s">
        <v>783</v>
      </c>
      <c r="B1" s="18"/>
      <c r="C1" s="18"/>
      <c r="D1" s="18"/>
      <c r="E1" s="18"/>
      <c r="F1" s="18"/>
      <c r="G1" s="18"/>
      <c r="H1" s="23"/>
      <c r="I1" s="26"/>
    </row>
    <row r="2" spans="1:9" ht="15" customHeight="1" thickBot="1">
      <c r="A2" s="18"/>
      <c r="B2" s="18"/>
      <c r="C2" s="18"/>
      <c r="D2" s="18"/>
      <c r="E2" s="18"/>
      <c r="F2" s="18"/>
      <c r="G2" s="18"/>
      <c r="H2" s="23"/>
      <c r="I2" s="26"/>
    </row>
    <row r="3" spans="1:9">
      <c r="A3" s="27"/>
      <c r="B3" s="28"/>
      <c r="C3" s="28"/>
      <c r="D3" s="29"/>
      <c r="E3" s="30"/>
      <c r="F3" s="31" t="s">
        <v>0</v>
      </c>
      <c r="G3" s="32" t="s">
        <v>784</v>
      </c>
      <c r="H3" s="23"/>
      <c r="I3" s="26"/>
    </row>
    <row r="4" spans="1:9">
      <c r="A4" s="33"/>
      <c r="B4" s="33"/>
      <c r="C4" s="34" t="s">
        <v>790</v>
      </c>
      <c r="D4" s="35"/>
      <c r="E4" s="30"/>
      <c r="F4" s="36" t="s">
        <v>1</v>
      </c>
      <c r="G4" s="37">
        <v>44228</v>
      </c>
      <c r="H4" s="23"/>
      <c r="I4" s="26"/>
    </row>
    <row r="5" spans="1:9">
      <c r="A5" s="27"/>
      <c r="B5" s="27"/>
      <c r="C5" s="27"/>
      <c r="D5" s="35"/>
      <c r="E5" s="30"/>
      <c r="F5" s="36"/>
      <c r="G5" s="38"/>
      <c r="H5" s="23"/>
      <c r="I5" s="26"/>
    </row>
    <row r="6" spans="1:9">
      <c r="A6" s="39" t="s">
        <v>2</v>
      </c>
      <c r="B6" s="17" t="s">
        <v>785</v>
      </c>
      <c r="C6" s="17"/>
      <c r="D6" s="17"/>
      <c r="E6" s="30"/>
      <c r="F6" s="36" t="s">
        <v>3</v>
      </c>
      <c r="G6" s="40" t="s">
        <v>781</v>
      </c>
      <c r="H6" s="23"/>
      <c r="I6" s="26"/>
    </row>
    <row r="7" spans="1:9" ht="12.75" customHeight="1">
      <c r="A7" s="39" t="s">
        <v>4</v>
      </c>
      <c r="B7" s="20" t="s">
        <v>786</v>
      </c>
      <c r="C7" s="20"/>
      <c r="D7" s="20"/>
      <c r="E7" s="30"/>
      <c r="F7" s="36" t="s">
        <v>5</v>
      </c>
      <c r="G7" s="41" t="s">
        <v>781</v>
      </c>
      <c r="H7" s="23"/>
      <c r="I7" s="26"/>
    </row>
    <row r="8" spans="1:9">
      <c r="A8" s="39" t="s">
        <v>6</v>
      </c>
      <c r="B8" s="42"/>
      <c r="C8" s="43" t="s">
        <v>781</v>
      </c>
      <c r="D8" s="44"/>
      <c r="E8" s="30"/>
      <c r="F8" s="36"/>
      <c r="G8" s="45"/>
      <c r="H8" s="23"/>
      <c r="I8" s="26"/>
    </row>
    <row r="9" spans="1:9" ht="13.5" thickBot="1">
      <c r="A9" s="39" t="s">
        <v>7</v>
      </c>
      <c r="B9" s="39"/>
      <c r="C9" s="46" t="s">
        <v>781</v>
      </c>
      <c r="D9" s="44"/>
      <c r="E9" s="30"/>
      <c r="F9" s="36" t="s">
        <v>8</v>
      </c>
      <c r="G9" s="47" t="s">
        <v>9</v>
      </c>
      <c r="H9" s="23"/>
      <c r="I9" s="26"/>
    </row>
    <row r="10" spans="1:9">
      <c r="A10" s="22" t="s">
        <v>10</v>
      </c>
      <c r="B10" s="22"/>
      <c r="C10" s="24"/>
      <c r="D10" s="24"/>
      <c r="E10" s="23"/>
      <c r="F10" s="23"/>
      <c r="G10" s="23"/>
      <c r="H10" s="23"/>
      <c r="I10" s="26"/>
    </row>
    <row r="11" spans="1:9" ht="38.25">
      <c r="A11" s="48" t="s">
        <v>11</v>
      </c>
      <c r="B11" s="48" t="s">
        <v>787</v>
      </c>
      <c r="C11" s="48" t="s">
        <v>12</v>
      </c>
      <c r="D11" s="49" t="s">
        <v>13</v>
      </c>
      <c r="E11" s="50" t="s">
        <v>14</v>
      </c>
      <c r="F11" s="49" t="s">
        <v>788</v>
      </c>
      <c r="G11" s="51" t="s">
        <v>789</v>
      </c>
      <c r="H11" s="25"/>
      <c r="I11" s="26"/>
    </row>
    <row r="12" spans="1:9" ht="13.5" thickBot="1">
      <c r="A12" s="52" t="s">
        <v>15</v>
      </c>
      <c r="B12" s="53" t="s">
        <v>16</v>
      </c>
      <c r="C12" s="53" t="s">
        <v>17</v>
      </c>
      <c r="D12" s="54" t="s">
        <v>18</v>
      </c>
      <c r="E12" s="55" t="s">
        <v>19</v>
      </c>
      <c r="F12" s="55" t="s">
        <v>20</v>
      </c>
      <c r="G12" s="54" t="s">
        <v>21</v>
      </c>
      <c r="H12" s="25"/>
      <c r="I12" s="26"/>
    </row>
    <row r="13" spans="1:9" ht="22.5" customHeight="1">
      <c r="A13" s="69" t="s">
        <v>22</v>
      </c>
      <c r="B13" s="74" t="s">
        <v>23</v>
      </c>
      <c r="C13" s="71" t="s">
        <v>24</v>
      </c>
      <c r="D13" s="73">
        <v>2132498252.05</v>
      </c>
      <c r="E13" s="73">
        <v>192123154.56</v>
      </c>
      <c r="F13" s="72">
        <f>D13-E13</f>
        <v>1940375097.49</v>
      </c>
      <c r="G13" s="70">
        <f>E13/D13</f>
        <v>9.009299509404492E-2</v>
      </c>
      <c r="H13" s="6"/>
    </row>
    <row r="14" spans="1:9">
      <c r="A14" s="7" t="s">
        <v>25</v>
      </c>
      <c r="B14" s="8"/>
      <c r="C14" s="9"/>
      <c r="D14" s="9"/>
      <c r="E14" s="9"/>
      <c r="F14" s="87"/>
      <c r="G14" s="87"/>
      <c r="H14" s="6"/>
    </row>
    <row r="15" spans="1:9" ht="38.25">
      <c r="A15" s="92" t="s">
        <v>26</v>
      </c>
      <c r="B15" s="93" t="s">
        <v>23</v>
      </c>
      <c r="C15" s="94" t="s">
        <v>27</v>
      </c>
      <c r="D15" s="58">
        <v>711023300</v>
      </c>
      <c r="E15" s="58">
        <v>39307349.600000001</v>
      </c>
      <c r="F15" s="88">
        <f>D15-E15</f>
        <v>671715950.39999998</v>
      </c>
      <c r="G15" s="89">
        <f>E15/D15</f>
        <v>5.5282786935392979E-2</v>
      </c>
      <c r="H15" s="6"/>
    </row>
    <row r="16" spans="1:9" ht="38.25">
      <c r="A16" s="11" t="s">
        <v>28</v>
      </c>
      <c r="B16" s="12" t="s">
        <v>23</v>
      </c>
      <c r="C16" s="13" t="s">
        <v>29</v>
      </c>
      <c r="D16" s="5">
        <v>597901000</v>
      </c>
      <c r="E16" s="5">
        <v>28090196.809999999</v>
      </c>
      <c r="F16" s="90">
        <f>D16-E16</f>
        <v>569810803.19000006</v>
      </c>
      <c r="G16" s="91">
        <f>E16/D16</f>
        <v>4.698135110996636E-2</v>
      </c>
      <c r="H16" s="6"/>
    </row>
    <row r="17" spans="1:8" ht="38.25">
      <c r="A17" s="11" t="s">
        <v>782</v>
      </c>
      <c r="B17" s="12" t="s">
        <v>23</v>
      </c>
      <c r="C17" s="13" t="s">
        <v>30</v>
      </c>
      <c r="D17" s="5">
        <v>597901000</v>
      </c>
      <c r="E17" s="5">
        <v>28090196.809999999</v>
      </c>
      <c r="F17" s="90">
        <f t="shared" ref="F17:F80" si="0">D17-E17</f>
        <v>569810803.19000006</v>
      </c>
      <c r="G17" s="91">
        <f t="shared" ref="G17:G80" si="1">E17/D17</f>
        <v>4.698135110996636E-2</v>
      </c>
      <c r="H17" s="6"/>
    </row>
    <row r="18" spans="1:8" ht="78" customHeight="1">
      <c r="A18" s="11" t="s">
        <v>31</v>
      </c>
      <c r="B18" s="12" t="s">
        <v>23</v>
      </c>
      <c r="C18" s="13" t="s">
        <v>32</v>
      </c>
      <c r="D18" s="5">
        <v>594387000</v>
      </c>
      <c r="E18" s="5">
        <v>27993340.710000001</v>
      </c>
      <c r="F18" s="90">
        <f t="shared" si="0"/>
        <v>566393659.28999996</v>
      </c>
      <c r="G18" s="91">
        <f t="shared" si="1"/>
        <v>4.709615235528368E-2</v>
      </c>
      <c r="H18" s="6"/>
    </row>
    <row r="19" spans="1:8" ht="114" customHeight="1">
      <c r="A19" s="11" t="s">
        <v>33</v>
      </c>
      <c r="B19" s="12" t="s">
        <v>23</v>
      </c>
      <c r="C19" s="13" t="s">
        <v>34</v>
      </c>
      <c r="D19" s="5">
        <v>1326000</v>
      </c>
      <c r="E19" s="5">
        <v>63614.720000000001</v>
      </c>
      <c r="F19" s="90">
        <f t="shared" si="0"/>
        <v>1262385.28</v>
      </c>
      <c r="G19" s="91">
        <f t="shared" si="1"/>
        <v>4.7974901960784314E-2</v>
      </c>
      <c r="H19" s="6"/>
    </row>
    <row r="20" spans="1:8" ht="76.5">
      <c r="A20" s="11" t="s">
        <v>35</v>
      </c>
      <c r="B20" s="12" t="s">
        <v>23</v>
      </c>
      <c r="C20" s="13" t="s">
        <v>36</v>
      </c>
      <c r="D20" s="5">
        <v>1360000</v>
      </c>
      <c r="E20" s="5">
        <v>20966.830000000002</v>
      </c>
      <c r="F20" s="90">
        <f t="shared" si="0"/>
        <v>1339033.17</v>
      </c>
      <c r="G20" s="91">
        <f t="shared" si="1"/>
        <v>1.5416786764705884E-2</v>
      </c>
      <c r="H20" s="6"/>
    </row>
    <row r="21" spans="1:8" ht="114.75">
      <c r="A21" s="11" t="s">
        <v>37</v>
      </c>
      <c r="B21" s="12" t="s">
        <v>23</v>
      </c>
      <c r="C21" s="13" t="s">
        <v>38</v>
      </c>
      <c r="D21" s="5">
        <v>828000</v>
      </c>
      <c r="E21" s="5">
        <v>12274.55</v>
      </c>
      <c r="F21" s="90">
        <f t="shared" si="0"/>
        <v>815725.45</v>
      </c>
      <c r="G21" s="91">
        <f t="shared" si="1"/>
        <v>1.482433574879227E-2</v>
      </c>
      <c r="H21" s="6"/>
    </row>
    <row r="22" spans="1:8" ht="63.75">
      <c r="A22" s="11" t="s">
        <v>39</v>
      </c>
      <c r="B22" s="12" t="s">
        <v>23</v>
      </c>
      <c r="C22" s="13" t="s">
        <v>40</v>
      </c>
      <c r="D22" s="5">
        <v>8315300</v>
      </c>
      <c r="E22" s="5">
        <v>636994.98</v>
      </c>
      <c r="F22" s="90">
        <f t="shared" si="0"/>
        <v>7678305.0199999996</v>
      </c>
      <c r="G22" s="91">
        <f t="shared" si="1"/>
        <v>7.6605171190456151E-2</v>
      </c>
      <c r="H22" s="6"/>
    </row>
    <row r="23" spans="1:8" ht="51">
      <c r="A23" s="11" t="s">
        <v>41</v>
      </c>
      <c r="B23" s="12" t="s">
        <v>23</v>
      </c>
      <c r="C23" s="13" t="s">
        <v>42</v>
      </c>
      <c r="D23" s="5">
        <v>8315300</v>
      </c>
      <c r="E23" s="5">
        <v>636994.98</v>
      </c>
      <c r="F23" s="90">
        <f t="shared" si="0"/>
        <v>7678305.0199999996</v>
      </c>
      <c r="G23" s="91">
        <f t="shared" si="1"/>
        <v>7.6605171190456151E-2</v>
      </c>
      <c r="H23" s="6"/>
    </row>
    <row r="24" spans="1:8" ht="102">
      <c r="A24" s="11" t="s">
        <v>43</v>
      </c>
      <c r="B24" s="12" t="s">
        <v>23</v>
      </c>
      <c r="C24" s="13" t="s">
        <v>44</v>
      </c>
      <c r="D24" s="5">
        <v>3818100</v>
      </c>
      <c r="E24" s="5">
        <v>292569.71000000002</v>
      </c>
      <c r="F24" s="90">
        <f t="shared" si="0"/>
        <v>3525530.29</v>
      </c>
      <c r="G24" s="91">
        <f t="shared" si="1"/>
        <v>7.6627042246143376E-2</v>
      </c>
      <c r="H24" s="6"/>
    </row>
    <row r="25" spans="1:8" ht="140.25">
      <c r="A25" s="11" t="s">
        <v>45</v>
      </c>
      <c r="B25" s="12" t="s">
        <v>23</v>
      </c>
      <c r="C25" s="13" t="s">
        <v>46</v>
      </c>
      <c r="D25" s="5">
        <v>3818100</v>
      </c>
      <c r="E25" s="5">
        <v>292569.71000000002</v>
      </c>
      <c r="F25" s="90">
        <f t="shared" si="0"/>
        <v>3525530.29</v>
      </c>
      <c r="G25" s="91">
        <f t="shared" si="1"/>
        <v>7.6627042246143376E-2</v>
      </c>
      <c r="H25" s="6"/>
    </row>
    <row r="26" spans="1:8" ht="114.75">
      <c r="A26" s="11" t="s">
        <v>47</v>
      </c>
      <c r="B26" s="12" t="s">
        <v>23</v>
      </c>
      <c r="C26" s="13" t="s">
        <v>48</v>
      </c>
      <c r="D26" s="5">
        <v>21700</v>
      </c>
      <c r="E26" s="5">
        <v>1724.6</v>
      </c>
      <c r="F26" s="90">
        <f t="shared" si="0"/>
        <v>19975.400000000001</v>
      </c>
      <c r="G26" s="91">
        <f t="shared" si="1"/>
        <v>7.9474654377880177E-2</v>
      </c>
      <c r="H26" s="6"/>
    </row>
    <row r="27" spans="1:8" ht="153">
      <c r="A27" s="11" t="s">
        <v>49</v>
      </c>
      <c r="B27" s="12" t="s">
        <v>23</v>
      </c>
      <c r="C27" s="13" t="s">
        <v>50</v>
      </c>
      <c r="D27" s="5">
        <v>21700</v>
      </c>
      <c r="E27" s="5">
        <v>1724.6</v>
      </c>
      <c r="F27" s="90">
        <f t="shared" si="0"/>
        <v>19975.400000000001</v>
      </c>
      <c r="G27" s="91">
        <f t="shared" si="1"/>
        <v>7.9474654377880177E-2</v>
      </c>
      <c r="H27" s="6"/>
    </row>
    <row r="28" spans="1:8" ht="102">
      <c r="A28" s="11" t="s">
        <v>51</v>
      </c>
      <c r="B28" s="12" t="s">
        <v>23</v>
      </c>
      <c r="C28" s="13" t="s">
        <v>52</v>
      </c>
      <c r="D28" s="5">
        <v>5022500</v>
      </c>
      <c r="E28" s="5">
        <v>392560.01</v>
      </c>
      <c r="F28" s="90">
        <f t="shared" si="0"/>
        <v>4629939.99</v>
      </c>
      <c r="G28" s="91">
        <f t="shared" si="1"/>
        <v>7.816028073668492E-2</v>
      </c>
      <c r="H28" s="6"/>
    </row>
    <row r="29" spans="1:8" ht="140.25">
      <c r="A29" s="11" t="s">
        <v>53</v>
      </c>
      <c r="B29" s="12" t="s">
        <v>23</v>
      </c>
      <c r="C29" s="13" t="s">
        <v>54</v>
      </c>
      <c r="D29" s="5">
        <v>5022500</v>
      </c>
      <c r="E29" s="5">
        <v>392560.01</v>
      </c>
      <c r="F29" s="90">
        <f t="shared" si="0"/>
        <v>4629939.99</v>
      </c>
      <c r="G29" s="91">
        <f t="shared" si="1"/>
        <v>7.816028073668492E-2</v>
      </c>
      <c r="H29" s="6"/>
    </row>
    <row r="30" spans="1:8" ht="102">
      <c r="A30" s="11" t="s">
        <v>55</v>
      </c>
      <c r="B30" s="12" t="s">
        <v>23</v>
      </c>
      <c r="C30" s="13" t="s">
        <v>56</v>
      </c>
      <c r="D30" s="5">
        <v>-547000</v>
      </c>
      <c r="E30" s="5">
        <v>-49859.34</v>
      </c>
      <c r="F30" s="90">
        <f t="shared" si="0"/>
        <v>-497140.66000000003</v>
      </c>
      <c r="G30" s="91">
        <f t="shared" si="1"/>
        <v>9.1150530164533811E-2</v>
      </c>
      <c r="H30" s="6"/>
    </row>
    <row r="31" spans="1:8" ht="140.25">
      <c r="A31" s="11" t="s">
        <v>57</v>
      </c>
      <c r="B31" s="12" t="s">
        <v>23</v>
      </c>
      <c r="C31" s="13" t="s">
        <v>58</v>
      </c>
      <c r="D31" s="5">
        <v>-547000</v>
      </c>
      <c r="E31" s="5">
        <v>-49859.34</v>
      </c>
      <c r="F31" s="90">
        <f t="shared" si="0"/>
        <v>-497140.66000000003</v>
      </c>
      <c r="G31" s="91">
        <f t="shared" si="1"/>
        <v>9.1150530164533811E-2</v>
      </c>
      <c r="H31" s="6"/>
    </row>
    <row r="32" spans="1:8" ht="38.25">
      <c r="A32" s="11" t="s">
        <v>59</v>
      </c>
      <c r="B32" s="12" t="s">
        <v>23</v>
      </c>
      <c r="C32" s="13" t="s">
        <v>60</v>
      </c>
      <c r="D32" s="5">
        <v>58110000</v>
      </c>
      <c r="E32" s="5">
        <v>7516919.6900000004</v>
      </c>
      <c r="F32" s="90">
        <f t="shared" si="0"/>
        <v>50593080.310000002</v>
      </c>
      <c r="G32" s="91">
        <f t="shared" si="1"/>
        <v>0.129356731887799</v>
      </c>
      <c r="H32" s="6"/>
    </row>
    <row r="33" spans="1:8" ht="51">
      <c r="A33" s="11" t="s">
        <v>61</v>
      </c>
      <c r="B33" s="12" t="s">
        <v>23</v>
      </c>
      <c r="C33" s="13" t="s">
        <v>62</v>
      </c>
      <c r="D33" s="5">
        <v>38000000</v>
      </c>
      <c r="E33" s="5">
        <v>1140615.6299999999</v>
      </c>
      <c r="F33" s="90">
        <f t="shared" si="0"/>
        <v>36859384.369999997</v>
      </c>
      <c r="G33" s="91">
        <f t="shared" si="1"/>
        <v>3.0016200789473681E-2</v>
      </c>
      <c r="H33" s="6"/>
    </row>
    <row r="34" spans="1:8" ht="51">
      <c r="A34" s="11" t="s">
        <v>63</v>
      </c>
      <c r="B34" s="12" t="s">
        <v>23</v>
      </c>
      <c r="C34" s="13" t="s">
        <v>64</v>
      </c>
      <c r="D34" s="5">
        <v>31000000</v>
      </c>
      <c r="E34" s="5">
        <v>1067439.48</v>
      </c>
      <c r="F34" s="90">
        <f t="shared" si="0"/>
        <v>29932560.52</v>
      </c>
      <c r="G34" s="91">
        <f t="shared" si="1"/>
        <v>3.4433531612903225E-2</v>
      </c>
      <c r="H34" s="6"/>
    </row>
    <row r="35" spans="1:8" ht="51">
      <c r="A35" s="11" t="s">
        <v>63</v>
      </c>
      <c r="B35" s="12" t="s">
        <v>23</v>
      </c>
      <c r="C35" s="13" t="s">
        <v>65</v>
      </c>
      <c r="D35" s="5">
        <v>31000000</v>
      </c>
      <c r="E35" s="5">
        <v>1067439.48</v>
      </c>
      <c r="F35" s="90">
        <f t="shared" si="0"/>
        <v>29932560.52</v>
      </c>
      <c r="G35" s="91">
        <f t="shared" si="1"/>
        <v>3.4433531612903225E-2</v>
      </c>
      <c r="H35" s="6"/>
    </row>
    <row r="36" spans="1:8" ht="63.75">
      <c r="A36" s="11" t="s">
        <v>66</v>
      </c>
      <c r="B36" s="12" t="s">
        <v>23</v>
      </c>
      <c r="C36" s="13" t="s">
        <v>67</v>
      </c>
      <c r="D36" s="5">
        <v>7000000</v>
      </c>
      <c r="E36" s="5">
        <v>73176.149999999994</v>
      </c>
      <c r="F36" s="90">
        <f t="shared" si="0"/>
        <v>6926823.8499999996</v>
      </c>
      <c r="G36" s="91">
        <f t="shared" si="1"/>
        <v>1.0453735714285713E-2</v>
      </c>
      <c r="H36" s="6"/>
    </row>
    <row r="37" spans="1:8" ht="89.25">
      <c r="A37" s="11" t="s">
        <v>68</v>
      </c>
      <c r="B37" s="12" t="s">
        <v>23</v>
      </c>
      <c r="C37" s="13" t="s">
        <v>69</v>
      </c>
      <c r="D37" s="5">
        <v>7000000</v>
      </c>
      <c r="E37" s="5">
        <v>73176.149999999994</v>
      </c>
      <c r="F37" s="90">
        <f t="shared" si="0"/>
        <v>6926823.8499999996</v>
      </c>
      <c r="G37" s="91">
        <f t="shared" si="1"/>
        <v>1.0453735714285713E-2</v>
      </c>
      <c r="H37" s="6"/>
    </row>
    <row r="38" spans="1:8" ht="51">
      <c r="A38" s="11" t="s">
        <v>70</v>
      </c>
      <c r="B38" s="12" t="s">
        <v>23</v>
      </c>
      <c r="C38" s="13" t="s">
        <v>71</v>
      </c>
      <c r="D38" s="5">
        <v>9000000</v>
      </c>
      <c r="E38" s="5">
        <v>5802476.6600000001</v>
      </c>
      <c r="F38" s="90">
        <f t="shared" si="0"/>
        <v>3197523.34</v>
      </c>
      <c r="G38" s="91">
        <f t="shared" si="1"/>
        <v>0.6447196288888889</v>
      </c>
      <c r="H38" s="6"/>
    </row>
    <row r="39" spans="1:8" ht="51">
      <c r="A39" s="11" t="s">
        <v>70</v>
      </c>
      <c r="B39" s="12" t="s">
        <v>23</v>
      </c>
      <c r="C39" s="13" t="s">
        <v>72</v>
      </c>
      <c r="D39" s="5">
        <v>9000000</v>
      </c>
      <c r="E39" s="5">
        <v>5802476.6600000001</v>
      </c>
      <c r="F39" s="90">
        <f t="shared" si="0"/>
        <v>3197523.34</v>
      </c>
      <c r="G39" s="91">
        <f t="shared" si="1"/>
        <v>0.6447196288888889</v>
      </c>
      <c r="H39" s="6"/>
    </row>
    <row r="40" spans="1:8" ht="38.25">
      <c r="A40" s="11" t="s">
        <v>73</v>
      </c>
      <c r="B40" s="12" t="s">
        <v>23</v>
      </c>
      <c r="C40" s="13" t="s">
        <v>74</v>
      </c>
      <c r="D40" s="5">
        <v>110000</v>
      </c>
      <c r="E40" s="5">
        <v>0</v>
      </c>
      <c r="F40" s="90">
        <f t="shared" si="0"/>
        <v>110000</v>
      </c>
      <c r="G40" s="91">
        <f t="shared" si="1"/>
        <v>0</v>
      </c>
      <c r="H40" s="6"/>
    </row>
    <row r="41" spans="1:8" ht="38.25">
      <c r="A41" s="11" t="s">
        <v>73</v>
      </c>
      <c r="B41" s="12" t="s">
        <v>23</v>
      </c>
      <c r="C41" s="13" t="s">
        <v>75</v>
      </c>
      <c r="D41" s="5">
        <v>110000</v>
      </c>
      <c r="E41" s="5">
        <v>0</v>
      </c>
      <c r="F41" s="90">
        <f t="shared" si="0"/>
        <v>110000</v>
      </c>
      <c r="G41" s="91">
        <f t="shared" si="1"/>
        <v>0</v>
      </c>
      <c r="H41" s="6"/>
    </row>
    <row r="42" spans="1:8" ht="51">
      <c r="A42" s="11" t="s">
        <v>76</v>
      </c>
      <c r="B42" s="12" t="s">
        <v>23</v>
      </c>
      <c r="C42" s="13" t="s">
        <v>77</v>
      </c>
      <c r="D42" s="5">
        <v>11000000</v>
      </c>
      <c r="E42" s="5">
        <v>573827.4</v>
      </c>
      <c r="F42" s="90">
        <f t="shared" si="0"/>
        <v>10426172.6</v>
      </c>
      <c r="G42" s="91">
        <f t="shared" si="1"/>
        <v>5.2166127272727278E-2</v>
      </c>
      <c r="H42" s="6"/>
    </row>
    <row r="43" spans="1:8" ht="63.75">
      <c r="A43" s="11" t="s">
        <v>78</v>
      </c>
      <c r="B43" s="12" t="s">
        <v>23</v>
      </c>
      <c r="C43" s="13" t="s">
        <v>79</v>
      </c>
      <c r="D43" s="5">
        <v>11000000</v>
      </c>
      <c r="E43" s="5">
        <v>573827.4</v>
      </c>
      <c r="F43" s="90">
        <f t="shared" si="0"/>
        <v>10426172.6</v>
      </c>
      <c r="G43" s="91">
        <f t="shared" si="1"/>
        <v>5.2166127272727278E-2</v>
      </c>
      <c r="H43" s="6"/>
    </row>
    <row r="44" spans="1:8" ht="38.25">
      <c r="A44" s="11" t="s">
        <v>80</v>
      </c>
      <c r="B44" s="12" t="s">
        <v>23</v>
      </c>
      <c r="C44" s="13" t="s">
        <v>81</v>
      </c>
      <c r="D44" s="5">
        <v>11185000</v>
      </c>
      <c r="E44" s="5">
        <v>521461.76000000001</v>
      </c>
      <c r="F44" s="90">
        <f t="shared" si="0"/>
        <v>10663538.24</v>
      </c>
      <c r="G44" s="91">
        <f t="shared" si="1"/>
        <v>4.6621525257040677E-2</v>
      </c>
      <c r="H44" s="6"/>
    </row>
    <row r="45" spans="1:8" ht="63.75">
      <c r="A45" s="11" t="s">
        <v>82</v>
      </c>
      <c r="B45" s="12" t="s">
        <v>23</v>
      </c>
      <c r="C45" s="13" t="s">
        <v>83</v>
      </c>
      <c r="D45" s="5">
        <v>11000000</v>
      </c>
      <c r="E45" s="5">
        <v>519861.76000000001</v>
      </c>
      <c r="F45" s="90">
        <f t="shared" si="0"/>
        <v>10480138.24</v>
      </c>
      <c r="G45" s="91">
        <f t="shared" si="1"/>
        <v>4.7260160000000002E-2</v>
      </c>
      <c r="H45" s="6"/>
    </row>
    <row r="46" spans="1:8" ht="76.5">
      <c r="A46" s="11" t="s">
        <v>84</v>
      </c>
      <c r="B46" s="12" t="s">
        <v>23</v>
      </c>
      <c r="C46" s="13" t="s">
        <v>85</v>
      </c>
      <c r="D46" s="5">
        <v>11000000</v>
      </c>
      <c r="E46" s="5">
        <v>519861.76000000001</v>
      </c>
      <c r="F46" s="90">
        <f t="shared" si="0"/>
        <v>10480138.24</v>
      </c>
      <c r="G46" s="91">
        <f t="shared" si="1"/>
        <v>4.7260160000000002E-2</v>
      </c>
      <c r="H46" s="6"/>
    </row>
    <row r="47" spans="1:8" ht="63.75">
      <c r="A47" s="11" t="s">
        <v>86</v>
      </c>
      <c r="B47" s="12" t="s">
        <v>23</v>
      </c>
      <c r="C47" s="13" t="s">
        <v>87</v>
      </c>
      <c r="D47" s="5">
        <v>185000</v>
      </c>
      <c r="E47" s="5">
        <v>1600</v>
      </c>
      <c r="F47" s="90">
        <f t="shared" si="0"/>
        <v>183400</v>
      </c>
      <c r="G47" s="91">
        <f t="shared" si="1"/>
        <v>8.6486486486486488E-3</v>
      </c>
      <c r="H47" s="6"/>
    </row>
    <row r="48" spans="1:8" ht="89.25">
      <c r="A48" s="11" t="s">
        <v>88</v>
      </c>
      <c r="B48" s="12" t="s">
        <v>23</v>
      </c>
      <c r="C48" s="13" t="s">
        <v>89</v>
      </c>
      <c r="D48" s="5">
        <v>185000</v>
      </c>
      <c r="E48" s="5">
        <v>1600</v>
      </c>
      <c r="F48" s="90">
        <f t="shared" si="0"/>
        <v>183400</v>
      </c>
      <c r="G48" s="91">
        <f t="shared" si="1"/>
        <v>8.6486486486486488E-3</v>
      </c>
      <c r="H48" s="6"/>
    </row>
    <row r="49" spans="1:8" ht="114.75">
      <c r="A49" s="11" t="s">
        <v>90</v>
      </c>
      <c r="B49" s="12" t="s">
        <v>23</v>
      </c>
      <c r="C49" s="13" t="s">
        <v>91</v>
      </c>
      <c r="D49" s="5">
        <v>185000</v>
      </c>
      <c r="E49" s="5">
        <v>1600</v>
      </c>
      <c r="F49" s="90">
        <f t="shared" si="0"/>
        <v>183400</v>
      </c>
      <c r="G49" s="91">
        <f t="shared" si="1"/>
        <v>8.6486486486486488E-3</v>
      </c>
      <c r="H49" s="6"/>
    </row>
    <row r="50" spans="1:8" ht="63.75">
      <c r="A50" s="11" t="s">
        <v>92</v>
      </c>
      <c r="B50" s="12" t="s">
        <v>23</v>
      </c>
      <c r="C50" s="13" t="s">
        <v>93</v>
      </c>
      <c r="D50" s="5">
        <v>25696000</v>
      </c>
      <c r="E50" s="5">
        <v>1745900.44</v>
      </c>
      <c r="F50" s="90">
        <f t="shared" si="0"/>
        <v>23950099.559999999</v>
      </c>
      <c r="G50" s="91">
        <f t="shared" si="1"/>
        <v>6.7944444271481941E-2</v>
      </c>
      <c r="H50" s="6"/>
    </row>
    <row r="51" spans="1:8" ht="102">
      <c r="A51" s="11" t="s">
        <v>94</v>
      </c>
      <c r="B51" s="12" t="s">
        <v>23</v>
      </c>
      <c r="C51" s="13" t="s">
        <v>95</v>
      </c>
      <c r="D51" s="5">
        <v>105000</v>
      </c>
      <c r="E51" s="5">
        <v>0</v>
      </c>
      <c r="F51" s="90">
        <f t="shared" si="0"/>
        <v>105000</v>
      </c>
      <c r="G51" s="91">
        <f t="shared" si="1"/>
        <v>0</v>
      </c>
      <c r="H51" s="6"/>
    </row>
    <row r="52" spans="1:8" ht="76.5">
      <c r="A52" s="11" t="s">
        <v>96</v>
      </c>
      <c r="B52" s="12" t="s">
        <v>23</v>
      </c>
      <c r="C52" s="13" t="s">
        <v>97</v>
      </c>
      <c r="D52" s="5">
        <v>105000</v>
      </c>
      <c r="E52" s="5">
        <v>0</v>
      </c>
      <c r="F52" s="90">
        <f t="shared" si="0"/>
        <v>105000</v>
      </c>
      <c r="G52" s="91">
        <f t="shared" si="1"/>
        <v>0</v>
      </c>
      <c r="H52" s="6"/>
    </row>
    <row r="53" spans="1:8" ht="114.75">
      <c r="A53" s="11" t="s">
        <v>98</v>
      </c>
      <c r="B53" s="12" t="s">
        <v>23</v>
      </c>
      <c r="C53" s="13" t="s">
        <v>99</v>
      </c>
      <c r="D53" s="5">
        <v>21891000</v>
      </c>
      <c r="E53" s="5">
        <v>1490149.02</v>
      </c>
      <c r="F53" s="90">
        <f t="shared" si="0"/>
        <v>20400850.98</v>
      </c>
      <c r="G53" s="91">
        <f t="shared" si="1"/>
        <v>6.8071308757023441E-2</v>
      </c>
      <c r="H53" s="6"/>
    </row>
    <row r="54" spans="1:8" ht="89.25">
      <c r="A54" s="11" t="s">
        <v>100</v>
      </c>
      <c r="B54" s="12" t="s">
        <v>23</v>
      </c>
      <c r="C54" s="13" t="s">
        <v>101</v>
      </c>
      <c r="D54" s="5">
        <v>9649000</v>
      </c>
      <c r="E54" s="5">
        <v>173870.13</v>
      </c>
      <c r="F54" s="90">
        <f t="shared" si="0"/>
        <v>9475129.8699999992</v>
      </c>
      <c r="G54" s="91">
        <f t="shared" si="1"/>
        <v>1.8019497357239091E-2</v>
      </c>
      <c r="H54" s="6"/>
    </row>
    <row r="55" spans="1:8" ht="114.75">
      <c r="A55" s="11" t="s">
        <v>102</v>
      </c>
      <c r="B55" s="12" t="s">
        <v>23</v>
      </c>
      <c r="C55" s="13" t="s">
        <v>103</v>
      </c>
      <c r="D55" s="5">
        <v>2420000</v>
      </c>
      <c r="E55" s="5">
        <v>159.88999999999999</v>
      </c>
      <c r="F55" s="90">
        <f t="shared" si="0"/>
        <v>2419840.11</v>
      </c>
      <c r="G55" s="91">
        <f t="shared" si="1"/>
        <v>6.6070247933884289E-5</v>
      </c>
      <c r="H55" s="6"/>
    </row>
    <row r="56" spans="1:8" ht="102">
      <c r="A56" s="11" t="s">
        <v>104</v>
      </c>
      <c r="B56" s="12" t="s">
        <v>23</v>
      </c>
      <c r="C56" s="13" t="s">
        <v>105</v>
      </c>
      <c r="D56" s="5">
        <v>7229000</v>
      </c>
      <c r="E56" s="5">
        <v>173710.24</v>
      </c>
      <c r="F56" s="90">
        <f t="shared" si="0"/>
        <v>7055289.7599999998</v>
      </c>
      <c r="G56" s="91">
        <f t="shared" si="1"/>
        <v>2.4029636187577811E-2</v>
      </c>
      <c r="H56" s="6"/>
    </row>
    <row r="57" spans="1:8" ht="102">
      <c r="A57" s="11" t="s">
        <v>106</v>
      </c>
      <c r="B57" s="12" t="s">
        <v>23</v>
      </c>
      <c r="C57" s="13" t="s">
        <v>107</v>
      </c>
      <c r="D57" s="5">
        <v>442000</v>
      </c>
      <c r="E57" s="5">
        <v>0</v>
      </c>
      <c r="F57" s="90">
        <f t="shared" si="0"/>
        <v>442000</v>
      </c>
      <c r="G57" s="91">
        <f t="shared" si="1"/>
        <v>0</v>
      </c>
      <c r="H57" s="6"/>
    </row>
    <row r="58" spans="1:8" ht="102">
      <c r="A58" s="11" t="s">
        <v>108</v>
      </c>
      <c r="B58" s="12" t="s">
        <v>23</v>
      </c>
      <c r="C58" s="13" t="s">
        <v>109</v>
      </c>
      <c r="D58" s="5">
        <v>442000</v>
      </c>
      <c r="E58" s="5">
        <v>0</v>
      </c>
      <c r="F58" s="90">
        <f t="shared" si="0"/>
        <v>442000</v>
      </c>
      <c r="G58" s="91">
        <f t="shared" si="1"/>
        <v>0</v>
      </c>
      <c r="H58" s="6"/>
    </row>
    <row r="59" spans="1:8" ht="114.75">
      <c r="A59" s="11" t="s">
        <v>110</v>
      </c>
      <c r="B59" s="12" t="s">
        <v>23</v>
      </c>
      <c r="C59" s="13" t="s">
        <v>111</v>
      </c>
      <c r="D59" s="5">
        <v>400000</v>
      </c>
      <c r="E59" s="5">
        <v>704368.13</v>
      </c>
      <c r="F59" s="90">
        <f t="shared" si="0"/>
        <v>-304368.13</v>
      </c>
      <c r="G59" s="91">
        <f t="shared" si="1"/>
        <v>1.7609203250000001</v>
      </c>
      <c r="H59" s="6"/>
    </row>
    <row r="60" spans="1:8" ht="89.25">
      <c r="A60" s="11" t="s">
        <v>112</v>
      </c>
      <c r="B60" s="12" t="s">
        <v>23</v>
      </c>
      <c r="C60" s="13" t="s">
        <v>113</v>
      </c>
      <c r="D60" s="5">
        <v>400000</v>
      </c>
      <c r="E60" s="5">
        <v>704368.13</v>
      </c>
      <c r="F60" s="90">
        <f t="shared" si="0"/>
        <v>-304368.13</v>
      </c>
      <c r="G60" s="91">
        <f t="shared" si="1"/>
        <v>1.7609203250000001</v>
      </c>
      <c r="H60" s="6"/>
    </row>
    <row r="61" spans="1:8" ht="63.75">
      <c r="A61" s="11" t="s">
        <v>114</v>
      </c>
      <c r="B61" s="12" t="s">
        <v>23</v>
      </c>
      <c r="C61" s="13" t="s">
        <v>115</v>
      </c>
      <c r="D61" s="5">
        <v>11400000</v>
      </c>
      <c r="E61" s="5">
        <v>611910.76</v>
      </c>
      <c r="F61" s="90">
        <f t="shared" si="0"/>
        <v>10788089.24</v>
      </c>
      <c r="G61" s="91">
        <f t="shared" si="1"/>
        <v>5.3676382456140349E-2</v>
      </c>
      <c r="H61" s="6"/>
    </row>
    <row r="62" spans="1:8" ht="63.75">
      <c r="A62" s="11" t="s">
        <v>116</v>
      </c>
      <c r="B62" s="12" t="s">
        <v>23</v>
      </c>
      <c r="C62" s="13" t="s">
        <v>117</v>
      </c>
      <c r="D62" s="5">
        <v>11400000</v>
      </c>
      <c r="E62" s="5">
        <v>611910.76</v>
      </c>
      <c r="F62" s="90">
        <f t="shared" si="0"/>
        <v>10788089.24</v>
      </c>
      <c r="G62" s="91">
        <f t="shared" si="1"/>
        <v>5.3676382456140349E-2</v>
      </c>
      <c r="H62" s="6"/>
    </row>
    <row r="63" spans="1:8" ht="51">
      <c r="A63" s="11" t="s">
        <v>118</v>
      </c>
      <c r="B63" s="12" t="s">
        <v>23</v>
      </c>
      <c r="C63" s="13" t="s">
        <v>119</v>
      </c>
      <c r="D63" s="5">
        <v>700000</v>
      </c>
      <c r="E63" s="5">
        <v>0</v>
      </c>
      <c r="F63" s="90">
        <f t="shared" si="0"/>
        <v>700000</v>
      </c>
      <c r="G63" s="91">
        <f t="shared" si="1"/>
        <v>0</v>
      </c>
      <c r="H63" s="6"/>
    </row>
    <row r="64" spans="1:8" ht="76.5">
      <c r="A64" s="11" t="s">
        <v>120</v>
      </c>
      <c r="B64" s="12" t="s">
        <v>23</v>
      </c>
      <c r="C64" s="13" t="s">
        <v>121</v>
      </c>
      <c r="D64" s="5">
        <v>700000</v>
      </c>
      <c r="E64" s="5">
        <v>0</v>
      </c>
      <c r="F64" s="90">
        <f t="shared" si="0"/>
        <v>700000</v>
      </c>
      <c r="G64" s="91">
        <f t="shared" si="1"/>
        <v>0</v>
      </c>
      <c r="H64" s="6"/>
    </row>
    <row r="65" spans="1:8" ht="76.5">
      <c r="A65" s="11" t="s">
        <v>122</v>
      </c>
      <c r="B65" s="12" t="s">
        <v>23</v>
      </c>
      <c r="C65" s="13" t="s">
        <v>123</v>
      </c>
      <c r="D65" s="5">
        <v>700000</v>
      </c>
      <c r="E65" s="5">
        <v>0</v>
      </c>
      <c r="F65" s="90">
        <f t="shared" si="0"/>
        <v>700000</v>
      </c>
      <c r="G65" s="91">
        <f t="shared" si="1"/>
        <v>0</v>
      </c>
      <c r="H65" s="6"/>
    </row>
    <row r="66" spans="1:8" ht="102">
      <c r="A66" s="11" t="s">
        <v>124</v>
      </c>
      <c r="B66" s="12" t="s">
        <v>23</v>
      </c>
      <c r="C66" s="13" t="s">
        <v>125</v>
      </c>
      <c r="D66" s="5">
        <v>3000000</v>
      </c>
      <c r="E66" s="5">
        <v>255751.42</v>
      </c>
      <c r="F66" s="90">
        <f t="shared" si="0"/>
        <v>2744248.58</v>
      </c>
      <c r="G66" s="91">
        <f t="shared" si="1"/>
        <v>8.525047333333334E-2</v>
      </c>
      <c r="H66" s="6"/>
    </row>
    <row r="67" spans="1:8" ht="102">
      <c r="A67" s="11" t="s">
        <v>126</v>
      </c>
      <c r="B67" s="12" t="s">
        <v>23</v>
      </c>
      <c r="C67" s="13" t="s">
        <v>127</v>
      </c>
      <c r="D67" s="5">
        <v>3000000</v>
      </c>
      <c r="E67" s="5">
        <v>255751.42</v>
      </c>
      <c r="F67" s="90">
        <f t="shared" si="0"/>
        <v>2744248.58</v>
      </c>
      <c r="G67" s="91">
        <f t="shared" si="1"/>
        <v>8.525047333333334E-2</v>
      </c>
      <c r="H67" s="6"/>
    </row>
    <row r="68" spans="1:8" ht="102">
      <c r="A68" s="11" t="s">
        <v>128</v>
      </c>
      <c r="B68" s="12" t="s">
        <v>23</v>
      </c>
      <c r="C68" s="13" t="s">
        <v>129</v>
      </c>
      <c r="D68" s="5">
        <v>3000000</v>
      </c>
      <c r="E68" s="5">
        <v>255751.42</v>
      </c>
      <c r="F68" s="90">
        <f t="shared" si="0"/>
        <v>2744248.58</v>
      </c>
      <c r="G68" s="91">
        <f t="shared" si="1"/>
        <v>8.525047333333334E-2</v>
      </c>
      <c r="H68" s="6"/>
    </row>
    <row r="69" spans="1:8" ht="51">
      <c r="A69" s="11" t="s">
        <v>130</v>
      </c>
      <c r="B69" s="12" t="s">
        <v>23</v>
      </c>
      <c r="C69" s="13" t="s">
        <v>131</v>
      </c>
      <c r="D69" s="5">
        <v>1550000</v>
      </c>
      <c r="E69" s="5">
        <v>167747.76999999999</v>
      </c>
      <c r="F69" s="90">
        <f t="shared" si="0"/>
        <v>1382252.23</v>
      </c>
      <c r="G69" s="91">
        <f t="shared" si="1"/>
        <v>0.10822436774193547</v>
      </c>
      <c r="H69" s="6"/>
    </row>
    <row r="70" spans="1:8" ht="51">
      <c r="A70" s="11" t="s">
        <v>132</v>
      </c>
      <c r="B70" s="12" t="s">
        <v>23</v>
      </c>
      <c r="C70" s="13" t="s">
        <v>133</v>
      </c>
      <c r="D70" s="5">
        <v>1550000</v>
      </c>
      <c r="E70" s="5">
        <v>167747.76999999999</v>
      </c>
      <c r="F70" s="90">
        <f t="shared" si="0"/>
        <v>1382252.23</v>
      </c>
      <c r="G70" s="91">
        <f t="shared" si="1"/>
        <v>0.10822436774193547</v>
      </c>
      <c r="H70" s="6"/>
    </row>
    <row r="71" spans="1:8" ht="51">
      <c r="A71" s="11" t="s">
        <v>134</v>
      </c>
      <c r="B71" s="12" t="s">
        <v>23</v>
      </c>
      <c r="C71" s="13" t="s">
        <v>135</v>
      </c>
      <c r="D71" s="5">
        <v>1314000</v>
      </c>
      <c r="E71" s="5">
        <v>150804.45000000001</v>
      </c>
      <c r="F71" s="90">
        <f t="shared" si="0"/>
        <v>1163195.55</v>
      </c>
      <c r="G71" s="91">
        <f t="shared" si="1"/>
        <v>0.11476746575342467</v>
      </c>
      <c r="H71" s="6"/>
    </row>
    <row r="72" spans="1:8" ht="51">
      <c r="A72" s="11" t="s">
        <v>136</v>
      </c>
      <c r="B72" s="12" t="s">
        <v>23</v>
      </c>
      <c r="C72" s="13" t="s">
        <v>137</v>
      </c>
      <c r="D72" s="5">
        <v>186000</v>
      </c>
      <c r="E72" s="5">
        <v>16088.22</v>
      </c>
      <c r="F72" s="90">
        <f t="shared" si="0"/>
        <v>169911.78</v>
      </c>
      <c r="G72" s="91">
        <f t="shared" si="1"/>
        <v>8.6495806451612894E-2</v>
      </c>
      <c r="H72" s="6"/>
    </row>
    <row r="73" spans="1:8" ht="51">
      <c r="A73" s="11" t="s">
        <v>138</v>
      </c>
      <c r="B73" s="12" t="s">
        <v>23</v>
      </c>
      <c r="C73" s="13" t="s">
        <v>139</v>
      </c>
      <c r="D73" s="5">
        <v>50000</v>
      </c>
      <c r="E73" s="5">
        <v>855.1</v>
      </c>
      <c r="F73" s="90">
        <f t="shared" si="0"/>
        <v>49144.9</v>
      </c>
      <c r="G73" s="91">
        <f t="shared" si="1"/>
        <v>1.7101999999999999E-2</v>
      </c>
      <c r="H73" s="6"/>
    </row>
    <row r="74" spans="1:8" ht="38.25">
      <c r="A74" s="11" t="s">
        <v>140</v>
      </c>
      <c r="B74" s="12" t="s">
        <v>23</v>
      </c>
      <c r="C74" s="13" t="s">
        <v>141</v>
      </c>
      <c r="D74" s="5">
        <v>50000</v>
      </c>
      <c r="E74" s="5">
        <v>855.1</v>
      </c>
      <c r="F74" s="90">
        <f t="shared" si="0"/>
        <v>49144.9</v>
      </c>
      <c r="G74" s="91">
        <f t="shared" si="1"/>
        <v>1.7101999999999999E-2</v>
      </c>
      <c r="H74" s="6"/>
    </row>
    <row r="75" spans="1:8" ht="51">
      <c r="A75" s="11" t="s">
        <v>142</v>
      </c>
      <c r="B75" s="12" t="s">
        <v>23</v>
      </c>
      <c r="C75" s="13" t="s">
        <v>143</v>
      </c>
      <c r="D75" s="5">
        <v>365000</v>
      </c>
      <c r="E75" s="5">
        <v>50313.13</v>
      </c>
      <c r="F75" s="90">
        <f t="shared" si="0"/>
        <v>314686.87</v>
      </c>
      <c r="G75" s="91">
        <f t="shared" si="1"/>
        <v>0.13784419178082191</v>
      </c>
      <c r="H75" s="6"/>
    </row>
    <row r="76" spans="1:8" ht="38.25">
      <c r="A76" s="11" t="s">
        <v>144</v>
      </c>
      <c r="B76" s="12" t="s">
        <v>23</v>
      </c>
      <c r="C76" s="13" t="s">
        <v>145</v>
      </c>
      <c r="D76" s="5">
        <v>365000</v>
      </c>
      <c r="E76" s="5">
        <v>50313.13</v>
      </c>
      <c r="F76" s="90">
        <f t="shared" si="0"/>
        <v>314686.87</v>
      </c>
      <c r="G76" s="91">
        <f t="shared" si="1"/>
        <v>0.13784419178082191</v>
      </c>
      <c r="H76" s="6"/>
    </row>
    <row r="77" spans="1:8" ht="63.75">
      <c r="A77" s="11" t="s">
        <v>146</v>
      </c>
      <c r="B77" s="12" t="s">
        <v>23</v>
      </c>
      <c r="C77" s="13" t="s">
        <v>147</v>
      </c>
      <c r="D77" s="5">
        <v>365000</v>
      </c>
      <c r="E77" s="5">
        <v>50313.13</v>
      </c>
      <c r="F77" s="90">
        <f t="shared" si="0"/>
        <v>314686.87</v>
      </c>
      <c r="G77" s="91">
        <f t="shared" si="1"/>
        <v>0.13784419178082191</v>
      </c>
      <c r="H77" s="6"/>
    </row>
    <row r="78" spans="1:8" ht="63.75">
      <c r="A78" s="11" t="s">
        <v>148</v>
      </c>
      <c r="B78" s="12" t="s">
        <v>23</v>
      </c>
      <c r="C78" s="13" t="s">
        <v>149</v>
      </c>
      <c r="D78" s="5">
        <v>365000</v>
      </c>
      <c r="E78" s="5">
        <v>50313.13</v>
      </c>
      <c r="F78" s="90">
        <f t="shared" si="0"/>
        <v>314686.87</v>
      </c>
      <c r="G78" s="91">
        <f t="shared" si="1"/>
        <v>0.13784419178082191</v>
      </c>
      <c r="H78" s="6"/>
    </row>
    <row r="79" spans="1:8" ht="51">
      <c r="A79" s="11" t="s">
        <v>150</v>
      </c>
      <c r="B79" s="12" t="s">
        <v>23</v>
      </c>
      <c r="C79" s="13" t="s">
        <v>151</v>
      </c>
      <c r="D79" s="5">
        <v>5044000</v>
      </c>
      <c r="E79" s="5">
        <v>194495</v>
      </c>
      <c r="F79" s="90">
        <f t="shared" si="0"/>
        <v>4849505</v>
      </c>
      <c r="G79" s="91">
        <f t="shared" si="1"/>
        <v>3.8559674861221256E-2</v>
      </c>
      <c r="H79" s="6"/>
    </row>
    <row r="80" spans="1:8" ht="102">
      <c r="A80" s="11" t="s">
        <v>152</v>
      </c>
      <c r="B80" s="12" t="s">
        <v>23</v>
      </c>
      <c r="C80" s="13" t="s">
        <v>153</v>
      </c>
      <c r="D80" s="5">
        <v>3900000</v>
      </c>
      <c r="E80" s="5">
        <v>165063.82</v>
      </c>
      <c r="F80" s="90">
        <f t="shared" si="0"/>
        <v>3734936.18</v>
      </c>
      <c r="G80" s="91">
        <f t="shared" si="1"/>
        <v>4.2324056410256411E-2</v>
      </c>
      <c r="H80" s="6"/>
    </row>
    <row r="81" spans="1:8" ht="114.75">
      <c r="A81" s="11" t="s">
        <v>154</v>
      </c>
      <c r="B81" s="12" t="s">
        <v>23</v>
      </c>
      <c r="C81" s="13" t="s">
        <v>155</v>
      </c>
      <c r="D81" s="5">
        <v>3900000</v>
      </c>
      <c r="E81" s="5">
        <v>165063.82</v>
      </c>
      <c r="F81" s="90">
        <f t="shared" ref="F81:F144" si="2">D81-E81</f>
        <v>3734936.18</v>
      </c>
      <c r="G81" s="91">
        <f t="shared" ref="G81:G144" si="3">E81/D81</f>
        <v>4.2324056410256411E-2</v>
      </c>
      <c r="H81" s="6"/>
    </row>
    <row r="82" spans="1:8" ht="114.75">
      <c r="A82" s="11" t="s">
        <v>156</v>
      </c>
      <c r="B82" s="12" t="s">
        <v>23</v>
      </c>
      <c r="C82" s="13" t="s">
        <v>157</v>
      </c>
      <c r="D82" s="5">
        <v>3900000</v>
      </c>
      <c r="E82" s="5">
        <v>165063.82</v>
      </c>
      <c r="F82" s="90">
        <f t="shared" si="2"/>
        <v>3734936.18</v>
      </c>
      <c r="G82" s="91">
        <f t="shared" si="3"/>
        <v>4.2324056410256411E-2</v>
      </c>
      <c r="H82" s="6"/>
    </row>
    <row r="83" spans="1:8" ht="51">
      <c r="A83" s="11" t="s">
        <v>158</v>
      </c>
      <c r="B83" s="12" t="s">
        <v>23</v>
      </c>
      <c r="C83" s="13" t="s">
        <v>159</v>
      </c>
      <c r="D83" s="5">
        <v>1144000</v>
      </c>
      <c r="E83" s="5">
        <v>29431.18</v>
      </c>
      <c r="F83" s="90">
        <f t="shared" si="2"/>
        <v>1114568.82</v>
      </c>
      <c r="G83" s="91">
        <f t="shared" si="3"/>
        <v>2.5726555944055943E-2</v>
      </c>
      <c r="H83" s="6"/>
    </row>
    <row r="84" spans="1:8" ht="63.75">
      <c r="A84" s="11" t="s">
        <v>160</v>
      </c>
      <c r="B84" s="12" t="s">
        <v>23</v>
      </c>
      <c r="C84" s="13" t="s">
        <v>161</v>
      </c>
      <c r="D84" s="5">
        <v>844000</v>
      </c>
      <c r="E84" s="5">
        <v>29431.18</v>
      </c>
      <c r="F84" s="90">
        <f t="shared" si="2"/>
        <v>814568.82</v>
      </c>
      <c r="G84" s="91">
        <f t="shared" si="3"/>
        <v>3.4871066350710904E-2</v>
      </c>
      <c r="H84" s="6"/>
    </row>
    <row r="85" spans="1:8" ht="89.25">
      <c r="A85" s="11" t="s">
        <v>162</v>
      </c>
      <c r="B85" s="12" t="s">
        <v>23</v>
      </c>
      <c r="C85" s="13" t="s">
        <v>163</v>
      </c>
      <c r="D85" s="5">
        <v>70000</v>
      </c>
      <c r="E85" s="5">
        <v>0</v>
      </c>
      <c r="F85" s="90">
        <f t="shared" si="2"/>
        <v>70000</v>
      </c>
      <c r="G85" s="91">
        <f t="shared" si="3"/>
        <v>0</v>
      </c>
      <c r="H85" s="6"/>
    </row>
    <row r="86" spans="1:8" ht="76.5">
      <c r="A86" s="11" t="s">
        <v>164</v>
      </c>
      <c r="B86" s="12" t="s">
        <v>23</v>
      </c>
      <c r="C86" s="13" t="s">
        <v>165</v>
      </c>
      <c r="D86" s="5">
        <v>774000</v>
      </c>
      <c r="E86" s="5">
        <v>29431.18</v>
      </c>
      <c r="F86" s="90">
        <f t="shared" si="2"/>
        <v>744568.82</v>
      </c>
      <c r="G86" s="91">
        <f t="shared" si="3"/>
        <v>3.8024780361757105E-2</v>
      </c>
      <c r="H86" s="6"/>
    </row>
    <row r="87" spans="1:8" ht="76.5">
      <c r="A87" s="11" t="s">
        <v>166</v>
      </c>
      <c r="B87" s="12" t="s">
        <v>23</v>
      </c>
      <c r="C87" s="13" t="s">
        <v>167</v>
      </c>
      <c r="D87" s="5">
        <v>300000</v>
      </c>
      <c r="E87" s="5">
        <v>0</v>
      </c>
      <c r="F87" s="90">
        <f t="shared" si="2"/>
        <v>300000</v>
      </c>
      <c r="G87" s="91">
        <f t="shared" si="3"/>
        <v>0</v>
      </c>
      <c r="H87" s="6"/>
    </row>
    <row r="88" spans="1:8" ht="76.5">
      <c r="A88" s="11" t="s">
        <v>168</v>
      </c>
      <c r="B88" s="12" t="s">
        <v>23</v>
      </c>
      <c r="C88" s="13" t="s">
        <v>169</v>
      </c>
      <c r="D88" s="5">
        <v>300000</v>
      </c>
      <c r="E88" s="5">
        <v>0</v>
      </c>
      <c r="F88" s="90">
        <f t="shared" si="2"/>
        <v>300000</v>
      </c>
      <c r="G88" s="91">
        <f t="shared" si="3"/>
        <v>0</v>
      </c>
      <c r="H88" s="6"/>
    </row>
    <row r="89" spans="1:8" ht="38.25">
      <c r="A89" s="11" t="s">
        <v>170</v>
      </c>
      <c r="B89" s="12" t="s">
        <v>23</v>
      </c>
      <c r="C89" s="13" t="s">
        <v>171</v>
      </c>
      <c r="D89" s="5">
        <v>2857000</v>
      </c>
      <c r="E89" s="5">
        <v>438420.02</v>
      </c>
      <c r="F89" s="90">
        <f t="shared" si="2"/>
        <v>2418579.98</v>
      </c>
      <c r="G89" s="91">
        <f t="shared" si="3"/>
        <v>0.15345467973398672</v>
      </c>
      <c r="H89" s="6"/>
    </row>
    <row r="90" spans="1:8" ht="63.75">
      <c r="A90" s="11" t="s">
        <v>172</v>
      </c>
      <c r="B90" s="12" t="s">
        <v>23</v>
      </c>
      <c r="C90" s="13" t="s">
        <v>173</v>
      </c>
      <c r="D90" s="5">
        <v>407000</v>
      </c>
      <c r="E90" s="5">
        <v>175691.07</v>
      </c>
      <c r="F90" s="90">
        <f t="shared" si="2"/>
        <v>231308.93</v>
      </c>
      <c r="G90" s="91">
        <f t="shared" si="3"/>
        <v>0.43167339066339067</v>
      </c>
      <c r="H90" s="6"/>
    </row>
    <row r="91" spans="1:8" ht="76.5">
      <c r="A91" s="11" t="s">
        <v>174</v>
      </c>
      <c r="B91" s="12" t="s">
        <v>23</v>
      </c>
      <c r="C91" s="13" t="s">
        <v>175</v>
      </c>
      <c r="D91" s="5">
        <v>5000</v>
      </c>
      <c r="E91" s="5">
        <v>1000</v>
      </c>
      <c r="F91" s="90">
        <f t="shared" si="2"/>
        <v>4000</v>
      </c>
      <c r="G91" s="91">
        <f t="shared" si="3"/>
        <v>0.2</v>
      </c>
      <c r="H91" s="6"/>
    </row>
    <row r="92" spans="1:8" ht="102">
      <c r="A92" s="11" t="s">
        <v>176</v>
      </c>
      <c r="B92" s="12" t="s">
        <v>23</v>
      </c>
      <c r="C92" s="13" t="s">
        <v>177</v>
      </c>
      <c r="D92" s="5">
        <v>5000</v>
      </c>
      <c r="E92" s="5">
        <v>1000</v>
      </c>
      <c r="F92" s="90">
        <f t="shared" si="2"/>
        <v>4000</v>
      </c>
      <c r="G92" s="91">
        <f t="shared" si="3"/>
        <v>0.2</v>
      </c>
      <c r="H92" s="6"/>
    </row>
    <row r="93" spans="1:8" ht="102">
      <c r="A93" s="11" t="s">
        <v>178</v>
      </c>
      <c r="B93" s="12" t="s">
        <v>23</v>
      </c>
      <c r="C93" s="13" t="s">
        <v>179</v>
      </c>
      <c r="D93" s="5">
        <v>149000</v>
      </c>
      <c r="E93" s="5">
        <v>53129.83</v>
      </c>
      <c r="F93" s="90">
        <f t="shared" si="2"/>
        <v>95870.17</v>
      </c>
      <c r="G93" s="91">
        <f t="shared" si="3"/>
        <v>0.35657604026845641</v>
      </c>
      <c r="H93" s="6"/>
    </row>
    <row r="94" spans="1:8" ht="127.5">
      <c r="A94" s="11" t="s">
        <v>180</v>
      </c>
      <c r="B94" s="12" t="s">
        <v>23</v>
      </c>
      <c r="C94" s="13" t="s">
        <v>181</v>
      </c>
      <c r="D94" s="5">
        <v>149000</v>
      </c>
      <c r="E94" s="5">
        <v>53129.83</v>
      </c>
      <c r="F94" s="90">
        <f t="shared" si="2"/>
        <v>95870.17</v>
      </c>
      <c r="G94" s="91">
        <f t="shared" si="3"/>
        <v>0.35657604026845641</v>
      </c>
      <c r="H94" s="6"/>
    </row>
    <row r="95" spans="1:8" ht="76.5">
      <c r="A95" s="11" t="s">
        <v>182</v>
      </c>
      <c r="B95" s="12" t="s">
        <v>23</v>
      </c>
      <c r="C95" s="13" t="s">
        <v>183</v>
      </c>
      <c r="D95" s="5">
        <v>19000</v>
      </c>
      <c r="E95" s="5">
        <v>34618.620000000003</v>
      </c>
      <c r="F95" s="90">
        <f t="shared" si="2"/>
        <v>-15618.620000000003</v>
      </c>
      <c r="G95" s="91">
        <f t="shared" si="3"/>
        <v>1.8220326315789475</v>
      </c>
      <c r="H95" s="6"/>
    </row>
    <row r="96" spans="1:8" ht="102">
      <c r="A96" s="11" t="s">
        <v>184</v>
      </c>
      <c r="B96" s="12" t="s">
        <v>23</v>
      </c>
      <c r="C96" s="13" t="s">
        <v>185</v>
      </c>
      <c r="D96" s="5">
        <v>19000</v>
      </c>
      <c r="E96" s="5">
        <v>34618.620000000003</v>
      </c>
      <c r="F96" s="90">
        <f t="shared" si="2"/>
        <v>-15618.620000000003</v>
      </c>
      <c r="G96" s="91">
        <f t="shared" si="3"/>
        <v>1.8220326315789475</v>
      </c>
      <c r="H96" s="6"/>
    </row>
    <row r="97" spans="1:8" ht="89.25">
      <c r="A97" s="11" t="s">
        <v>186</v>
      </c>
      <c r="B97" s="12" t="s">
        <v>23</v>
      </c>
      <c r="C97" s="13" t="s">
        <v>187</v>
      </c>
      <c r="D97" s="5">
        <v>24000</v>
      </c>
      <c r="E97" s="5">
        <v>6000</v>
      </c>
      <c r="F97" s="90">
        <f t="shared" si="2"/>
        <v>18000</v>
      </c>
      <c r="G97" s="91">
        <f t="shared" si="3"/>
        <v>0.25</v>
      </c>
      <c r="H97" s="6"/>
    </row>
    <row r="98" spans="1:8" ht="114.75">
      <c r="A98" s="11" t="s">
        <v>188</v>
      </c>
      <c r="B98" s="12" t="s">
        <v>23</v>
      </c>
      <c r="C98" s="13" t="s">
        <v>189</v>
      </c>
      <c r="D98" s="5">
        <v>24000</v>
      </c>
      <c r="E98" s="5">
        <v>6000</v>
      </c>
      <c r="F98" s="90">
        <f t="shared" si="2"/>
        <v>18000</v>
      </c>
      <c r="G98" s="91">
        <f t="shared" si="3"/>
        <v>0.25</v>
      </c>
      <c r="H98" s="6"/>
    </row>
    <row r="99" spans="1:8" ht="89.25">
      <c r="A99" s="11" t="s">
        <v>190</v>
      </c>
      <c r="B99" s="12" t="s">
        <v>23</v>
      </c>
      <c r="C99" s="13" t="s">
        <v>191</v>
      </c>
      <c r="D99" s="5">
        <v>90000</v>
      </c>
      <c r="E99" s="5">
        <v>0</v>
      </c>
      <c r="F99" s="90">
        <f t="shared" si="2"/>
        <v>90000</v>
      </c>
      <c r="G99" s="91">
        <f t="shared" si="3"/>
        <v>0</v>
      </c>
      <c r="H99" s="6"/>
    </row>
    <row r="100" spans="1:8" ht="114.75">
      <c r="A100" s="11" t="s">
        <v>192</v>
      </c>
      <c r="B100" s="12" t="s">
        <v>23</v>
      </c>
      <c r="C100" s="13" t="s">
        <v>193</v>
      </c>
      <c r="D100" s="5">
        <v>90000</v>
      </c>
      <c r="E100" s="5">
        <v>0</v>
      </c>
      <c r="F100" s="90">
        <f t="shared" si="2"/>
        <v>90000</v>
      </c>
      <c r="G100" s="91">
        <f t="shared" si="3"/>
        <v>0</v>
      </c>
      <c r="H100" s="6"/>
    </row>
    <row r="101" spans="1:8" ht="76.5">
      <c r="A101" s="11" t="s">
        <v>194</v>
      </c>
      <c r="B101" s="12" t="s">
        <v>23</v>
      </c>
      <c r="C101" s="13" t="s">
        <v>195</v>
      </c>
      <c r="D101" s="5">
        <v>8000</v>
      </c>
      <c r="E101" s="5">
        <v>0</v>
      </c>
      <c r="F101" s="90">
        <f t="shared" si="2"/>
        <v>8000</v>
      </c>
      <c r="G101" s="91">
        <f t="shared" si="3"/>
        <v>0</v>
      </c>
      <c r="H101" s="6"/>
    </row>
    <row r="102" spans="1:8" ht="102">
      <c r="A102" s="11" t="s">
        <v>196</v>
      </c>
      <c r="B102" s="12" t="s">
        <v>23</v>
      </c>
      <c r="C102" s="13" t="s">
        <v>197</v>
      </c>
      <c r="D102" s="5">
        <v>8000</v>
      </c>
      <c r="E102" s="5">
        <v>0</v>
      </c>
      <c r="F102" s="90">
        <f t="shared" si="2"/>
        <v>8000</v>
      </c>
      <c r="G102" s="91">
        <f t="shared" si="3"/>
        <v>0</v>
      </c>
      <c r="H102" s="6"/>
    </row>
    <row r="103" spans="1:8" ht="102">
      <c r="A103" s="11" t="s">
        <v>198</v>
      </c>
      <c r="B103" s="12" t="s">
        <v>23</v>
      </c>
      <c r="C103" s="13" t="s">
        <v>199</v>
      </c>
      <c r="D103" s="5">
        <v>1000</v>
      </c>
      <c r="E103" s="5">
        <v>53000</v>
      </c>
      <c r="F103" s="90">
        <f t="shared" si="2"/>
        <v>-52000</v>
      </c>
      <c r="G103" s="91">
        <f t="shared" si="3"/>
        <v>53</v>
      </c>
      <c r="H103" s="6"/>
    </row>
    <row r="104" spans="1:8" ht="127.5">
      <c r="A104" s="11" t="s">
        <v>200</v>
      </c>
      <c r="B104" s="12" t="s">
        <v>23</v>
      </c>
      <c r="C104" s="13" t="s">
        <v>201</v>
      </c>
      <c r="D104" s="5">
        <v>1000</v>
      </c>
      <c r="E104" s="5">
        <v>53000</v>
      </c>
      <c r="F104" s="90">
        <f t="shared" si="2"/>
        <v>-52000</v>
      </c>
      <c r="G104" s="91">
        <f t="shared" si="3"/>
        <v>53</v>
      </c>
      <c r="H104" s="6"/>
    </row>
    <row r="105" spans="1:8" ht="89.25">
      <c r="A105" s="11" t="s">
        <v>202</v>
      </c>
      <c r="B105" s="12" t="s">
        <v>23</v>
      </c>
      <c r="C105" s="13" t="s">
        <v>203</v>
      </c>
      <c r="D105" s="5">
        <v>1000</v>
      </c>
      <c r="E105" s="5">
        <v>3943.88</v>
      </c>
      <c r="F105" s="90">
        <f t="shared" si="2"/>
        <v>-2943.88</v>
      </c>
      <c r="G105" s="91">
        <f t="shared" si="3"/>
        <v>3.9438800000000001</v>
      </c>
      <c r="H105" s="6"/>
    </row>
    <row r="106" spans="1:8" ht="140.25">
      <c r="A106" s="11" t="s">
        <v>204</v>
      </c>
      <c r="B106" s="12" t="s">
        <v>23</v>
      </c>
      <c r="C106" s="13" t="s">
        <v>205</v>
      </c>
      <c r="D106" s="5">
        <v>1000</v>
      </c>
      <c r="E106" s="5">
        <v>3943.88</v>
      </c>
      <c r="F106" s="90">
        <f t="shared" si="2"/>
        <v>-2943.88</v>
      </c>
      <c r="G106" s="91">
        <f t="shared" si="3"/>
        <v>3.9438800000000001</v>
      </c>
      <c r="H106" s="6"/>
    </row>
    <row r="107" spans="1:8" ht="89.25">
      <c r="A107" s="11" t="s">
        <v>206</v>
      </c>
      <c r="B107" s="12" t="s">
        <v>23</v>
      </c>
      <c r="C107" s="13" t="s">
        <v>207</v>
      </c>
      <c r="D107" s="5">
        <v>0</v>
      </c>
      <c r="E107" s="5">
        <v>1000</v>
      </c>
      <c r="F107" s="90">
        <f t="shared" si="2"/>
        <v>-1000</v>
      </c>
      <c r="G107" s="91">
        <v>0</v>
      </c>
      <c r="H107" s="6"/>
    </row>
    <row r="108" spans="1:8" ht="114.75">
      <c r="A108" s="11" t="s">
        <v>208</v>
      </c>
      <c r="B108" s="12" t="s">
        <v>23</v>
      </c>
      <c r="C108" s="13" t="s">
        <v>209</v>
      </c>
      <c r="D108" s="5">
        <v>0</v>
      </c>
      <c r="E108" s="5">
        <v>1000</v>
      </c>
      <c r="F108" s="90">
        <f t="shared" si="2"/>
        <v>-1000</v>
      </c>
      <c r="G108" s="91">
        <v>0</v>
      </c>
      <c r="H108" s="6"/>
    </row>
    <row r="109" spans="1:8" ht="76.5">
      <c r="A109" s="11" t="s">
        <v>210</v>
      </c>
      <c r="B109" s="12" t="s">
        <v>23</v>
      </c>
      <c r="C109" s="13" t="s">
        <v>211</v>
      </c>
      <c r="D109" s="5">
        <v>20000</v>
      </c>
      <c r="E109" s="5">
        <v>938.72</v>
      </c>
      <c r="F109" s="90">
        <f t="shared" si="2"/>
        <v>19061.28</v>
      </c>
      <c r="G109" s="91">
        <f t="shared" si="3"/>
        <v>4.6935999999999999E-2</v>
      </c>
      <c r="H109" s="6"/>
    </row>
    <row r="110" spans="1:8" ht="102">
      <c r="A110" s="11" t="s">
        <v>212</v>
      </c>
      <c r="B110" s="12" t="s">
        <v>23</v>
      </c>
      <c r="C110" s="13" t="s">
        <v>213</v>
      </c>
      <c r="D110" s="5">
        <v>20000</v>
      </c>
      <c r="E110" s="5">
        <v>938.72</v>
      </c>
      <c r="F110" s="90">
        <f t="shared" si="2"/>
        <v>19061.28</v>
      </c>
      <c r="G110" s="91">
        <f t="shared" si="3"/>
        <v>4.6935999999999999E-2</v>
      </c>
      <c r="H110" s="6"/>
    </row>
    <row r="111" spans="1:8" ht="89.25">
      <c r="A111" s="11" t="s">
        <v>214</v>
      </c>
      <c r="B111" s="12" t="s">
        <v>23</v>
      </c>
      <c r="C111" s="13" t="s">
        <v>215</v>
      </c>
      <c r="D111" s="5">
        <v>90000</v>
      </c>
      <c r="E111" s="5">
        <v>22060.02</v>
      </c>
      <c r="F111" s="90">
        <f t="shared" si="2"/>
        <v>67939.98</v>
      </c>
      <c r="G111" s="91">
        <f t="shared" si="3"/>
        <v>0.24511133333333335</v>
      </c>
      <c r="H111" s="6"/>
    </row>
    <row r="112" spans="1:8" ht="114.75">
      <c r="A112" s="11" t="s">
        <v>216</v>
      </c>
      <c r="B112" s="12" t="s">
        <v>23</v>
      </c>
      <c r="C112" s="13" t="s">
        <v>217</v>
      </c>
      <c r="D112" s="5">
        <v>90000</v>
      </c>
      <c r="E112" s="5">
        <v>22060.02</v>
      </c>
      <c r="F112" s="90">
        <f t="shared" si="2"/>
        <v>67939.98</v>
      </c>
      <c r="G112" s="91">
        <f t="shared" si="3"/>
        <v>0.24511133333333335</v>
      </c>
      <c r="H112" s="6"/>
    </row>
    <row r="113" spans="1:8" ht="51">
      <c r="A113" s="11" t="s">
        <v>218</v>
      </c>
      <c r="B113" s="12" t="s">
        <v>23</v>
      </c>
      <c r="C113" s="13" t="s">
        <v>219</v>
      </c>
      <c r="D113" s="5">
        <v>2450000</v>
      </c>
      <c r="E113" s="5">
        <v>253492.95</v>
      </c>
      <c r="F113" s="90">
        <f t="shared" si="2"/>
        <v>2196507.0499999998</v>
      </c>
      <c r="G113" s="91">
        <f t="shared" si="3"/>
        <v>0.10346651020408164</v>
      </c>
      <c r="H113" s="6"/>
    </row>
    <row r="114" spans="1:8" ht="102">
      <c r="A114" s="11" t="s">
        <v>220</v>
      </c>
      <c r="B114" s="12" t="s">
        <v>23</v>
      </c>
      <c r="C114" s="13" t="s">
        <v>221</v>
      </c>
      <c r="D114" s="5">
        <v>2450000</v>
      </c>
      <c r="E114" s="5">
        <v>253492.95</v>
      </c>
      <c r="F114" s="90">
        <f t="shared" si="2"/>
        <v>2196507.0499999998</v>
      </c>
      <c r="G114" s="91">
        <f t="shared" si="3"/>
        <v>0.10346651020408164</v>
      </c>
      <c r="H114" s="6"/>
    </row>
    <row r="115" spans="1:8" ht="89.25">
      <c r="A115" s="11" t="s">
        <v>222</v>
      </c>
      <c r="B115" s="12" t="s">
        <v>23</v>
      </c>
      <c r="C115" s="13" t="s">
        <v>223</v>
      </c>
      <c r="D115" s="5">
        <v>2450000</v>
      </c>
      <c r="E115" s="5">
        <v>252258.89</v>
      </c>
      <c r="F115" s="90">
        <f t="shared" si="2"/>
        <v>2197741.11</v>
      </c>
      <c r="G115" s="91">
        <f t="shared" si="3"/>
        <v>0.10296281224489796</v>
      </c>
      <c r="H115" s="6"/>
    </row>
    <row r="116" spans="1:8" ht="102">
      <c r="A116" s="11" t="s">
        <v>224</v>
      </c>
      <c r="B116" s="12" t="s">
        <v>23</v>
      </c>
      <c r="C116" s="13" t="s">
        <v>225</v>
      </c>
      <c r="D116" s="5">
        <v>0</v>
      </c>
      <c r="E116" s="5">
        <v>1234.06</v>
      </c>
      <c r="F116" s="90">
        <f t="shared" si="2"/>
        <v>-1234.06</v>
      </c>
      <c r="G116" s="91">
        <v>0</v>
      </c>
      <c r="H116" s="6"/>
    </row>
    <row r="117" spans="1:8" ht="38.25">
      <c r="A117" s="11" t="s">
        <v>226</v>
      </c>
      <c r="B117" s="12" t="s">
        <v>23</v>
      </c>
      <c r="C117" s="13" t="s">
        <v>227</v>
      </c>
      <c r="D117" s="5">
        <v>0</v>
      </c>
      <c r="E117" s="5">
        <v>9236</v>
      </c>
      <c r="F117" s="90">
        <f t="shared" si="2"/>
        <v>-9236</v>
      </c>
      <c r="G117" s="91">
        <v>0</v>
      </c>
      <c r="H117" s="6"/>
    </row>
    <row r="118" spans="1:8" ht="127.5">
      <c r="A118" s="11" t="s">
        <v>228</v>
      </c>
      <c r="B118" s="12" t="s">
        <v>23</v>
      </c>
      <c r="C118" s="13" t="s">
        <v>229</v>
      </c>
      <c r="D118" s="5">
        <v>0</v>
      </c>
      <c r="E118" s="5">
        <v>9236</v>
      </c>
      <c r="F118" s="90">
        <f t="shared" si="2"/>
        <v>-9236</v>
      </c>
      <c r="G118" s="91">
        <v>0</v>
      </c>
      <c r="H118" s="6"/>
    </row>
    <row r="119" spans="1:8" ht="38.25">
      <c r="A119" s="11" t="s">
        <v>230</v>
      </c>
      <c r="B119" s="12" t="s">
        <v>23</v>
      </c>
      <c r="C119" s="13" t="s">
        <v>231</v>
      </c>
      <c r="D119" s="5">
        <v>0</v>
      </c>
      <c r="E119" s="5">
        <v>-55100</v>
      </c>
      <c r="F119" s="90">
        <f t="shared" si="2"/>
        <v>55100</v>
      </c>
      <c r="G119" s="91">
        <v>0</v>
      </c>
      <c r="H119" s="6"/>
    </row>
    <row r="120" spans="1:8" ht="38.25">
      <c r="A120" s="11" t="s">
        <v>232</v>
      </c>
      <c r="B120" s="12" t="s">
        <v>23</v>
      </c>
      <c r="C120" s="13" t="s">
        <v>233</v>
      </c>
      <c r="D120" s="5">
        <v>0</v>
      </c>
      <c r="E120" s="5">
        <v>-55100</v>
      </c>
      <c r="F120" s="90">
        <f t="shared" si="2"/>
        <v>55100</v>
      </c>
      <c r="G120" s="91">
        <v>0</v>
      </c>
      <c r="H120" s="6"/>
    </row>
    <row r="121" spans="1:8" ht="51">
      <c r="A121" s="11" t="s">
        <v>234</v>
      </c>
      <c r="B121" s="12" t="s">
        <v>23</v>
      </c>
      <c r="C121" s="13" t="s">
        <v>235</v>
      </c>
      <c r="D121" s="5">
        <v>0</v>
      </c>
      <c r="E121" s="5">
        <v>-55100</v>
      </c>
      <c r="F121" s="90">
        <f t="shared" si="2"/>
        <v>55100</v>
      </c>
      <c r="G121" s="91">
        <v>0</v>
      </c>
      <c r="H121" s="6"/>
    </row>
    <row r="122" spans="1:8" ht="38.25">
      <c r="A122" s="106" t="s">
        <v>236</v>
      </c>
      <c r="B122" s="107" t="s">
        <v>23</v>
      </c>
      <c r="C122" s="108" t="s">
        <v>237</v>
      </c>
      <c r="D122" s="58">
        <v>1421474952.05</v>
      </c>
      <c r="E122" s="58">
        <v>152815804.96000001</v>
      </c>
      <c r="F122" s="88">
        <f t="shared" si="2"/>
        <v>1268659147.0899999</v>
      </c>
      <c r="G122" s="89">
        <f t="shared" si="3"/>
        <v>0.10750509865799222</v>
      </c>
      <c r="H122" s="6"/>
    </row>
    <row r="123" spans="1:8" ht="63.75">
      <c r="A123" s="11" t="s">
        <v>238</v>
      </c>
      <c r="B123" s="12" t="s">
        <v>23</v>
      </c>
      <c r="C123" s="13" t="s">
        <v>239</v>
      </c>
      <c r="D123" s="5">
        <v>1421474952.05</v>
      </c>
      <c r="E123" s="5">
        <v>156168686.68000001</v>
      </c>
      <c r="F123" s="90">
        <f t="shared" si="2"/>
        <v>1265306265.3699999</v>
      </c>
      <c r="G123" s="91">
        <f t="shared" si="3"/>
        <v>0.10986383295377745</v>
      </c>
      <c r="H123" s="6"/>
    </row>
    <row r="124" spans="1:8" ht="51">
      <c r="A124" s="11" t="s">
        <v>240</v>
      </c>
      <c r="B124" s="12" t="s">
        <v>23</v>
      </c>
      <c r="C124" s="13" t="s">
        <v>241</v>
      </c>
      <c r="D124" s="5">
        <v>51579600</v>
      </c>
      <c r="E124" s="5">
        <v>4298300</v>
      </c>
      <c r="F124" s="90">
        <f t="shared" si="2"/>
        <v>47281300</v>
      </c>
      <c r="G124" s="91">
        <f t="shared" si="3"/>
        <v>8.3333333333333329E-2</v>
      </c>
      <c r="H124" s="6"/>
    </row>
    <row r="125" spans="1:8" ht="38.25">
      <c r="A125" s="11" t="s">
        <v>242</v>
      </c>
      <c r="B125" s="12" t="s">
        <v>23</v>
      </c>
      <c r="C125" s="13" t="s">
        <v>243</v>
      </c>
      <c r="D125" s="5">
        <v>11342700</v>
      </c>
      <c r="E125" s="5">
        <v>945225</v>
      </c>
      <c r="F125" s="90">
        <f t="shared" si="2"/>
        <v>10397475</v>
      </c>
      <c r="G125" s="91">
        <f t="shared" si="3"/>
        <v>8.3333333333333329E-2</v>
      </c>
      <c r="H125" s="6"/>
    </row>
    <row r="126" spans="1:8" ht="63.75">
      <c r="A126" s="11" t="s">
        <v>244</v>
      </c>
      <c r="B126" s="12" t="s">
        <v>23</v>
      </c>
      <c r="C126" s="13" t="s">
        <v>245</v>
      </c>
      <c r="D126" s="5">
        <v>11342700</v>
      </c>
      <c r="E126" s="5">
        <v>945225</v>
      </c>
      <c r="F126" s="90">
        <f t="shared" si="2"/>
        <v>10397475</v>
      </c>
      <c r="G126" s="91">
        <f t="shared" si="3"/>
        <v>8.3333333333333329E-2</v>
      </c>
      <c r="H126" s="6"/>
    </row>
    <row r="127" spans="1:8" ht="39.75" customHeight="1">
      <c r="A127" s="11" t="s">
        <v>246</v>
      </c>
      <c r="B127" s="12" t="s">
        <v>23</v>
      </c>
      <c r="C127" s="13" t="s">
        <v>247</v>
      </c>
      <c r="D127" s="5">
        <v>40236900</v>
      </c>
      <c r="E127" s="5">
        <v>3353075</v>
      </c>
      <c r="F127" s="90">
        <f t="shared" si="2"/>
        <v>36883825</v>
      </c>
      <c r="G127" s="91">
        <f t="shared" si="3"/>
        <v>8.3333333333333329E-2</v>
      </c>
      <c r="H127" s="6"/>
    </row>
    <row r="128" spans="1:8" ht="50.25" customHeight="1">
      <c r="A128" s="11" t="s">
        <v>248</v>
      </c>
      <c r="B128" s="12" t="s">
        <v>23</v>
      </c>
      <c r="C128" s="13" t="s">
        <v>249</v>
      </c>
      <c r="D128" s="5">
        <v>40236900</v>
      </c>
      <c r="E128" s="5">
        <v>3353075</v>
      </c>
      <c r="F128" s="90">
        <f t="shared" si="2"/>
        <v>36883825</v>
      </c>
      <c r="G128" s="91">
        <f t="shared" si="3"/>
        <v>8.3333333333333329E-2</v>
      </c>
      <c r="H128" s="6"/>
    </row>
    <row r="129" spans="1:8" ht="51">
      <c r="A129" s="11" t="s">
        <v>250</v>
      </c>
      <c r="B129" s="12" t="s">
        <v>23</v>
      </c>
      <c r="C129" s="13" t="s">
        <v>251</v>
      </c>
      <c r="D129" s="5">
        <v>391148009.05000001</v>
      </c>
      <c r="E129" s="5">
        <v>0</v>
      </c>
      <c r="F129" s="90">
        <f t="shared" si="2"/>
        <v>391148009.05000001</v>
      </c>
      <c r="G129" s="91">
        <f t="shared" si="3"/>
        <v>0</v>
      </c>
      <c r="H129" s="6"/>
    </row>
    <row r="130" spans="1:8" ht="124.5" customHeight="1">
      <c r="A130" s="11" t="s">
        <v>252</v>
      </c>
      <c r="B130" s="12" t="s">
        <v>23</v>
      </c>
      <c r="C130" s="13" t="s">
        <v>253</v>
      </c>
      <c r="D130" s="5">
        <v>211144677.94</v>
      </c>
      <c r="E130" s="5">
        <v>0</v>
      </c>
      <c r="F130" s="90">
        <f t="shared" si="2"/>
        <v>211144677.94</v>
      </c>
      <c r="G130" s="91">
        <f t="shared" si="3"/>
        <v>0</v>
      </c>
      <c r="H130" s="6"/>
    </row>
    <row r="131" spans="1:8" ht="125.25" customHeight="1">
      <c r="A131" s="11" t="s">
        <v>254</v>
      </c>
      <c r="B131" s="12" t="s">
        <v>23</v>
      </c>
      <c r="C131" s="13" t="s">
        <v>255</v>
      </c>
      <c r="D131" s="5">
        <v>211144677.94</v>
      </c>
      <c r="E131" s="5">
        <v>0</v>
      </c>
      <c r="F131" s="90">
        <f t="shared" si="2"/>
        <v>211144677.94</v>
      </c>
      <c r="G131" s="91">
        <f t="shared" si="3"/>
        <v>0</v>
      </c>
      <c r="H131" s="6"/>
    </row>
    <row r="132" spans="1:8" ht="90" customHeight="1">
      <c r="A132" s="11" t="s">
        <v>256</v>
      </c>
      <c r="B132" s="12" t="s">
        <v>23</v>
      </c>
      <c r="C132" s="13" t="s">
        <v>257</v>
      </c>
      <c r="D132" s="5">
        <v>8890302.2200000007</v>
      </c>
      <c r="E132" s="5">
        <v>0</v>
      </c>
      <c r="F132" s="90">
        <f t="shared" si="2"/>
        <v>8890302.2200000007</v>
      </c>
      <c r="G132" s="91">
        <f t="shared" si="3"/>
        <v>0</v>
      </c>
      <c r="H132" s="6"/>
    </row>
    <row r="133" spans="1:8" ht="102">
      <c r="A133" s="11" t="s">
        <v>258</v>
      </c>
      <c r="B133" s="12" t="s">
        <v>23</v>
      </c>
      <c r="C133" s="13" t="s">
        <v>259</v>
      </c>
      <c r="D133" s="5">
        <v>8890302.2200000007</v>
      </c>
      <c r="E133" s="5">
        <v>0</v>
      </c>
      <c r="F133" s="90">
        <f t="shared" si="2"/>
        <v>8890302.2200000007</v>
      </c>
      <c r="G133" s="91">
        <f t="shared" si="3"/>
        <v>0</v>
      </c>
      <c r="H133" s="6"/>
    </row>
    <row r="134" spans="1:8" ht="76.5">
      <c r="A134" s="11" t="s">
        <v>260</v>
      </c>
      <c r="B134" s="12" t="s">
        <v>23</v>
      </c>
      <c r="C134" s="13" t="s">
        <v>261</v>
      </c>
      <c r="D134" s="5">
        <v>29379400</v>
      </c>
      <c r="E134" s="5">
        <v>0</v>
      </c>
      <c r="F134" s="90">
        <f t="shared" si="2"/>
        <v>29379400</v>
      </c>
      <c r="G134" s="91">
        <f t="shared" si="3"/>
        <v>0</v>
      </c>
      <c r="H134" s="6"/>
    </row>
    <row r="135" spans="1:8" ht="89.25">
      <c r="A135" s="11" t="s">
        <v>262</v>
      </c>
      <c r="B135" s="12" t="s">
        <v>23</v>
      </c>
      <c r="C135" s="13" t="s">
        <v>263</v>
      </c>
      <c r="D135" s="5">
        <v>29379400</v>
      </c>
      <c r="E135" s="5">
        <v>0</v>
      </c>
      <c r="F135" s="90">
        <f t="shared" si="2"/>
        <v>29379400</v>
      </c>
      <c r="G135" s="91">
        <f t="shared" si="3"/>
        <v>0</v>
      </c>
      <c r="H135" s="6"/>
    </row>
    <row r="136" spans="1:8" ht="38.25">
      <c r="A136" s="11" t="s">
        <v>264</v>
      </c>
      <c r="B136" s="12" t="s">
        <v>23</v>
      </c>
      <c r="C136" s="13" t="s">
        <v>265</v>
      </c>
      <c r="D136" s="5">
        <v>5159055.12</v>
      </c>
      <c r="E136" s="5">
        <v>0</v>
      </c>
      <c r="F136" s="90">
        <f t="shared" si="2"/>
        <v>5159055.12</v>
      </c>
      <c r="G136" s="91">
        <f t="shared" si="3"/>
        <v>0</v>
      </c>
      <c r="H136" s="6"/>
    </row>
    <row r="137" spans="1:8" ht="51">
      <c r="A137" s="11" t="s">
        <v>266</v>
      </c>
      <c r="B137" s="12" t="s">
        <v>23</v>
      </c>
      <c r="C137" s="13" t="s">
        <v>267</v>
      </c>
      <c r="D137" s="5">
        <v>5159055.12</v>
      </c>
      <c r="E137" s="5">
        <v>0</v>
      </c>
      <c r="F137" s="90">
        <f t="shared" si="2"/>
        <v>5159055.12</v>
      </c>
      <c r="G137" s="91">
        <f t="shared" si="3"/>
        <v>0</v>
      </c>
      <c r="H137" s="6"/>
    </row>
    <row r="138" spans="1:8" ht="38.25">
      <c r="A138" s="11" t="s">
        <v>268</v>
      </c>
      <c r="B138" s="12" t="s">
        <v>23</v>
      </c>
      <c r="C138" s="13" t="s">
        <v>269</v>
      </c>
      <c r="D138" s="5">
        <v>136574573.77000001</v>
      </c>
      <c r="E138" s="5">
        <v>0</v>
      </c>
      <c r="F138" s="90">
        <f t="shared" si="2"/>
        <v>136574573.77000001</v>
      </c>
      <c r="G138" s="91">
        <f t="shared" si="3"/>
        <v>0</v>
      </c>
      <c r="H138" s="6"/>
    </row>
    <row r="139" spans="1:8" ht="38.25">
      <c r="A139" s="11" t="s">
        <v>270</v>
      </c>
      <c r="B139" s="12" t="s">
        <v>23</v>
      </c>
      <c r="C139" s="13" t="s">
        <v>271</v>
      </c>
      <c r="D139" s="5">
        <v>136574573.77000001</v>
      </c>
      <c r="E139" s="5">
        <v>0</v>
      </c>
      <c r="F139" s="90">
        <f t="shared" si="2"/>
        <v>136574573.77000001</v>
      </c>
      <c r="G139" s="91">
        <f t="shared" si="3"/>
        <v>0</v>
      </c>
      <c r="H139" s="6"/>
    </row>
    <row r="140" spans="1:8" ht="51">
      <c r="A140" s="11" t="s">
        <v>272</v>
      </c>
      <c r="B140" s="12" t="s">
        <v>23</v>
      </c>
      <c r="C140" s="13" t="s">
        <v>273</v>
      </c>
      <c r="D140" s="5">
        <v>935619543</v>
      </c>
      <c r="E140" s="5">
        <v>148190386.68000001</v>
      </c>
      <c r="F140" s="90">
        <f t="shared" si="2"/>
        <v>787429156.31999993</v>
      </c>
      <c r="G140" s="91">
        <f t="shared" si="3"/>
        <v>0.15838744261886373</v>
      </c>
      <c r="H140" s="6"/>
    </row>
    <row r="141" spans="1:8" ht="63.75">
      <c r="A141" s="11" t="s">
        <v>274</v>
      </c>
      <c r="B141" s="12" t="s">
        <v>23</v>
      </c>
      <c r="C141" s="13" t="s">
        <v>275</v>
      </c>
      <c r="D141" s="5">
        <v>25021472</v>
      </c>
      <c r="E141" s="5">
        <v>1690386.68</v>
      </c>
      <c r="F141" s="90">
        <f t="shared" si="2"/>
        <v>23331085.32</v>
      </c>
      <c r="G141" s="91">
        <f t="shared" si="3"/>
        <v>6.7557443462958527E-2</v>
      </c>
      <c r="H141" s="6"/>
    </row>
    <row r="142" spans="1:8" ht="63.75">
      <c r="A142" s="11" t="s">
        <v>276</v>
      </c>
      <c r="B142" s="12" t="s">
        <v>23</v>
      </c>
      <c r="C142" s="13" t="s">
        <v>277</v>
      </c>
      <c r="D142" s="5">
        <v>25021472</v>
      </c>
      <c r="E142" s="5">
        <v>1690386.68</v>
      </c>
      <c r="F142" s="90">
        <f t="shared" si="2"/>
        <v>23331085.32</v>
      </c>
      <c r="G142" s="91">
        <f t="shared" si="3"/>
        <v>6.7557443462958527E-2</v>
      </c>
      <c r="H142" s="6"/>
    </row>
    <row r="143" spans="1:8" ht="89.25">
      <c r="A143" s="11" t="s">
        <v>278</v>
      </c>
      <c r="B143" s="12" t="s">
        <v>23</v>
      </c>
      <c r="C143" s="13" t="s">
        <v>279</v>
      </c>
      <c r="D143" s="5">
        <v>10720200</v>
      </c>
      <c r="E143" s="5">
        <v>0</v>
      </c>
      <c r="F143" s="90">
        <f t="shared" si="2"/>
        <v>10720200</v>
      </c>
      <c r="G143" s="91">
        <f t="shared" si="3"/>
        <v>0</v>
      </c>
      <c r="H143" s="6"/>
    </row>
    <row r="144" spans="1:8" ht="102">
      <c r="A144" s="11" t="s">
        <v>280</v>
      </c>
      <c r="B144" s="12" t="s">
        <v>23</v>
      </c>
      <c r="C144" s="13" t="s">
        <v>281</v>
      </c>
      <c r="D144" s="5">
        <v>10720200</v>
      </c>
      <c r="E144" s="5">
        <v>0</v>
      </c>
      <c r="F144" s="90">
        <f t="shared" si="2"/>
        <v>10720200</v>
      </c>
      <c r="G144" s="91">
        <f t="shared" si="3"/>
        <v>0</v>
      </c>
      <c r="H144" s="6"/>
    </row>
    <row r="145" spans="1:8" ht="89.25">
      <c r="A145" s="11" t="s">
        <v>282</v>
      </c>
      <c r="B145" s="12" t="s">
        <v>23</v>
      </c>
      <c r="C145" s="13" t="s">
        <v>283</v>
      </c>
      <c r="D145" s="5">
        <v>12416349</v>
      </c>
      <c r="E145" s="5">
        <v>0</v>
      </c>
      <c r="F145" s="90">
        <f t="shared" ref="F145:F164" si="4">D145-E145</f>
        <v>12416349</v>
      </c>
      <c r="G145" s="91">
        <f t="shared" ref="G145:G164" si="5">E145/D145</f>
        <v>0</v>
      </c>
      <c r="H145" s="6"/>
    </row>
    <row r="146" spans="1:8" ht="89.25">
      <c r="A146" s="11" t="s">
        <v>284</v>
      </c>
      <c r="B146" s="12" t="s">
        <v>23</v>
      </c>
      <c r="C146" s="13" t="s">
        <v>285</v>
      </c>
      <c r="D146" s="5">
        <v>12416349</v>
      </c>
      <c r="E146" s="5">
        <v>0</v>
      </c>
      <c r="F146" s="90">
        <f t="shared" si="4"/>
        <v>12416349</v>
      </c>
      <c r="G146" s="91">
        <f t="shared" si="5"/>
        <v>0</v>
      </c>
      <c r="H146" s="6"/>
    </row>
    <row r="147" spans="1:8" ht="76.5">
      <c r="A147" s="11" t="s">
        <v>286</v>
      </c>
      <c r="B147" s="12" t="s">
        <v>23</v>
      </c>
      <c r="C147" s="13" t="s">
        <v>287</v>
      </c>
      <c r="D147" s="5">
        <v>42913</v>
      </c>
      <c r="E147" s="5">
        <v>0</v>
      </c>
      <c r="F147" s="90">
        <f t="shared" si="4"/>
        <v>42913</v>
      </c>
      <c r="G147" s="91">
        <f t="shared" si="5"/>
        <v>0</v>
      </c>
      <c r="H147" s="6"/>
    </row>
    <row r="148" spans="1:8" ht="89.25">
      <c r="A148" s="11" t="s">
        <v>288</v>
      </c>
      <c r="B148" s="12" t="s">
        <v>23</v>
      </c>
      <c r="C148" s="13" t="s">
        <v>289</v>
      </c>
      <c r="D148" s="5">
        <v>42913</v>
      </c>
      <c r="E148" s="5">
        <v>0</v>
      </c>
      <c r="F148" s="90">
        <f t="shared" si="4"/>
        <v>42913</v>
      </c>
      <c r="G148" s="91">
        <f t="shared" si="5"/>
        <v>0</v>
      </c>
      <c r="H148" s="6"/>
    </row>
    <row r="149" spans="1:8" ht="89.25">
      <c r="A149" s="11" t="s">
        <v>290</v>
      </c>
      <c r="B149" s="12" t="s">
        <v>23</v>
      </c>
      <c r="C149" s="13" t="s">
        <v>291</v>
      </c>
      <c r="D149" s="5">
        <v>834498</v>
      </c>
      <c r="E149" s="5">
        <v>0</v>
      </c>
      <c r="F149" s="90">
        <f t="shared" si="4"/>
        <v>834498</v>
      </c>
      <c r="G149" s="91">
        <f t="shared" si="5"/>
        <v>0</v>
      </c>
      <c r="H149" s="6"/>
    </row>
    <row r="150" spans="1:8" ht="102">
      <c r="A150" s="11" t="s">
        <v>292</v>
      </c>
      <c r="B150" s="12" t="s">
        <v>23</v>
      </c>
      <c r="C150" s="13" t="s">
        <v>293</v>
      </c>
      <c r="D150" s="5">
        <v>834498</v>
      </c>
      <c r="E150" s="5">
        <v>0</v>
      </c>
      <c r="F150" s="90">
        <f t="shared" si="4"/>
        <v>834498</v>
      </c>
      <c r="G150" s="91">
        <f t="shared" si="5"/>
        <v>0</v>
      </c>
      <c r="H150" s="6"/>
    </row>
    <row r="151" spans="1:8" ht="51">
      <c r="A151" s="11" t="s">
        <v>294</v>
      </c>
      <c r="B151" s="12" t="s">
        <v>23</v>
      </c>
      <c r="C151" s="13" t="s">
        <v>295</v>
      </c>
      <c r="D151" s="5">
        <v>714211</v>
      </c>
      <c r="E151" s="5">
        <v>0</v>
      </c>
      <c r="F151" s="90">
        <f t="shared" si="4"/>
        <v>714211</v>
      </c>
      <c r="G151" s="91">
        <f t="shared" si="5"/>
        <v>0</v>
      </c>
      <c r="H151" s="6"/>
    </row>
    <row r="152" spans="1:8" ht="63.75">
      <c r="A152" s="11" t="s">
        <v>296</v>
      </c>
      <c r="B152" s="12" t="s">
        <v>23</v>
      </c>
      <c r="C152" s="13" t="s">
        <v>297</v>
      </c>
      <c r="D152" s="5">
        <v>714211</v>
      </c>
      <c r="E152" s="5">
        <v>0</v>
      </c>
      <c r="F152" s="90">
        <f t="shared" si="4"/>
        <v>714211</v>
      </c>
      <c r="G152" s="91">
        <f t="shared" si="5"/>
        <v>0</v>
      </c>
      <c r="H152" s="6"/>
    </row>
    <row r="153" spans="1:8" ht="38.25">
      <c r="A153" s="11" t="s">
        <v>298</v>
      </c>
      <c r="B153" s="12" t="s">
        <v>23</v>
      </c>
      <c r="C153" s="13" t="s">
        <v>299</v>
      </c>
      <c r="D153" s="5">
        <v>885869900</v>
      </c>
      <c r="E153" s="5">
        <v>146500000</v>
      </c>
      <c r="F153" s="90">
        <f t="shared" si="4"/>
        <v>739369900</v>
      </c>
      <c r="G153" s="91">
        <f t="shared" si="5"/>
        <v>0.16537417063160179</v>
      </c>
      <c r="H153" s="6"/>
    </row>
    <row r="154" spans="1:8" ht="38.25">
      <c r="A154" s="11" t="s">
        <v>300</v>
      </c>
      <c r="B154" s="12" t="s">
        <v>23</v>
      </c>
      <c r="C154" s="13" t="s">
        <v>301</v>
      </c>
      <c r="D154" s="5">
        <v>885869900</v>
      </c>
      <c r="E154" s="5">
        <v>146500000</v>
      </c>
      <c r="F154" s="90">
        <f t="shared" si="4"/>
        <v>739369900</v>
      </c>
      <c r="G154" s="91">
        <f t="shared" si="5"/>
        <v>0.16537417063160179</v>
      </c>
      <c r="H154" s="6"/>
    </row>
    <row r="155" spans="1:8" ht="38.25">
      <c r="A155" s="11" t="s">
        <v>302</v>
      </c>
      <c r="B155" s="12" t="s">
        <v>23</v>
      </c>
      <c r="C155" s="13" t="s">
        <v>303</v>
      </c>
      <c r="D155" s="5">
        <v>43127800</v>
      </c>
      <c r="E155" s="5">
        <v>3680000</v>
      </c>
      <c r="F155" s="90">
        <f t="shared" si="4"/>
        <v>39447800</v>
      </c>
      <c r="G155" s="91">
        <f t="shared" si="5"/>
        <v>8.5327793209948113E-2</v>
      </c>
      <c r="H155" s="6"/>
    </row>
    <row r="156" spans="1:8" ht="89.25">
      <c r="A156" s="11" t="s">
        <v>304</v>
      </c>
      <c r="B156" s="12" t="s">
        <v>23</v>
      </c>
      <c r="C156" s="13" t="s">
        <v>305</v>
      </c>
      <c r="D156" s="5">
        <v>43127800</v>
      </c>
      <c r="E156" s="5">
        <v>3680000</v>
      </c>
      <c r="F156" s="90">
        <f t="shared" si="4"/>
        <v>39447800</v>
      </c>
      <c r="G156" s="91">
        <f t="shared" si="5"/>
        <v>8.5327793209948113E-2</v>
      </c>
      <c r="H156" s="6"/>
    </row>
    <row r="157" spans="1:8" ht="89.25">
      <c r="A157" s="11" t="s">
        <v>306</v>
      </c>
      <c r="B157" s="12" t="s">
        <v>23</v>
      </c>
      <c r="C157" s="13" t="s">
        <v>307</v>
      </c>
      <c r="D157" s="5">
        <v>43127800</v>
      </c>
      <c r="E157" s="5">
        <v>3680000</v>
      </c>
      <c r="F157" s="90">
        <f t="shared" si="4"/>
        <v>39447800</v>
      </c>
      <c r="G157" s="91">
        <f t="shared" si="5"/>
        <v>8.5327793209948113E-2</v>
      </c>
      <c r="H157" s="6"/>
    </row>
    <row r="158" spans="1:8" ht="89.25">
      <c r="A158" s="11" t="s">
        <v>308</v>
      </c>
      <c r="B158" s="12" t="s">
        <v>23</v>
      </c>
      <c r="C158" s="13" t="s">
        <v>309</v>
      </c>
      <c r="D158" s="5">
        <v>0</v>
      </c>
      <c r="E158" s="5">
        <v>1513106.71</v>
      </c>
      <c r="F158" s="90">
        <f t="shared" si="4"/>
        <v>-1513106.71</v>
      </c>
      <c r="G158" s="91">
        <v>0</v>
      </c>
      <c r="H158" s="6"/>
    </row>
    <row r="159" spans="1:8" ht="114.75">
      <c r="A159" s="11" t="s">
        <v>310</v>
      </c>
      <c r="B159" s="12" t="s">
        <v>23</v>
      </c>
      <c r="C159" s="13" t="s">
        <v>311</v>
      </c>
      <c r="D159" s="5">
        <v>0</v>
      </c>
      <c r="E159" s="5">
        <v>1513106.71</v>
      </c>
      <c r="F159" s="90">
        <f t="shared" si="4"/>
        <v>-1513106.71</v>
      </c>
      <c r="G159" s="91">
        <v>0</v>
      </c>
      <c r="H159" s="6"/>
    </row>
    <row r="160" spans="1:8" ht="102">
      <c r="A160" s="11" t="s">
        <v>312</v>
      </c>
      <c r="B160" s="12" t="s">
        <v>23</v>
      </c>
      <c r="C160" s="13" t="s">
        <v>313</v>
      </c>
      <c r="D160" s="5">
        <v>0</v>
      </c>
      <c r="E160" s="5">
        <v>1513106.71</v>
      </c>
      <c r="F160" s="90">
        <f t="shared" si="4"/>
        <v>-1513106.71</v>
      </c>
      <c r="G160" s="91">
        <v>0</v>
      </c>
      <c r="H160" s="6"/>
    </row>
    <row r="161" spans="1:8" ht="76.5">
      <c r="A161" s="11" t="s">
        <v>314</v>
      </c>
      <c r="B161" s="12" t="s">
        <v>23</v>
      </c>
      <c r="C161" s="13" t="s">
        <v>315</v>
      </c>
      <c r="D161" s="5">
        <v>0</v>
      </c>
      <c r="E161" s="5">
        <v>1513106.71</v>
      </c>
      <c r="F161" s="90">
        <f t="shared" si="4"/>
        <v>-1513106.71</v>
      </c>
      <c r="G161" s="91">
        <v>0</v>
      </c>
      <c r="H161" s="6"/>
    </row>
    <row r="162" spans="1:8" ht="63.75">
      <c r="A162" s="11" t="s">
        <v>316</v>
      </c>
      <c r="B162" s="12" t="s">
        <v>23</v>
      </c>
      <c r="C162" s="13" t="s">
        <v>317</v>
      </c>
      <c r="D162" s="5">
        <v>0</v>
      </c>
      <c r="E162" s="5">
        <v>-4865988.43</v>
      </c>
      <c r="F162" s="90">
        <f t="shared" si="4"/>
        <v>4865988.43</v>
      </c>
      <c r="G162" s="91">
        <v>0</v>
      </c>
      <c r="H162" s="6"/>
    </row>
    <row r="163" spans="1:8" ht="76.5">
      <c r="A163" s="11" t="s">
        <v>318</v>
      </c>
      <c r="B163" s="12" t="s">
        <v>23</v>
      </c>
      <c r="C163" s="13" t="s">
        <v>319</v>
      </c>
      <c r="D163" s="5">
        <v>0</v>
      </c>
      <c r="E163" s="5">
        <v>-4865988.43</v>
      </c>
      <c r="F163" s="90">
        <f t="shared" si="4"/>
        <v>4865988.43</v>
      </c>
      <c r="G163" s="91">
        <v>0</v>
      </c>
      <c r="H163" s="6"/>
    </row>
    <row r="164" spans="1:8" ht="77.25" thickBot="1">
      <c r="A164" s="11" t="s">
        <v>320</v>
      </c>
      <c r="B164" s="12" t="s">
        <v>23</v>
      </c>
      <c r="C164" s="13" t="s">
        <v>321</v>
      </c>
      <c r="D164" s="5">
        <v>0</v>
      </c>
      <c r="E164" s="5">
        <v>-4865988.43</v>
      </c>
      <c r="F164" s="90">
        <f t="shared" si="4"/>
        <v>4865988.43</v>
      </c>
      <c r="G164" s="91">
        <v>0</v>
      </c>
      <c r="H164" s="6"/>
    </row>
    <row r="165" spans="1:8">
      <c r="A165" s="3"/>
      <c r="B165" s="14"/>
      <c r="C165" s="14"/>
      <c r="D165" s="14"/>
      <c r="E165" s="14"/>
      <c r="F165" s="14"/>
      <c r="G165" s="14"/>
      <c r="H165" s="1"/>
    </row>
    <row r="166" spans="1:8">
      <c r="A166" s="3"/>
      <c r="B166" s="3"/>
      <c r="C166" s="3"/>
      <c r="D166" s="15"/>
      <c r="E166" s="15"/>
      <c r="F166" s="15"/>
      <c r="G166" s="15"/>
      <c r="H166" s="1"/>
    </row>
  </sheetData>
  <autoFilter ref="A12:G164"/>
  <mergeCells count="3">
    <mergeCell ref="B7:D7"/>
    <mergeCell ref="A1:G2"/>
    <mergeCell ref="B6:D6"/>
  </mergeCells>
  <pageMargins left="0.39370078740157483" right="0" top="0" bottom="0" header="0" footer="0"/>
  <pageSetup paperSize="9" scale="63" fitToWidth="2" fitToHeight="0" orientation="portrait" r:id="rId1"/>
  <header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27"/>
  <sheetViews>
    <sheetView zoomScaleNormal="100" zoomScaleSheetLayoutView="100" workbookViewId="0">
      <selection activeCell="F8" sqref="F8:G10"/>
    </sheetView>
  </sheetViews>
  <sheetFormatPr defaultRowHeight="12.75"/>
  <cols>
    <col min="1" max="1" width="44.5703125" style="2" customWidth="1"/>
    <col min="2" max="2" width="5" style="2" customWidth="1"/>
    <col min="3" max="3" width="24.7109375" style="2" customWidth="1"/>
    <col min="4" max="6" width="15.85546875" style="2" customWidth="1"/>
    <col min="7" max="7" width="9.28515625" style="2" customWidth="1"/>
    <col min="8" max="8" width="9.7109375" style="2" customWidth="1"/>
    <col min="9" max="16384" width="9.140625" style="2"/>
  </cols>
  <sheetData>
    <row r="1" spans="1:8" ht="7.5" customHeight="1">
      <c r="A1" s="21"/>
      <c r="B1" s="56"/>
      <c r="C1" s="16"/>
      <c r="D1" s="16"/>
      <c r="E1" s="79"/>
      <c r="F1" s="79"/>
      <c r="G1" s="79"/>
      <c r="H1" s="79"/>
    </row>
    <row r="2" spans="1:8" ht="14.1" customHeight="1">
      <c r="A2" s="78" t="s">
        <v>322</v>
      </c>
      <c r="B2" s="78"/>
      <c r="C2" s="78"/>
      <c r="D2" s="81"/>
      <c r="E2" s="79"/>
      <c r="F2" s="79"/>
      <c r="G2" s="79"/>
      <c r="H2" s="79"/>
    </row>
    <row r="3" spans="1:8" ht="12.95" customHeight="1">
      <c r="A3" s="19"/>
      <c r="B3" s="19"/>
      <c r="C3" s="19"/>
      <c r="D3" s="60"/>
      <c r="E3" s="59"/>
      <c r="F3" s="59"/>
      <c r="G3" s="59"/>
      <c r="H3" s="79"/>
    </row>
    <row r="4" spans="1:8" ht="51.75" customHeight="1">
      <c r="A4" s="109" t="s">
        <v>11</v>
      </c>
      <c r="B4" s="109" t="s">
        <v>787</v>
      </c>
      <c r="C4" s="110" t="s">
        <v>791</v>
      </c>
      <c r="D4" s="104" t="s">
        <v>13</v>
      </c>
      <c r="E4" s="105" t="s">
        <v>14</v>
      </c>
      <c r="F4" s="104" t="s">
        <v>788</v>
      </c>
      <c r="G4" s="104" t="s">
        <v>789</v>
      </c>
      <c r="H4" s="4"/>
    </row>
    <row r="5" spans="1:8" ht="11.45" customHeight="1" thickBot="1">
      <c r="A5" s="111" t="s">
        <v>15</v>
      </c>
      <c r="B5" s="112" t="s">
        <v>16</v>
      </c>
      <c r="C5" s="112" t="s">
        <v>17</v>
      </c>
      <c r="D5" s="112" t="s">
        <v>18</v>
      </c>
      <c r="E5" s="112" t="s">
        <v>19</v>
      </c>
      <c r="F5" s="112" t="s">
        <v>20</v>
      </c>
      <c r="G5" s="112" t="s">
        <v>21</v>
      </c>
      <c r="H5" s="4"/>
    </row>
    <row r="6" spans="1:8" ht="30" customHeight="1">
      <c r="A6" s="77" t="s">
        <v>323</v>
      </c>
      <c r="B6" s="74" t="s">
        <v>324</v>
      </c>
      <c r="C6" s="75" t="s">
        <v>24</v>
      </c>
      <c r="D6" s="76">
        <v>2116293252.05</v>
      </c>
      <c r="E6" s="76">
        <v>189332865.09999999</v>
      </c>
      <c r="F6" s="72">
        <f>D6-E6</f>
        <v>1926960386.95</v>
      </c>
      <c r="G6" s="70">
        <f>E6/D6</f>
        <v>8.9464380664918727E-2</v>
      </c>
      <c r="H6" s="6"/>
    </row>
    <row r="7" spans="1:8" ht="14.25" customHeight="1">
      <c r="A7" s="82" t="s">
        <v>25</v>
      </c>
      <c r="B7" s="63"/>
      <c r="C7" s="85"/>
      <c r="D7" s="85"/>
      <c r="E7" s="85"/>
      <c r="F7" s="87"/>
      <c r="G7" s="87"/>
      <c r="H7" s="6"/>
    </row>
    <row r="8" spans="1:8" ht="38.25">
      <c r="A8" s="106" t="s">
        <v>325</v>
      </c>
      <c r="B8" s="107" t="s">
        <v>324</v>
      </c>
      <c r="C8" s="108" t="s">
        <v>326</v>
      </c>
      <c r="D8" s="58">
        <v>169339759.91</v>
      </c>
      <c r="E8" s="58">
        <v>7294378.0800000001</v>
      </c>
      <c r="F8" s="88">
        <f>D8-E8</f>
        <v>162045381.82999998</v>
      </c>
      <c r="G8" s="89">
        <f>E8/D8</f>
        <v>4.3075401098222804E-2</v>
      </c>
      <c r="H8" s="6"/>
    </row>
    <row r="9" spans="1:8" ht="51">
      <c r="A9" s="83" t="s">
        <v>327</v>
      </c>
      <c r="B9" s="84" t="s">
        <v>324</v>
      </c>
      <c r="C9" s="85" t="s">
        <v>328</v>
      </c>
      <c r="D9" s="5">
        <v>3278969.93</v>
      </c>
      <c r="E9" s="5">
        <v>91824.6</v>
      </c>
      <c r="F9" s="90">
        <f>D9-E9</f>
        <v>3187145.33</v>
      </c>
      <c r="G9" s="91">
        <f>E9/D9</f>
        <v>2.800409944595009E-2</v>
      </c>
      <c r="H9" s="6"/>
    </row>
    <row r="10" spans="1:8" ht="76.5">
      <c r="A10" s="83" t="s">
        <v>329</v>
      </c>
      <c r="B10" s="84" t="s">
        <v>324</v>
      </c>
      <c r="C10" s="85" t="s">
        <v>330</v>
      </c>
      <c r="D10" s="5">
        <v>3278969.93</v>
      </c>
      <c r="E10" s="5">
        <v>91824.6</v>
      </c>
      <c r="F10" s="90">
        <f t="shared" ref="F10" si="0">D10-E10</f>
        <v>3187145.33</v>
      </c>
      <c r="G10" s="91">
        <f t="shared" ref="G10" si="1">E10/D10</f>
        <v>2.800409944595009E-2</v>
      </c>
      <c r="H10" s="6"/>
    </row>
    <row r="11" spans="1:8" ht="51">
      <c r="A11" s="83" t="s">
        <v>331</v>
      </c>
      <c r="B11" s="84" t="s">
        <v>324</v>
      </c>
      <c r="C11" s="85" t="s">
        <v>332</v>
      </c>
      <c r="D11" s="5">
        <v>3278969.93</v>
      </c>
      <c r="E11" s="5">
        <v>91824.6</v>
      </c>
      <c r="F11" s="90">
        <f t="shared" ref="F11:F68" si="2">D11-E11</f>
        <v>3187145.33</v>
      </c>
      <c r="G11" s="91">
        <f t="shared" ref="G11:G68" si="3">E11/D11</f>
        <v>2.800409944595009E-2</v>
      </c>
      <c r="H11" s="6"/>
    </row>
    <row r="12" spans="1:8" ht="51">
      <c r="A12" s="83" t="s">
        <v>333</v>
      </c>
      <c r="B12" s="84" t="s">
        <v>324</v>
      </c>
      <c r="C12" s="85" t="s">
        <v>334</v>
      </c>
      <c r="D12" s="5">
        <v>2425073.1800000002</v>
      </c>
      <c r="E12" s="5">
        <v>88800</v>
      </c>
      <c r="F12" s="90">
        <f t="shared" si="2"/>
        <v>2336273.1800000002</v>
      </c>
      <c r="G12" s="91">
        <f t="shared" si="3"/>
        <v>3.6617451684488961E-2</v>
      </c>
      <c r="H12" s="6"/>
    </row>
    <row r="13" spans="1:8" ht="63.75">
      <c r="A13" s="83" t="s">
        <v>335</v>
      </c>
      <c r="B13" s="84" t="s">
        <v>324</v>
      </c>
      <c r="C13" s="85" t="s">
        <v>336</v>
      </c>
      <c r="D13" s="5">
        <v>330000</v>
      </c>
      <c r="E13" s="5">
        <v>3024.6</v>
      </c>
      <c r="F13" s="90">
        <f t="shared" si="2"/>
        <v>326975.40000000002</v>
      </c>
      <c r="G13" s="91">
        <f t="shared" si="3"/>
        <v>9.1654545454545443E-3</v>
      </c>
      <c r="H13" s="6"/>
    </row>
    <row r="14" spans="1:8" ht="63.75">
      <c r="A14" s="83" t="s">
        <v>337</v>
      </c>
      <c r="B14" s="84" t="s">
        <v>324</v>
      </c>
      <c r="C14" s="85" t="s">
        <v>338</v>
      </c>
      <c r="D14" s="5">
        <v>523896.75</v>
      </c>
      <c r="E14" s="5">
        <v>0</v>
      </c>
      <c r="F14" s="90">
        <f t="shared" si="2"/>
        <v>523896.75</v>
      </c>
      <c r="G14" s="91">
        <f t="shared" si="3"/>
        <v>0</v>
      </c>
      <c r="H14" s="6"/>
    </row>
    <row r="15" spans="1:8" ht="63.75">
      <c r="A15" s="83" t="s">
        <v>339</v>
      </c>
      <c r="B15" s="84" t="s">
        <v>324</v>
      </c>
      <c r="C15" s="85" t="s">
        <v>340</v>
      </c>
      <c r="D15" s="5">
        <v>327200</v>
      </c>
      <c r="E15" s="5">
        <v>0</v>
      </c>
      <c r="F15" s="90">
        <f t="shared" si="2"/>
        <v>327200</v>
      </c>
      <c r="G15" s="91">
        <f t="shared" si="3"/>
        <v>0</v>
      </c>
      <c r="H15" s="6"/>
    </row>
    <row r="16" spans="1:8" ht="51">
      <c r="A16" s="83" t="s">
        <v>341</v>
      </c>
      <c r="B16" s="84" t="s">
        <v>324</v>
      </c>
      <c r="C16" s="85" t="s">
        <v>342</v>
      </c>
      <c r="D16" s="5">
        <v>327200</v>
      </c>
      <c r="E16" s="5">
        <v>0</v>
      </c>
      <c r="F16" s="90">
        <f t="shared" si="2"/>
        <v>327200</v>
      </c>
      <c r="G16" s="91">
        <f t="shared" si="3"/>
        <v>0</v>
      </c>
      <c r="H16" s="6"/>
    </row>
    <row r="17" spans="1:8" ht="51">
      <c r="A17" s="83" t="s">
        <v>343</v>
      </c>
      <c r="B17" s="84" t="s">
        <v>324</v>
      </c>
      <c r="C17" s="85" t="s">
        <v>344</v>
      </c>
      <c r="D17" s="5">
        <v>327200</v>
      </c>
      <c r="E17" s="5">
        <v>0</v>
      </c>
      <c r="F17" s="90">
        <f t="shared" si="2"/>
        <v>327200</v>
      </c>
      <c r="G17" s="91">
        <f t="shared" si="3"/>
        <v>0</v>
      </c>
      <c r="H17" s="6"/>
    </row>
    <row r="18" spans="1:8" ht="38.25">
      <c r="A18" s="83" t="s">
        <v>345</v>
      </c>
      <c r="B18" s="84" t="s">
        <v>324</v>
      </c>
      <c r="C18" s="85" t="s">
        <v>346</v>
      </c>
      <c r="D18" s="5">
        <v>327200</v>
      </c>
      <c r="E18" s="5">
        <v>0</v>
      </c>
      <c r="F18" s="90">
        <f t="shared" si="2"/>
        <v>327200</v>
      </c>
      <c r="G18" s="91">
        <f t="shared" si="3"/>
        <v>0</v>
      </c>
      <c r="H18" s="6"/>
    </row>
    <row r="19" spans="1:8" ht="76.5">
      <c r="A19" s="83" t="s">
        <v>347</v>
      </c>
      <c r="B19" s="84" t="s">
        <v>324</v>
      </c>
      <c r="C19" s="85" t="s">
        <v>348</v>
      </c>
      <c r="D19" s="5">
        <v>89180798.939999998</v>
      </c>
      <c r="E19" s="5">
        <v>3119084.78</v>
      </c>
      <c r="F19" s="90">
        <f t="shared" si="2"/>
        <v>86061714.159999996</v>
      </c>
      <c r="G19" s="91">
        <f t="shared" si="3"/>
        <v>3.4974846795199611E-2</v>
      </c>
      <c r="H19" s="6"/>
    </row>
    <row r="20" spans="1:8" ht="76.5">
      <c r="A20" s="83" t="s">
        <v>329</v>
      </c>
      <c r="B20" s="84" t="s">
        <v>324</v>
      </c>
      <c r="C20" s="85" t="s">
        <v>349</v>
      </c>
      <c r="D20" s="5">
        <v>76706560.939999998</v>
      </c>
      <c r="E20" s="5">
        <v>2826391.02</v>
      </c>
      <c r="F20" s="90">
        <f t="shared" si="2"/>
        <v>73880169.920000002</v>
      </c>
      <c r="G20" s="91">
        <f t="shared" si="3"/>
        <v>3.6846796223999771E-2</v>
      </c>
      <c r="H20" s="6"/>
    </row>
    <row r="21" spans="1:8" ht="51">
      <c r="A21" s="83" t="s">
        <v>331</v>
      </c>
      <c r="B21" s="84" t="s">
        <v>324</v>
      </c>
      <c r="C21" s="85" t="s">
        <v>350</v>
      </c>
      <c r="D21" s="5">
        <v>76706560.939999998</v>
      </c>
      <c r="E21" s="5">
        <v>2826391.02</v>
      </c>
      <c r="F21" s="90">
        <f t="shared" si="2"/>
        <v>73880169.920000002</v>
      </c>
      <c r="G21" s="91">
        <f t="shared" si="3"/>
        <v>3.6846796223999771E-2</v>
      </c>
      <c r="H21" s="6"/>
    </row>
    <row r="22" spans="1:8" ht="51">
      <c r="A22" s="83" t="s">
        <v>333</v>
      </c>
      <c r="B22" s="84" t="s">
        <v>324</v>
      </c>
      <c r="C22" s="85" t="s">
        <v>351</v>
      </c>
      <c r="D22" s="5">
        <v>57224632.840000004</v>
      </c>
      <c r="E22" s="5">
        <v>1926536.34</v>
      </c>
      <c r="F22" s="90">
        <f t="shared" si="2"/>
        <v>55298096.5</v>
      </c>
      <c r="G22" s="91">
        <f t="shared" si="3"/>
        <v>3.3666207092784554E-2</v>
      </c>
      <c r="H22" s="6"/>
    </row>
    <row r="23" spans="1:8" ht="63.75">
      <c r="A23" s="83" t="s">
        <v>335</v>
      </c>
      <c r="B23" s="84" t="s">
        <v>324</v>
      </c>
      <c r="C23" s="85" t="s">
        <v>352</v>
      </c>
      <c r="D23" s="5">
        <v>2200000</v>
      </c>
      <c r="E23" s="5">
        <v>33719.1</v>
      </c>
      <c r="F23" s="90">
        <f t="shared" si="2"/>
        <v>2166280.9</v>
      </c>
      <c r="G23" s="91">
        <f t="shared" si="3"/>
        <v>1.5326863636363635E-2</v>
      </c>
      <c r="H23" s="6"/>
    </row>
    <row r="24" spans="1:8" ht="63.75">
      <c r="A24" s="83" t="s">
        <v>337</v>
      </c>
      <c r="B24" s="84" t="s">
        <v>324</v>
      </c>
      <c r="C24" s="85" t="s">
        <v>353</v>
      </c>
      <c r="D24" s="5">
        <v>17281928.100000001</v>
      </c>
      <c r="E24" s="5">
        <v>866135.58</v>
      </c>
      <c r="F24" s="90">
        <f t="shared" si="2"/>
        <v>16415792.520000001</v>
      </c>
      <c r="G24" s="91">
        <f t="shared" si="3"/>
        <v>5.0117994646673707E-2</v>
      </c>
      <c r="H24" s="6"/>
    </row>
    <row r="25" spans="1:8" ht="51">
      <c r="A25" s="83" t="s">
        <v>341</v>
      </c>
      <c r="B25" s="84" t="s">
        <v>324</v>
      </c>
      <c r="C25" s="85" t="s">
        <v>354</v>
      </c>
      <c r="D25" s="5">
        <v>12144838</v>
      </c>
      <c r="E25" s="5">
        <v>292693.76000000001</v>
      </c>
      <c r="F25" s="90">
        <f t="shared" si="2"/>
        <v>11852144.24</v>
      </c>
      <c r="G25" s="91">
        <f t="shared" si="3"/>
        <v>2.410026053867495E-2</v>
      </c>
      <c r="H25" s="6"/>
    </row>
    <row r="26" spans="1:8" ht="51">
      <c r="A26" s="83" t="s">
        <v>343</v>
      </c>
      <c r="B26" s="84" t="s">
        <v>324</v>
      </c>
      <c r="C26" s="85" t="s">
        <v>355</v>
      </c>
      <c r="D26" s="5">
        <v>12144838</v>
      </c>
      <c r="E26" s="5">
        <v>292693.76000000001</v>
      </c>
      <c r="F26" s="90">
        <f t="shared" si="2"/>
        <v>11852144.24</v>
      </c>
      <c r="G26" s="91">
        <f t="shared" si="3"/>
        <v>2.410026053867495E-2</v>
      </c>
      <c r="H26" s="6"/>
    </row>
    <row r="27" spans="1:8" ht="51">
      <c r="A27" s="83" t="s">
        <v>356</v>
      </c>
      <c r="B27" s="84" t="s">
        <v>324</v>
      </c>
      <c r="C27" s="85" t="s">
        <v>357</v>
      </c>
      <c r="D27" s="5">
        <v>77655.12</v>
      </c>
      <c r="E27" s="5">
        <v>0</v>
      </c>
      <c r="F27" s="90">
        <f t="shared" si="2"/>
        <v>77655.12</v>
      </c>
      <c r="G27" s="91">
        <f t="shared" si="3"/>
        <v>0</v>
      </c>
      <c r="H27" s="6"/>
    </row>
    <row r="28" spans="1:8" ht="38.25">
      <c r="A28" s="83" t="s">
        <v>345</v>
      </c>
      <c r="B28" s="84" t="s">
        <v>324</v>
      </c>
      <c r="C28" s="85" t="s">
        <v>358</v>
      </c>
      <c r="D28" s="5">
        <v>9372182.8800000008</v>
      </c>
      <c r="E28" s="5">
        <v>257269.41</v>
      </c>
      <c r="F28" s="90">
        <f t="shared" si="2"/>
        <v>9114913.4700000007</v>
      </c>
      <c r="G28" s="91">
        <f t="shared" si="3"/>
        <v>2.745031902322418E-2</v>
      </c>
      <c r="H28" s="6"/>
    </row>
    <row r="29" spans="1:8" ht="38.25">
      <c r="A29" s="83" t="s">
        <v>359</v>
      </c>
      <c r="B29" s="84" t="s">
        <v>324</v>
      </c>
      <c r="C29" s="85" t="s">
        <v>360</v>
      </c>
      <c r="D29" s="5">
        <v>2695000</v>
      </c>
      <c r="E29" s="5">
        <v>35424.35</v>
      </c>
      <c r="F29" s="90">
        <f t="shared" si="2"/>
        <v>2659575.65</v>
      </c>
      <c r="G29" s="91">
        <f t="shared" si="3"/>
        <v>1.3144471243042671E-2</v>
      </c>
      <c r="H29" s="6"/>
    </row>
    <row r="30" spans="1:8" ht="38.25">
      <c r="A30" s="83" t="s">
        <v>362</v>
      </c>
      <c r="B30" s="84" t="s">
        <v>324</v>
      </c>
      <c r="C30" s="85" t="s">
        <v>363</v>
      </c>
      <c r="D30" s="5">
        <v>329400</v>
      </c>
      <c r="E30" s="5">
        <v>0</v>
      </c>
      <c r="F30" s="90">
        <f t="shared" si="2"/>
        <v>329400</v>
      </c>
      <c r="G30" s="91">
        <f t="shared" si="3"/>
        <v>0</v>
      </c>
      <c r="H30" s="6"/>
    </row>
    <row r="31" spans="1:8" ht="38.25">
      <c r="A31" s="83" t="s">
        <v>364</v>
      </c>
      <c r="B31" s="84" t="s">
        <v>324</v>
      </c>
      <c r="C31" s="85" t="s">
        <v>365</v>
      </c>
      <c r="D31" s="5">
        <v>329400</v>
      </c>
      <c r="E31" s="5">
        <v>0</v>
      </c>
      <c r="F31" s="90">
        <f t="shared" si="2"/>
        <v>329400</v>
      </c>
      <c r="G31" s="91">
        <f t="shared" si="3"/>
        <v>0</v>
      </c>
      <c r="H31" s="6"/>
    </row>
    <row r="32" spans="1:8" ht="51">
      <c r="A32" s="83" t="s">
        <v>366</v>
      </c>
      <c r="B32" s="84" t="s">
        <v>324</v>
      </c>
      <c r="C32" s="85" t="s">
        <v>367</v>
      </c>
      <c r="D32" s="5">
        <v>275000</v>
      </c>
      <c r="E32" s="5">
        <v>0</v>
      </c>
      <c r="F32" s="90">
        <f t="shared" si="2"/>
        <v>275000</v>
      </c>
      <c r="G32" s="91">
        <f t="shared" si="3"/>
        <v>0</v>
      </c>
      <c r="H32" s="6"/>
    </row>
    <row r="33" spans="1:8" ht="38.25">
      <c r="A33" s="83" t="s">
        <v>368</v>
      </c>
      <c r="B33" s="84" t="s">
        <v>324</v>
      </c>
      <c r="C33" s="85" t="s">
        <v>369</v>
      </c>
      <c r="D33" s="5">
        <v>54400</v>
      </c>
      <c r="E33" s="5">
        <v>0</v>
      </c>
      <c r="F33" s="90">
        <f t="shared" si="2"/>
        <v>54400</v>
      </c>
      <c r="G33" s="91">
        <f t="shared" si="3"/>
        <v>0</v>
      </c>
      <c r="H33" s="6"/>
    </row>
    <row r="34" spans="1:8" ht="63.75">
      <c r="A34" s="83" t="s">
        <v>370</v>
      </c>
      <c r="B34" s="84" t="s">
        <v>324</v>
      </c>
      <c r="C34" s="85" t="s">
        <v>371</v>
      </c>
      <c r="D34" s="5">
        <v>23407900</v>
      </c>
      <c r="E34" s="5">
        <v>533697.4</v>
      </c>
      <c r="F34" s="90">
        <f t="shared" si="2"/>
        <v>22874202.600000001</v>
      </c>
      <c r="G34" s="91">
        <f t="shared" si="3"/>
        <v>2.2799883799913705E-2</v>
      </c>
      <c r="H34" s="6"/>
    </row>
    <row r="35" spans="1:8" ht="76.5">
      <c r="A35" s="83" t="s">
        <v>329</v>
      </c>
      <c r="B35" s="84" t="s">
        <v>324</v>
      </c>
      <c r="C35" s="85" t="s">
        <v>372</v>
      </c>
      <c r="D35" s="5">
        <v>21266730</v>
      </c>
      <c r="E35" s="5">
        <v>474357.56</v>
      </c>
      <c r="F35" s="90">
        <f t="shared" si="2"/>
        <v>20792372.440000001</v>
      </c>
      <c r="G35" s="91">
        <f t="shared" si="3"/>
        <v>2.2305147994073373E-2</v>
      </c>
      <c r="H35" s="6"/>
    </row>
    <row r="36" spans="1:8" ht="51">
      <c r="A36" s="83" t="s">
        <v>331</v>
      </c>
      <c r="B36" s="84" t="s">
        <v>324</v>
      </c>
      <c r="C36" s="85" t="s">
        <v>373</v>
      </c>
      <c r="D36" s="5">
        <v>21266730</v>
      </c>
      <c r="E36" s="5">
        <v>474357.56</v>
      </c>
      <c r="F36" s="90">
        <f t="shared" si="2"/>
        <v>20792372.440000001</v>
      </c>
      <c r="G36" s="91">
        <f t="shared" si="3"/>
        <v>2.2305147994073373E-2</v>
      </c>
      <c r="H36" s="6"/>
    </row>
    <row r="37" spans="1:8" ht="51">
      <c r="A37" s="83" t="s">
        <v>333</v>
      </c>
      <c r="B37" s="84" t="s">
        <v>324</v>
      </c>
      <c r="C37" s="85" t="s">
        <v>374</v>
      </c>
      <c r="D37" s="5">
        <v>15931300</v>
      </c>
      <c r="E37" s="5">
        <v>474357.56</v>
      </c>
      <c r="F37" s="90">
        <f t="shared" si="2"/>
        <v>15456942.439999999</v>
      </c>
      <c r="G37" s="91">
        <f t="shared" si="3"/>
        <v>2.9775194742425289E-2</v>
      </c>
      <c r="H37" s="6"/>
    </row>
    <row r="38" spans="1:8" ht="63.75">
      <c r="A38" s="83" t="s">
        <v>335</v>
      </c>
      <c r="B38" s="84" t="s">
        <v>324</v>
      </c>
      <c r="C38" s="85" t="s">
        <v>375</v>
      </c>
      <c r="D38" s="5">
        <v>535200</v>
      </c>
      <c r="E38" s="5">
        <v>0</v>
      </c>
      <c r="F38" s="90">
        <f t="shared" si="2"/>
        <v>535200</v>
      </c>
      <c r="G38" s="91">
        <f t="shared" si="3"/>
        <v>0</v>
      </c>
      <c r="H38" s="6"/>
    </row>
    <row r="39" spans="1:8" ht="63.75">
      <c r="A39" s="83" t="s">
        <v>337</v>
      </c>
      <c r="B39" s="84" t="s">
        <v>324</v>
      </c>
      <c r="C39" s="85" t="s">
        <v>376</v>
      </c>
      <c r="D39" s="5">
        <v>4800230</v>
      </c>
      <c r="E39" s="5">
        <v>0</v>
      </c>
      <c r="F39" s="90">
        <f t="shared" si="2"/>
        <v>4800230</v>
      </c>
      <c r="G39" s="91">
        <f t="shared" si="3"/>
        <v>0</v>
      </c>
      <c r="H39" s="6"/>
    </row>
    <row r="40" spans="1:8" ht="51">
      <c r="A40" s="83" t="s">
        <v>341</v>
      </c>
      <c r="B40" s="84" t="s">
        <v>324</v>
      </c>
      <c r="C40" s="85" t="s">
        <v>377</v>
      </c>
      <c r="D40" s="5">
        <v>2117090</v>
      </c>
      <c r="E40" s="5">
        <v>53827.839999999997</v>
      </c>
      <c r="F40" s="90">
        <f t="shared" si="2"/>
        <v>2063262.16</v>
      </c>
      <c r="G40" s="91">
        <f t="shared" si="3"/>
        <v>2.542539051244869E-2</v>
      </c>
      <c r="H40" s="6"/>
    </row>
    <row r="41" spans="1:8" ht="51">
      <c r="A41" s="83" t="s">
        <v>343</v>
      </c>
      <c r="B41" s="84" t="s">
        <v>324</v>
      </c>
      <c r="C41" s="85" t="s">
        <v>378</v>
      </c>
      <c r="D41" s="5">
        <v>2117090</v>
      </c>
      <c r="E41" s="5">
        <v>53827.839999999997</v>
      </c>
      <c r="F41" s="90">
        <f t="shared" si="2"/>
        <v>2063262.16</v>
      </c>
      <c r="G41" s="91">
        <f t="shared" si="3"/>
        <v>2.542539051244869E-2</v>
      </c>
      <c r="H41" s="6"/>
    </row>
    <row r="42" spans="1:8" ht="38.25">
      <c r="A42" s="83" t="s">
        <v>345</v>
      </c>
      <c r="B42" s="84" t="s">
        <v>324</v>
      </c>
      <c r="C42" s="85" t="s">
        <v>379</v>
      </c>
      <c r="D42" s="5">
        <v>1888980</v>
      </c>
      <c r="E42" s="5">
        <v>50934.87</v>
      </c>
      <c r="F42" s="90">
        <f t="shared" si="2"/>
        <v>1838045.13</v>
      </c>
      <c r="G42" s="91">
        <f t="shared" si="3"/>
        <v>2.6964218784740972E-2</v>
      </c>
      <c r="H42" s="6"/>
    </row>
    <row r="43" spans="1:8" ht="38.25">
      <c r="A43" s="83" t="s">
        <v>359</v>
      </c>
      <c r="B43" s="84" t="s">
        <v>324</v>
      </c>
      <c r="C43" s="85" t="s">
        <v>380</v>
      </c>
      <c r="D43" s="5">
        <v>228110</v>
      </c>
      <c r="E43" s="5">
        <v>2892.97</v>
      </c>
      <c r="F43" s="90">
        <f t="shared" si="2"/>
        <v>225217.03</v>
      </c>
      <c r="G43" s="91">
        <f t="shared" si="3"/>
        <v>1.2682346236464862E-2</v>
      </c>
      <c r="H43" s="6"/>
    </row>
    <row r="44" spans="1:8" ht="38.25">
      <c r="A44" s="83" t="s">
        <v>362</v>
      </c>
      <c r="B44" s="84" t="s">
        <v>324</v>
      </c>
      <c r="C44" s="85" t="s">
        <v>381</v>
      </c>
      <c r="D44" s="5">
        <v>24080</v>
      </c>
      <c r="E44" s="5">
        <v>5512</v>
      </c>
      <c r="F44" s="90">
        <f t="shared" si="2"/>
        <v>18568</v>
      </c>
      <c r="G44" s="91">
        <f t="shared" si="3"/>
        <v>0.22890365448504985</v>
      </c>
      <c r="H44" s="6"/>
    </row>
    <row r="45" spans="1:8" ht="38.25">
      <c r="A45" s="83" t="s">
        <v>364</v>
      </c>
      <c r="B45" s="84" t="s">
        <v>324</v>
      </c>
      <c r="C45" s="85" t="s">
        <v>382</v>
      </c>
      <c r="D45" s="5">
        <v>24080</v>
      </c>
      <c r="E45" s="5">
        <v>5512</v>
      </c>
      <c r="F45" s="90">
        <f t="shared" si="2"/>
        <v>18568</v>
      </c>
      <c r="G45" s="91">
        <f t="shared" si="3"/>
        <v>0.22890365448504985</v>
      </c>
      <c r="H45" s="6"/>
    </row>
    <row r="46" spans="1:8" ht="51">
      <c r="A46" s="83" t="s">
        <v>366</v>
      </c>
      <c r="B46" s="84" t="s">
        <v>324</v>
      </c>
      <c r="C46" s="85" t="s">
        <v>383</v>
      </c>
      <c r="D46" s="5">
        <v>20180</v>
      </c>
      <c r="E46" s="5">
        <v>4552</v>
      </c>
      <c r="F46" s="90">
        <f t="shared" si="2"/>
        <v>15628</v>
      </c>
      <c r="G46" s="91">
        <f t="shared" si="3"/>
        <v>0.22556987115956392</v>
      </c>
      <c r="H46" s="6"/>
    </row>
    <row r="47" spans="1:8" ht="38.25">
      <c r="A47" s="83" t="s">
        <v>368</v>
      </c>
      <c r="B47" s="84" t="s">
        <v>324</v>
      </c>
      <c r="C47" s="85" t="s">
        <v>384</v>
      </c>
      <c r="D47" s="5">
        <v>3900</v>
      </c>
      <c r="E47" s="5">
        <v>960</v>
      </c>
      <c r="F47" s="90">
        <f t="shared" si="2"/>
        <v>2940</v>
      </c>
      <c r="G47" s="91">
        <f t="shared" si="3"/>
        <v>0.24615384615384617</v>
      </c>
      <c r="H47" s="6"/>
    </row>
    <row r="48" spans="1:8" ht="38.25">
      <c r="A48" s="83" t="s">
        <v>385</v>
      </c>
      <c r="B48" s="84" t="s">
        <v>324</v>
      </c>
      <c r="C48" s="85" t="s">
        <v>386</v>
      </c>
      <c r="D48" s="5">
        <v>1057600</v>
      </c>
      <c r="E48" s="5">
        <v>262290</v>
      </c>
      <c r="F48" s="90">
        <f t="shared" si="2"/>
        <v>795310</v>
      </c>
      <c r="G48" s="91">
        <f t="shared" si="3"/>
        <v>0.24800491679273828</v>
      </c>
      <c r="H48" s="6"/>
    </row>
    <row r="49" spans="1:8" ht="38.25">
      <c r="A49" s="83" t="s">
        <v>361</v>
      </c>
      <c r="B49" s="84" t="s">
        <v>324</v>
      </c>
      <c r="C49" s="85" t="s">
        <v>387</v>
      </c>
      <c r="D49" s="5">
        <v>1057600</v>
      </c>
      <c r="E49" s="5">
        <v>262290</v>
      </c>
      <c r="F49" s="90">
        <f t="shared" si="2"/>
        <v>795310</v>
      </c>
      <c r="G49" s="91">
        <f t="shared" si="3"/>
        <v>0.24800491679273828</v>
      </c>
      <c r="H49" s="6"/>
    </row>
    <row r="50" spans="1:8" ht="38.25">
      <c r="A50" s="83" t="s">
        <v>302</v>
      </c>
      <c r="B50" s="84" t="s">
        <v>324</v>
      </c>
      <c r="C50" s="85" t="s">
        <v>388</v>
      </c>
      <c r="D50" s="5">
        <v>1057600</v>
      </c>
      <c r="E50" s="5">
        <v>262290</v>
      </c>
      <c r="F50" s="90">
        <f t="shared" si="2"/>
        <v>795310</v>
      </c>
      <c r="G50" s="91">
        <f t="shared" si="3"/>
        <v>0.24800491679273828</v>
      </c>
      <c r="H50" s="6"/>
    </row>
    <row r="51" spans="1:8" ht="38.25">
      <c r="A51" s="83" t="s">
        <v>389</v>
      </c>
      <c r="B51" s="84" t="s">
        <v>324</v>
      </c>
      <c r="C51" s="85" t="s">
        <v>390</v>
      </c>
      <c r="D51" s="5">
        <v>52087291.039999999</v>
      </c>
      <c r="E51" s="5">
        <v>3287481.3</v>
      </c>
      <c r="F51" s="90">
        <f t="shared" si="2"/>
        <v>48799809.740000002</v>
      </c>
      <c r="G51" s="91">
        <f t="shared" si="3"/>
        <v>6.311484499117849E-2</v>
      </c>
      <c r="H51" s="6"/>
    </row>
    <row r="52" spans="1:8" ht="76.5">
      <c r="A52" s="83" t="s">
        <v>329</v>
      </c>
      <c r="B52" s="84" t="s">
        <v>324</v>
      </c>
      <c r="C52" s="85" t="s">
        <v>391</v>
      </c>
      <c r="D52" s="5">
        <v>16193500</v>
      </c>
      <c r="E52" s="5">
        <v>466518.58</v>
      </c>
      <c r="F52" s="90">
        <f t="shared" si="2"/>
        <v>15726981.42</v>
      </c>
      <c r="G52" s="91">
        <f t="shared" si="3"/>
        <v>2.8809002377497145E-2</v>
      </c>
      <c r="H52" s="6"/>
    </row>
    <row r="53" spans="1:8" ht="51">
      <c r="A53" s="83" t="s">
        <v>331</v>
      </c>
      <c r="B53" s="84" t="s">
        <v>324</v>
      </c>
      <c r="C53" s="85" t="s">
        <v>392</v>
      </c>
      <c r="D53" s="5">
        <v>16193500</v>
      </c>
      <c r="E53" s="5">
        <v>466518.58</v>
      </c>
      <c r="F53" s="90">
        <f t="shared" si="2"/>
        <v>15726981.42</v>
      </c>
      <c r="G53" s="91">
        <f t="shared" si="3"/>
        <v>2.8809002377497145E-2</v>
      </c>
      <c r="H53" s="6"/>
    </row>
    <row r="54" spans="1:8" ht="51">
      <c r="A54" s="83" t="s">
        <v>333</v>
      </c>
      <c r="B54" s="84" t="s">
        <v>324</v>
      </c>
      <c r="C54" s="85" t="s">
        <v>393</v>
      </c>
      <c r="D54" s="5">
        <v>12070000</v>
      </c>
      <c r="E54" s="5">
        <v>466518.58</v>
      </c>
      <c r="F54" s="90">
        <f t="shared" si="2"/>
        <v>11603481.42</v>
      </c>
      <c r="G54" s="91">
        <f t="shared" si="3"/>
        <v>3.8651083678541844E-2</v>
      </c>
      <c r="H54" s="6"/>
    </row>
    <row r="55" spans="1:8" ht="63.75">
      <c r="A55" s="83" t="s">
        <v>335</v>
      </c>
      <c r="B55" s="84" t="s">
        <v>324</v>
      </c>
      <c r="C55" s="85" t="s">
        <v>394</v>
      </c>
      <c r="D55" s="5">
        <v>402000</v>
      </c>
      <c r="E55" s="5">
        <v>0</v>
      </c>
      <c r="F55" s="90">
        <f t="shared" si="2"/>
        <v>402000</v>
      </c>
      <c r="G55" s="91">
        <f t="shared" si="3"/>
        <v>0</v>
      </c>
      <c r="H55" s="6"/>
    </row>
    <row r="56" spans="1:8" ht="63.75">
      <c r="A56" s="83" t="s">
        <v>337</v>
      </c>
      <c r="B56" s="84" t="s">
        <v>324</v>
      </c>
      <c r="C56" s="85" t="s">
        <v>395</v>
      </c>
      <c r="D56" s="5">
        <v>3721500</v>
      </c>
      <c r="E56" s="5">
        <v>0</v>
      </c>
      <c r="F56" s="90">
        <f t="shared" si="2"/>
        <v>3721500</v>
      </c>
      <c r="G56" s="91">
        <f t="shared" si="3"/>
        <v>0</v>
      </c>
      <c r="H56" s="6"/>
    </row>
    <row r="57" spans="1:8" ht="51">
      <c r="A57" s="83" t="s">
        <v>341</v>
      </c>
      <c r="B57" s="84" t="s">
        <v>324</v>
      </c>
      <c r="C57" s="85" t="s">
        <v>396</v>
      </c>
      <c r="D57" s="5">
        <v>17327091.039999999</v>
      </c>
      <c r="E57" s="5">
        <v>192078.72</v>
      </c>
      <c r="F57" s="90">
        <f t="shared" si="2"/>
        <v>17135012.32</v>
      </c>
      <c r="G57" s="91">
        <f t="shared" si="3"/>
        <v>1.1085456846540585E-2</v>
      </c>
      <c r="H57" s="6"/>
    </row>
    <row r="58" spans="1:8" ht="51">
      <c r="A58" s="83" t="s">
        <v>343</v>
      </c>
      <c r="B58" s="84" t="s">
        <v>324</v>
      </c>
      <c r="C58" s="85" t="s">
        <v>397</v>
      </c>
      <c r="D58" s="5">
        <v>17327091.039999999</v>
      </c>
      <c r="E58" s="5">
        <v>192078.72</v>
      </c>
      <c r="F58" s="90">
        <f t="shared" si="2"/>
        <v>17135012.32</v>
      </c>
      <c r="G58" s="91">
        <f t="shared" si="3"/>
        <v>1.1085456846540585E-2</v>
      </c>
      <c r="H58" s="6"/>
    </row>
    <row r="59" spans="1:8" ht="38.25">
      <c r="A59" s="83" t="s">
        <v>345</v>
      </c>
      <c r="B59" s="84" t="s">
        <v>324</v>
      </c>
      <c r="C59" s="85" t="s">
        <v>398</v>
      </c>
      <c r="D59" s="5">
        <v>10024991.039999999</v>
      </c>
      <c r="E59" s="5">
        <v>192049.87</v>
      </c>
      <c r="F59" s="90">
        <f t="shared" si="2"/>
        <v>9832941.1699999999</v>
      </c>
      <c r="G59" s="91">
        <f t="shared" si="3"/>
        <v>1.9157111386306037E-2</v>
      </c>
      <c r="H59" s="6"/>
    </row>
    <row r="60" spans="1:8" ht="38.25">
      <c r="A60" s="83" t="s">
        <v>359</v>
      </c>
      <c r="B60" s="84" t="s">
        <v>324</v>
      </c>
      <c r="C60" s="85" t="s">
        <v>399</v>
      </c>
      <c r="D60" s="5">
        <v>7302100</v>
      </c>
      <c r="E60" s="5">
        <v>28.85</v>
      </c>
      <c r="F60" s="90">
        <f t="shared" si="2"/>
        <v>7302071.1500000004</v>
      </c>
      <c r="G60" s="91">
        <f t="shared" si="3"/>
        <v>3.9509182290026162E-6</v>
      </c>
      <c r="H60" s="6"/>
    </row>
    <row r="61" spans="1:8" ht="38.25">
      <c r="A61" s="83" t="s">
        <v>400</v>
      </c>
      <c r="B61" s="84" t="s">
        <v>324</v>
      </c>
      <c r="C61" s="85" t="s">
        <v>401</v>
      </c>
      <c r="D61" s="5">
        <v>50000</v>
      </c>
      <c r="E61" s="5">
        <v>0</v>
      </c>
      <c r="F61" s="90">
        <f t="shared" si="2"/>
        <v>50000</v>
      </c>
      <c r="G61" s="91">
        <f t="shared" si="3"/>
        <v>0</v>
      </c>
      <c r="H61" s="6"/>
    </row>
    <row r="62" spans="1:8" ht="38.25">
      <c r="A62" s="83" t="s">
        <v>402</v>
      </c>
      <c r="B62" s="84" t="s">
        <v>324</v>
      </c>
      <c r="C62" s="85" t="s">
        <v>403</v>
      </c>
      <c r="D62" s="5">
        <v>50000</v>
      </c>
      <c r="E62" s="5">
        <v>0</v>
      </c>
      <c r="F62" s="90">
        <f t="shared" si="2"/>
        <v>50000</v>
      </c>
      <c r="G62" s="91">
        <f t="shared" si="3"/>
        <v>0</v>
      </c>
      <c r="H62" s="6"/>
    </row>
    <row r="63" spans="1:8" ht="38.25">
      <c r="A63" s="83" t="s">
        <v>361</v>
      </c>
      <c r="B63" s="84" t="s">
        <v>324</v>
      </c>
      <c r="C63" s="85" t="s">
        <v>404</v>
      </c>
      <c r="D63" s="5">
        <v>10056200</v>
      </c>
      <c r="E63" s="5">
        <v>2455484</v>
      </c>
      <c r="F63" s="90">
        <f t="shared" si="2"/>
        <v>7600716</v>
      </c>
      <c r="G63" s="91">
        <f t="shared" si="3"/>
        <v>0.24417613014856507</v>
      </c>
      <c r="H63" s="6"/>
    </row>
    <row r="64" spans="1:8" ht="38.25">
      <c r="A64" s="83" t="s">
        <v>405</v>
      </c>
      <c r="B64" s="84" t="s">
        <v>324</v>
      </c>
      <c r="C64" s="85" t="s">
        <v>406</v>
      </c>
      <c r="D64" s="5">
        <v>154400</v>
      </c>
      <c r="E64" s="5">
        <v>0</v>
      </c>
      <c r="F64" s="90">
        <f t="shared" si="2"/>
        <v>154400</v>
      </c>
      <c r="G64" s="91">
        <f t="shared" si="3"/>
        <v>0</v>
      </c>
      <c r="H64" s="6"/>
    </row>
    <row r="65" spans="1:8" ht="38.25">
      <c r="A65" s="83" t="s">
        <v>302</v>
      </c>
      <c r="B65" s="84" t="s">
        <v>324</v>
      </c>
      <c r="C65" s="85" t="s">
        <v>407</v>
      </c>
      <c r="D65" s="5">
        <v>9901800</v>
      </c>
      <c r="E65" s="5">
        <v>2455484</v>
      </c>
      <c r="F65" s="90">
        <f t="shared" si="2"/>
        <v>7446316</v>
      </c>
      <c r="G65" s="91">
        <f t="shared" si="3"/>
        <v>0.24798359894160657</v>
      </c>
      <c r="H65" s="6"/>
    </row>
    <row r="66" spans="1:8" ht="51">
      <c r="A66" s="83" t="s">
        <v>408</v>
      </c>
      <c r="B66" s="84" t="s">
        <v>324</v>
      </c>
      <c r="C66" s="85" t="s">
        <v>409</v>
      </c>
      <c r="D66" s="5">
        <v>100000</v>
      </c>
      <c r="E66" s="5">
        <v>0</v>
      </c>
      <c r="F66" s="90">
        <f t="shared" si="2"/>
        <v>100000</v>
      </c>
      <c r="G66" s="91">
        <f t="shared" si="3"/>
        <v>0</v>
      </c>
      <c r="H66" s="6"/>
    </row>
    <row r="67" spans="1:8" ht="76.5">
      <c r="A67" s="83" t="s">
        <v>410</v>
      </c>
      <c r="B67" s="84" t="s">
        <v>324</v>
      </c>
      <c r="C67" s="85" t="s">
        <v>411</v>
      </c>
      <c r="D67" s="5">
        <v>100000</v>
      </c>
      <c r="E67" s="5">
        <v>0</v>
      </c>
      <c r="F67" s="90">
        <f t="shared" si="2"/>
        <v>100000</v>
      </c>
      <c r="G67" s="91">
        <f t="shared" si="3"/>
        <v>0</v>
      </c>
      <c r="H67" s="6"/>
    </row>
    <row r="68" spans="1:8" ht="51">
      <c r="A68" s="83" t="s">
        <v>412</v>
      </c>
      <c r="B68" s="84" t="s">
        <v>324</v>
      </c>
      <c r="C68" s="85" t="s">
        <v>413</v>
      </c>
      <c r="D68" s="5">
        <v>100000</v>
      </c>
      <c r="E68" s="5">
        <v>0</v>
      </c>
      <c r="F68" s="90">
        <f t="shared" si="2"/>
        <v>100000</v>
      </c>
      <c r="G68" s="91">
        <f t="shared" si="3"/>
        <v>0</v>
      </c>
      <c r="H68" s="6"/>
    </row>
    <row r="69" spans="1:8" ht="38.25">
      <c r="A69" s="83" t="s">
        <v>362</v>
      </c>
      <c r="B69" s="84" t="s">
        <v>324</v>
      </c>
      <c r="C69" s="85" t="s">
        <v>414</v>
      </c>
      <c r="D69" s="5">
        <v>8360500</v>
      </c>
      <c r="E69" s="5">
        <v>173400</v>
      </c>
      <c r="F69" s="90">
        <f t="shared" ref="F69:F127" si="4">D69-E69</f>
        <v>8187100</v>
      </c>
      <c r="G69" s="91">
        <f t="shared" ref="G69:G127" si="5">E69/D69</f>
        <v>2.0740386340529871E-2</v>
      </c>
      <c r="H69" s="6"/>
    </row>
    <row r="70" spans="1:8" ht="38.25">
      <c r="A70" s="83" t="s">
        <v>415</v>
      </c>
      <c r="B70" s="84" t="s">
        <v>324</v>
      </c>
      <c r="C70" s="85" t="s">
        <v>416</v>
      </c>
      <c r="D70" s="5">
        <v>7645500</v>
      </c>
      <c r="E70" s="5">
        <v>0</v>
      </c>
      <c r="F70" s="90">
        <f t="shared" si="4"/>
        <v>7645500</v>
      </c>
      <c r="G70" s="91">
        <f t="shared" si="5"/>
        <v>0</v>
      </c>
      <c r="H70" s="6"/>
    </row>
    <row r="71" spans="1:8" ht="51">
      <c r="A71" s="83" t="s">
        <v>417</v>
      </c>
      <c r="B71" s="84" t="s">
        <v>324</v>
      </c>
      <c r="C71" s="85" t="s">
        <v>418</v>
      </c>
      <c r="D71" s="5">
        <v>7645500</v>
      </c>
      <c r="E71" s="5">
        <v>0</v>
      </c>
      <c r="F71" s="90">
        <f t="shared" si="4"/>
        <v>7645500</v>
      </c>
      <c r="G71" s="91">
        <f t="shared" si="5"/>
        <v>0</v>
      </c>
      <c r="H71" s="6"/>
    </row>
    <row r="72" spans="1:8" ht="38.25">
      <c r="A72" s="83" t="s">
        <v>364</v>
      </c>
      <c r="B72" s="84" t="s">
        <v>324</v>
      </c>
      <c r="C72" s="85" t="s">
        <v>419</v>
      </c>
      <c r="D72" s="5">
        <v>715000</v>
      </c>
      <c r="E72" s="5">
        <v>173400</v>
      </c>
      <c r="F72" s="90">
        <f t="shared" si="4"/>
        <v>541600</v>
      </c>
      <c r="G72" s="91">
        <f t="shared" si="5"/>
        <v>0.24251748251748251</v>
      </c>
      <c r="H72" s="6"/>
    </row>
    <row r="73" spans="1:8" ht="51">
      <c r="A73" s="83" t="s">
        <v>366</v>
      </c>
      <c r="B73" s="84" t="s">
        <v>324</v>
      </c>
      <c r="C73" s="85" t="s">
        <v>420</v>
      </c>
      <c r="D73" s="5">
        <v>15000</v>
      </c>
      <c r="E73" s="5">
        <v>0</v>
      </c>
      <c r="F73" s="90">
        <f t="shared" si="4"/>
        <v>15000</v>
      </c>
      <c r="G73" s="91">
        <f t="shared" si="5"/>
        <v>0</v>
      </c>
      <c r="H73" s="6"/>
    </row>
    <row r="74" spans="1:8" ht="38.25">
      <c r="A74" s="83" t="s">
        <v>368</v>
      </c>
      <c r="B74" s="84" t="s">
        <v>324</v>
      </c>
      <c r="C74" s="85" t="s">
        <v>421</v>
      </c>
      <c r="D74" s="5">
        <v>500000</v>
      </c>
      <c r="E74" s="5">
        <v>73400</v>
      </c>
      <c r="F74" s="90">
        <f t="shared" si="4"/>
        <v>426600</v>
      </c>
      <c r="G74" s="91">
        <f t="shared" si="5"/>
        <v>0.14680000000000001</v>
      </c>
      <c r="H74" s="6"/>
    </row>
    <row r="75" spans="1:8" ht="38.25">
      <c r="A75" s="83" t="s">
        <v>422</v>
      </c>
      <c r="B75" s="84" t="s">
        <v>324</v>
      </c>
      <c r="C75" s="85" t="s">
        <v>423</v>
      </c>
      <c r="D75" s="5">
        <v>200000</v>
      </c>
      <c r="E75" s="5">
        <v>100000</v>
      </c>
      <c r="F75" s="90">
        <f t="shared" si="4"/>
        <v>100000</v>
      </c>
      <c r="G75" s="91">
        <f t="shared" si="5"/>
        <v>0.5</v>
      </c>
      <c r="H75" s="6"/>
    </row>
    <row r="76" spans="1:8" ht="51">
      <c r="A76" s="106" t="s">
        <v>424</v>
      </c>
      <c r="B76" s="107" t="s">
        <v>324</v>
      </c>
      <c r="C76" s="108" t="s">
        <v>425</v>
      </c>
      <c r="D76" s="58">
        <v>16718353</v>
      </c>
      <c r="E76" s="58">
        <v>1379934.8</v>
      </c>
      <c r="F76" s="88">
        <f t="shared" si="4"/>
        <v>15338418.199999999</v>
      </c>
      <c r="G76" s="89">
        <f t="shared" si="5"/>
        <v>8.2540116242311667E-2</v>
      </c>
      <c r="H76" s="6"/>
    </row>
    <row r="77" spans="1:8" ht="63.75">
      <c r="A77" s="83" t="s">
        <v>426</v>
      </c>
      <c r="B77" s="84" t="s">
        <v>324</v>
      </c>
      <c r="C77" s="85" t="s">
        <v>427</v>
      </c>
      <c r="D77" s="5">
        <v>15889153</v>
      </c>
      <c r="E77" s="5">
        <v>1379934.8</v>
      </c>
      <c r="F77" s="90">
        <f t="shared" si="4"/>
        <v>14509218.199999999</v>
      </c>
      <c r="G77" s="91">
        <f t="shared" si="5"/>
        <v>8.6847599743044832E-2</v>
      </c>
      <c r="H77" s="6"/>
    </row>
    <row r="78" spans="1:8" ht="76.5">
      <c r="A78" s="83" t="s">
        <v>329</v>
      </c>
      <c r="B78" s="84" t="s">
        <v>324</v>
      </c>
      <c r="C78" s="85" t="s">
        <v>428</v>
      </c>
      <c r="D78" s="5">
        <v>13836400</v>
      </c>
      <c r="E78" s="5">
        <v>972069.55</v>
      </c>
      <c r="F78" s="90">
        <f t="shared" si="4"/>
        <v>12864330.449999999</v>
      </c>
      <c r="G78" s="91">
        <f t="shared" si="5"/>
        <v>7.0254513457257667E-2</v>
      </c>
      <c r="H78" s="6"/>
    </row>
    <row r="79" spans="1:8" ht="38.25">
      <c r="A79" s="83" t="s">
        <v>429</v>
      </c>
      <c r="B79" s="84" t="s">
        <v>324</v>
      </c>
      <c r="C79" s="85" t="s">
        <v>430</v>
      </c>
      <c r="D79" s="5">
        <v>13836400</v>
      </c>
      <c r="E79" s="5">
        <v>972069.55</v>
      </c>
      <c r="F79" s="90">
        <f t="shared" si="4"/>
        <v>12864330.449999999</v>
      </c>
      <c r="G79" s="91">
        <f t="shared" si="5"/>
        <v>7.0254513457257667E-2</v>
      </c>
      <c r="H79" s="6"/>
    </row>
    <row r="80" spans="1:8" ht="38.25">
      <c r="A80" s="83" t="s">
        <v>431</v>
      </c>
      <c r="B80" s="84" t="s">
        <v>324</v>
      </c>
      <c r="C80" s="85" t="s">
        <v>432</v>
      </c>
      <c r="D80" s="5">
        <v>10261271</v>
      </c>
      <c r="E80" s="5">
        <v>972069.55</v>
      </c>
      <c r="F80" s="90">
        <f t="shared" si="4"/>
        <v>9289201.4499999993</v>
      </c>
      <c r="G80" s="91">
        <f t="shared" si="5"/>
        <v>9.4731885552969033E-2</v>
      </c>
      <c r="H80" s="6"/>
    </row>
    <row r="81" spans="1:8" ht="51">
      <c r="A81" s="83" t="s">
        <v>433</v>
      </c>
      <c r="B81" s="84" t="s">
        <v>324</v>
      </c>
      <c r="C81" s="85" t="s">
        <v>434</v>
      </c>
      <c r="D81" s="5">
        <v>476225</v>
      </c>
      <c r="E81" s="5">
        <v>0</v>
      </c>
      <c r="F81" s="90">
        <f t="shared" si="4"/>
        <v>476225</v>
      </c>
      <c r="G81" s="91">
        <f t="shared" si="5"/>
        <v>0</v>
      </c>
      <c r="H81" s="6"/>
    </row>
    <row r="82" spans="1:8" ht="63.75">
      <c r="A82" s="83" t="s">
        <v>435</v>
      </c>
      <c r="B82" s="84" t="s">
        <v>324</v>
      </c>
      <c r="C82" s="85" t="s">
        <v>436</v>
      </c>
      <c r="D82" s="5">
        <v>3098904</v>
      </c>
      <c r="E82" s="5">
        <v>0</v>
      </c>
      <c r="F82" s="90">
        <f t="shared" si="4"/>
        <v>3098904</v>
      </c>
      <c r="G82" s="91">
        <f t="shared" si="5"/>
        <v>0</v>
      </c>
      <c r="H82" s="6"/>
    </row>
    <row r="83" spans="1:8" ht="51">
      <c r="A83" s="83" t="s">
        <v>341</v>
      </c>
      <c r="B83" s="84" t="s">
        <v>324</v>
      </c>
      <c r="C83" s="85" t="s">
        <v>437</v>
      </c>
      <c r="D83" s="5">
        <v>1179061</v>
      </c>
      <c r="E83" s="5">
        <v>200090.25</v>
      </c>
      <c r="F83" s="90">
        <f t="shared" si="4"/>
        <v>978970.75</v>
      </c>
      <c r="G83" s="91">
        <f t="shared" si="5"/>
        <v>0.16970305183531642</v>
      </c>
      <c r="H83" s="6"/>
    </row>
    <row r="84" spans="1:8" ht="51">
      <c r="A84" s="83" t="s">
        <v>343</v>
      </c>
      <c r="B84" s="84" t="s">
        <v>324</v>
      </c>
      <c r="C84" s="85" t="s">
        <v>438</v>
      </c>
      <c r="D84" s="5">
        <v>1179061</v>
      </c>
      <c r="E84" s="5">
        <v>200090.25</v>
      </c>
      <c r="F84" s="90">
        <f t="shared" si="4"/>
        <v>978970.75</v>
      </c>
      <c r="G84" s="91">
        <f t="shared" si="5"/>
        <v>0.16970305183531642</v>
      </c>
      <c r="H84" s="6"/>
    </row>
    <row r="85" spans="1:8" ht="38.25">
      <c r="A85" s="83" t="s">
        <v>345</v>
      </c>
      <c r="B85" s="84" t="s">
        <v>324</v>
      </c>
      <c r="C85" s="85" t="s">
        <v>439</v>
      </c>
      <c r="D85" s="5">
        <v>1009061</v>
      </c>
      <c r="E85" s="5">
        <v>200090.25</v>
      </c>
      <c r="F85" s="90">
        <f t="shared" si="4"/>
        <v>808970.75</v>
      </c>
      <c r="G85" s="91">
        <f t="shared" si="5"/>
        <v>0.19829351248338803</v>
      </c>
      <c r="H85" s="6"/>
    </row>
    <row r="86" spans="1:8" ht="38.25">
      <c r="A86" s="83" t="s">
        <v>359</v>
      </c>
      <c r="B86" s="84" t="s">
        <v>324</v>
      </c>
      <c r="C86" s="85" t="s">
        <v>440</v>
      </c>
      <c r="D86" s="5">
        <v>170000</v>
      </c>
      <c r="E86" s="5">
        <v>0</v>
      </c>
      <c r="F86" s="90">
        <f t="shared" si="4"/>
        <v>170000</v>
      </c>
      <c r="G86" s="91">
        <f t="shared" si="5"/>
        <v>0</v>
      </c>
      <c r="H86" s="6"/>
    </row>
    <row r="87" spans="1:8" ht="38.25">
      <c r="A87" s="83" t="s">
        <v>361</v>
      </c>
      <c r="B87" s="84" t="s">
        <v>324</v>
      </c>
      <c r="C87" s="85" t="s">
        <v>441</v>
      </c>
      <c r="D87" s="5">
        <v>837800</v>
      </c>
      <c r="E87" s="5">
        <v>207775</v>
      </c>
      <c r="F87" s="90">
        <f t="shared" si="4"/>
        <v>630025</v>
      </c>
      <c r="G87" s="91">
        <f t="shared" si="5"/>
        <v>0.24800071616137503</v>
      </c>
      <c r="H87" s="6"/>
    </row>
    <row r="88" spans="1:8" ht="38.25">
      <c r="A88" s="83" t="s">
        <v>302</v>
      </c>
      <c r="B88" s="84" t="s">
        <v>324</v>
      </c>
      <c r="C88" s="85" t="s">
        <v>442</v>
      </c>
      <c r="D88" s="5">
        <v>837800</v>
      </c>
      <c r="E88" s="5">
        <v>207775</v>
      </c>
      <c r="F88" s="90">
        <f t="shared" si="4"/>
        <v>630025</v>
      </c>
      <c r="G88" s="91">
        <f t="shared" si="5"/>
        <v>0.24800071616137503</v>
      </c>
      <c r="H88" s="6"/>
    </row>
    <row r="89" spans="1:8" ht="38.25">
      <c r="A89" s="83" t="s">
        <v>362</v>
      </c>
      <c r="B89" s="84" t="s">
        <v>324</v>
      </c>
      <c r="C89" s="85" t="s">
        <v>443</v>
      </c>
      <c r="D89" s="5">
        <v>35892</v>
      </c>
      <c r="E89" s="5">
        <v>0</v>
      </c>
      <c r="F89" s="90">
        <f t="shared" si="4"/>
        <v>35892</v>
      </c>
      <c r="G89" s="91">
        <f t="shared" si="5"/>
        <v>0</v>
      </c>
      <c r="H89" s="6"/>
    </row>
    <row r="90" spans="1:8" ht="38.25">
      <c r="A90" s="83" t="s">
        <v>364</v>
      </c>
      <c r="B90" s="84" t="s">
        <v>324</v>
      </c>
      <c r="C90" s="85" t="s">
        <v>444</v>
      </c>
      <c r="D90" s="5">
        <v>35892</v>
      </c>
      <c r="E90" s="5">
        <v>0</v>
      </c>
      <c r="F90" s="90">
        <f t="shared" si="4"/>
        <v>35892</v>
      </c>
      <c r="G90" s="91">
        <f t="shared" si="5"/>
        <v>0</v>
      </c>
      <c r="H90" s="6"/>
    </row>
    <row r="91" spans="1:8" ht="51">
      <c r="A91" s="83" t="s">
        <v>366</v>
      </c>
      <c r="B91" s="84" t="s">
        <v>324</v>
      </c>
      <c r="C91" s="85" t="s">
        <v>445</v>
      </c>
      <c r="D91" s="5">
        <v>2454</v>
      </c>
      <c r="E91" s="5">
        <v>0</v>
      </c>
      <c r="F91" s="90">
        <f t="shared" si="4"/>
        <v>2454</v>
      </c>
      <c r="G91" s="91">
        <f t="shared" si="5"/>
        <v>0</v>
      </c>
      <c r="H91" s="6"/>
    </row>
    <row r="92" spans="1:8" ht="38.25">
      <c r="A92" s="83" t="s">
        <v>368</v>
      </c>
      <c r="B92" s="84" t="s">
        <v>324</v>
      </c>
      <c r="C92" s="85" t="s">
        <v>446</v>
      </c>
      <c r="D92" s="5">
        <v>33438</v>
      </c>
      <c r="E92" s="5">
        <v>0</v>
      </c>
      <c r="F92" s="90">
        <f t="shared" si="4"/>
        <v>33438</v>
      </c>
      <c r="G92" s="91">
        <f t="shared" si="5"/>
        <v>0</v>
      </c>
      <c r="H92" s="6"/>
    </row>
    <row r="93" spans="1:8" ht="63.75">
      <c r="A93" s="83" t="s">
        <v>447</v>
      </c>
      <c r="B93" s="84" t="s">
        <v>324</v>
      </c>
      <c r="C93" s="85" t="s">
        <v>448</v>
      </c>
      <c r="D93" s="5">
        <v>829200</v>
      </c>
      <c r="E93" s="5">
        <v>0</v>
      </c>
      <c r="F93" s="90">
        <f t="shared" si="4"/>
        <v>829200</v>
      </c>
      <c r="G93" s="91">
        <f t="shared" si="5"/>
        <v>0</v>
      </c>
      <c r="H93" s="6"/>
    </row>
    <row r="94" spans="1:8" ht="51">
      <c r="A94" s="83" t="s">
        <v>341</v>
      </c>
      <c r="B94" s="84" t="s">
        <v>324</v>
      </c>
      <c r="C94" s="85" t="s">
        <v>449</v>
      </c>
      <c r="D94" s="5">
        <v>829200</v>
      </c>
      <c r="E94" s="5">
        <v>0</v>
      </c>
      <c r="F94" s="90">
        <f t="shared" si="4"/>
        <v>829200</v>
      </c>
      <c r="G94" s="91">
        <f t="shared" si="5"/>
        <v>0</v>
      </c>
      <c r="H94" s="6"/>
    </row>
    <row r="95" spans="1:8" ht="51">
      <c r="A95" s="83" t="s">
        <v>343</v>
      </c>
      <c r="B95" s="84" t="s">
        <v>324</v>
      </c>
      <c r="C95" s="85" t="s">
        <v>450</v>
      </c>
      <c r="D95" s="5">
        <v>829200</v>
      </c>
      <c r="E95" s="5">
        <v>0</v>
      </c>
      <c r="F95" s="90">
        <f t="shared" si="4"/>
        <v>829200</v>
      </c>
      <c r="G95" s="91">
        <f t="shared" si="5"/>
        <v>0</v>
      </c>
      <c r="H95" s="6"/>
    </row>
    <row r="96" spans="1:8" ht="38.25">
      <c r="A96" s="83" t="s">
        <v>345</v>
      </c>
      <c r="B96" s="84" t="s">
        <v>324</v>
      </c>
      <c r="C96" s="85" t="s">
        <v>451</v>
      </c>
      <c r="D96" s="5">
        <v>829200</v>
      </c>
      <c r="E96" s="5">
        <v>0</v>
      </c>
      <c r="F96" s="90">
        <f t="shared" si="4"/>
        <v>829200</v>
      </c>
      <c r="G96" s="91">
        <f t="shared" si="5"/>
        <v>0</v>
      </c>
      <c r="H96" s="6"/>
    </row>
    <row r="97" spans="1:8" ht="38.25">
      <c r="A97" s="106" t="s">
        <v>452</v>
      </c>
      <c r="B97" s="107" t="s">
        <v>324</v>
      </c>
      <c r="C97" s="108" t="s">
        <v>453</v>
      </c>
      <c r="D97" s="58">
        <v>54678186.420000002</v>
      </c>
      <c r="E97" s="58">
        <v>253700</v>
      </c>
      <c r="F97" s="88">
        <f t="shared" si="4"/>
        <v>54424486.420000002</v>
      </c>
      <c r="G97" s="89">
        <f t="shared" si="5"/>
        <v>4.6398759105002515E-3</v>
      </c>
      <c r="H97" s="6"/>
    </row>
    <row r="98" spans="1:8" ht="38.25">
      <c r="A98" s="83" t="s">
        <v>454</v>
      </c>
      <c r="B98" s="84" t="s">
        <v>324</v>
      </c>
      <c r="C98" s="85" t="s">
        <v>455</v>
      </c>
      <c r="D98" s="5">
        <v>120000</v>
      </c>
      <c r="E98" s="5">
        <v>0</v>
      </c>
      <c r="F98" s="90">
        <f t="shared" si="4"/>
        <v>120000</v>
      </c>
      <c r="G98" s="91">
        <f t="shared" si="5"/>
        <v>0</v>
      </c>
      <c r="H98" s="6"/>
    </row>
    <row r="99" spans="1:8" ht="51">
      <c r="A99" s="83" t="s">
        <v>341</v>
      </c>
      <c r="B99" s="84" t="s">
        <v>324</v>
      </c>
      <c r="C99" s="85" t="s">
        <v>456</v>
      </c>
      <c r="D99" s="5">
        <v>120000</v>
      </c>
      <c r="E99" s="5">
        <v>0</v>
      </c>
      <c r="F99" s="90">
        <f t="shared" si="4"/>
        <v>120000</v>
      </c>
      <c r="G99" s="91">
        <f t="shared" si="5"/>
        <v>0</v>
      </c>
      <c r="H99" s="6"/>
    </row>
    <row r="100" spans="1:8" ht="51">
      <c r="A100" s="83" t="s">
        <v>343</v>
      </c>
      <c r="B100" s="84" t="s">
        <v>324</v>
      </c>
      <c r="C100" s="85" t="s">
        <v>457</v>
      </c>
      <c r="D100" s="5">
        <v>120000</v>
      </c>
      <c r="E100" s="5">
        <v>0</v>
      </c>
      <c r="F100" s="90">
        <f t="shared" si="4"/>
        <v>120000</v>
      </c>
      <c r="G100" s="91">
        <f t="shared" si="5"/>
        <v>0</v>
      </c>
      <c r="H100" s="6"/>
    </row>
    <row r="101" spans="1:8" ht="38.25">
      <c r="A101" s="83" t="s">
        <v>345</v>
      </c>
      <c r="B101" s="84" t="s">
        <v>324</v>
      </c>
      <c r="C101" s="85" t="s">
        <v>458</v>
      </c>
      <c r="D101" s="5">
        <v>120000</v>
      </c>
      <c r="E101" s="5">
        <v>0</v>
      </c>
      <c r="F101" s="90">
        <f t="shared" si="4"/>
        <v>120000</v>
      </c>
      <c r="G101" s="91">
        <f t="shared" si="5"/>
        <v>0</v>
      </c>
      <c r="H101" s="6"/>
    </row>
    <row r="102" spans="1:8" ht="38.25">
      <c r="A102" s="83" t="s">
        <v>459</v>
      </c>
      <c r="B102" s="84" t="s">
        <v>324</v>
      </c>
      <c r="C102" s="85" t="s">
        <v>460</v>
      </c>
      <c r="D102" s="5">
        <v>960000</v>
      </c>
      <c r="E102" s="5">
        <v>0</v>
      </c>
      <c r="F102" s="90">
        <f t="shared" si="4"/>
        <v>960000</v>
      </c>
      <c r="G102" s="91">
        <f t="shared" si="5"/>
        <v>0</v>
      </c>
      <c r="H102" s="6"/>
    </row>
    <row r="103" spans="1:8" ht="51">
      <c r="A103" s="83" t="s">
        <v>341</v>
      </c>
      <c r="B103" s="84" t="s">
        <v>324</v>
      </c>
      <c r="C103" s="85" t="s">
        <v>461</v>
      </c>
      <c r="D103" s="5">
        <v>960000</v>
      </c>
      <c r="E103" s="5">
        <v>0</v>
      </c>
      <c r="F103" s="90">
        <f t="shared" si="4"/>
        <v>960000</v>
      </c>
      <c r="G103" s="91">
        <f t="shared" si="5"/>
        <v>0</v>
      </c>
      <c r="H103" s="6"/>
    </row>
    <row r="104" spans="1:8" ht="51">
      <c r="A104" s="83" t="s">
        <v>343</v>
      </c>
      <c r="B104" s="84" t="s">
        <v>324</v>
      </c>
      <c r="C104" s="85" t="s">
        <v>462</v>
      </c>
      <c r="D104" s="5">
        <v>960000</v>
      </c>
      <c r="E104" s="5">
        <v>0</v>
      </c>
      <c r="F104" s="90">
        <f t="shared" si="4"/>
        <v>960000</v>
      </c>
      <c r="G104" s="91">
        <f t="shared" si="5"/>
        <v>0</v>
      </c>
      <c r="H104" s="6"/>
    </row>
    <row r="105" spans="1:8" ht="38.25">
      <c r="A105" s="83" t="s">
        <v>345</v>
      </c>
      <c r="B105" s="84" t="s">
        <v>324</v>
      </c>
      <c r="C105" s="85" t="s">
        <v>463</v>
      </c>
      <c r="D105" s="5">
        <v>960000</v>
      </c>
      <c r="E105" s="5">
        <v>0</v>
      </c>
      <c r="F105" s="90">
        <f t="shared" si="4"/>
        <v>960000</v>
      </c>
      <c r="G105" s="91">
        <f t="shared" si="5"/>
        <v>0</v>
      </c>
      <c r="H105" s="6"/>
    </row>
    <row r="106" spans="1:8" ht="38.25">
      <c r="A106" s="83" t="s">
        <v>464</v>
      </c>
      <c r="B106" s="84" t="s">
        <v>324</v>
      </c>
      <c r="C106" s="85" t="s">
        <v>465</v>
      </c>
      <c r="D106" s="5">
        <v>3245299.68</v>
      </c>
      <c r="E106" s="5">
        <v>3700</v>
      </c>
      <c r="F106" s="90">
        <f t="shared" si="4"/>
        <v>3241599.68</v>
      </c>
      <c r="G106" s="91">
        <f t="shared" si="5"/>
        <v>1.1401104257958697E-3</v>
      </c>
      <c r="H106" s="6"/>
    </row>
    <row r="107" spans="1:8" ht="51">
      <c r="A107" s="83" t="s">
        <v>341</v>
      </c>
      <c r="B107" s="84" t="s">
        <v>324</v>
      </c>
      <c r="C107" s="85" t="s">
        <v>466</v>
      </c>
      <c r="D107" s="5">
        <v>593006</v>
      </c>
      <c r="E107" s="5">
        <v>3700</v>
      </c>
      <c r="F107" s="90">
        <f t="shared" si="4"/>
        <v>589306</v>
      </c>
      <c r="G107" s="91">
        <f t="shared" si="5"/>
        <v>6.2393972405000962E-3</v>
      </c>
      <c r="H107" s="6"/>
    </row>
    <row r="108" spans="1:8" ht="51">
      <c r="A108" s="83" t="s">
        <v>343</v>
      </c>
      <c r="B108" s="84" t="s">
        <v>324</v>
      </c>
      <c r="C108" s="85" t="s">
        <v>467</v>
      </c>
      <c r="D108" s="5">
        <v>593006</v>
      </c>
      <c r="E108" s="5">
        <v>3700</v>
      </c>
      <c r="F108" s="90">
        <f t="shared" si="4"/>
        <v>589306</v>
      </c>
      <c r="G108" s="91">
        <f t="shared" si="5"/>
        <v>6.2393972405000962E-3</v>
      </c>
      <c r="H108" s="6"/>
    </row>
    <row r="109" spans="1:8" ht="38.25">
      <c r="A109" s="83" t="s">
        <v>345</v>
      </c>
      <c r="B109" s="84" t="s">
        <v>324</v>
      </c>
      <c r="C109" s="85" t="s">
        <v>468</v>
      </c>
      <c r="D109" s="5">
        <v>593006</v>
      </c>
      <c r="E109" s="5">
        <v>3700</v>
      </c>
      <c r="F109" s="90">
        <f t="shared" si="4"/>
        <v>589306</v>
      </c>
      <c r="G109" s="91">
        <f t="shared" si="5"/>
        <v>6.2393972405000962E-3</v>
      </c>
      <c r="H109" s="6"/>
    </row>
    <row r="110" spans="1:8" ht="38.25">
      <c r="A110" s="83" t="s">
        <v>362</v>
      </c>
      <c r="B110" s="84" t="s">
        <v>324</v>
      </c>
      <c r="C110" s="85" t="s">
        <v>469</v>
      </c>
      <c r="D110" s="5">
        <v>2652293.6800000002</v>
      </c>
      <c r="E110" s="5">
        <v>0</v>
      </c>
      <c r="F110" s="90">
        <f t="shared" si="4"/>
        <v>2652293.6800000002</v>
      </c>
      <c r="G110" s="91">
        <f t="shared" si="5"/>
        <v>0</v>
      </c>
      <c r="H110" s="6"/>
    </row>
    <row r="111" spans="1:8" ht="63.75">
      <c r="A111" s="83" t="s">
        <v>470</v>
      </c>
      <c r="B111" s="84" t="s">
        <v>324</v>
      </c>
      <c r="C111" s="85" t="s">
        <v>471</v>
      </c>
      <c r="D111" s="5">
        <v>2652293.6800000002</v>
      </c>
      <c r="E111" s="5">
        <v>0</v>
      </c>
      <c r="F111" s="90">
        <f t="shared" si="4"/>
        <v>2652293.6800000002</v>
      </c>
      <c r="G111" s="91">
        <f t="shared" si="5"/>
        <v>0</v>
      </c>
      <c r="H111" s="6"/>
    </row>
    <row r="112" spans="1:8" ht="76.5">
      <c r="A112" s="83" t="s">
        <v>472</v>
      </c>
      <c r="B112" s="84" t="s">
        <v>324</v>
      </c>
      <c r="C112" s="85" t="s">
        <v>473</v>
      </c>
      <c r="D112" s="5">
        <v>2652293.6800000002</v>
      </c>
      <c r="E112" s="5">
        <v>0</v>
      </c>
      <c r="F112" s="90">
        <f t="shared" si="4"/>
        <v>2652293.6800000002</v>
      </c>
      <c r="G112" s="91">
        <f t="shared" si="5"/>
        <v>0</v>
      </c>
      <c r="H112" s="6"/>
    </row>
    <row r="113" spans="1:8" ht="38.25">
      <c r="A113" s="83" t="s">
        <v>474</v>
      </c>
      <c r="B113" s="84" t="s">
        <v>324</v>
      </c>
      <c r="C113" s="85" t="s">
        <v>475</v>
      </c>
      <c r="D113" s="5">
        <v>35696066.039999999</v>
      </c>
      <c r="E113" s="5">
        <v>0</v>
      </c>
      <c r="F113" s="90">
        <f t="shared" si="4"/>
        <v>35696066.039999999</v>
      </c>
      <c r="G113" s="91">
        <f t="shared" si="5"/>
        <v>0</v>
      </c>
      <c r="H113" s="6"/>
    </row>
    <row r="114" spans="1:8" ht="51">
      <c r="A114" s="83" t="s">
        <v>341</v>
      </c>
      <c r="B114" s="84" t="s">
        <v>324</v>
      </c>
      <c r="C114" s="85" t="s">
        <v>476</v>
      </c>
      <c r="D114" s="5">
        <v>35696066.039999999</v>
      </c>
      <c r="E114" s="5">
        <v>0</v>
      </c>
      <c r="F114" s="90">
        <f t="shared" si="4"/>
        <v>35696066.039999999</v>
      </c>
      <c r="G114" s="91">
        <f t="shared" si="5"/>
        <v>0</v>
      </c>
      <c r="H114" s="6"/>
    </row>
    <row r="115" spans="1:8" ht="63.75">
      <c r="A115" s="83" t="s">
        <v>343</v>
      </c>
      <c r="B115" s="84" t="s">
        <v>324</v>
      </c>
      <c r="C115" s="85" t="s">
        <v>477</v>
      </c>
      <c r="D115" s="5">
        <v>35696066.039999999</v>
      </c>
      <c r="E115" s="5">
        <v>0</v>
      </c>
      <c r="F115" s="90">
        <f t="shared" si="4"/>
        <v>35696066.039999999</v>
      </c>
      <c r="G115" s="91">
        <f t="shared" si="5"/>
        <v>0</v>
      </c>
      <c r="H115" s="6"/>
    </row>
    <row r="116" spans="1:8" ht="38.25">
      <c r="A116" s="83" t="s">
        <v>345</v>
      </c>
      <c r="B116" s="84" t="s">
        <v>324</v>
      </c>
      <c r="C116" s="85" t="s">
        <v>478</v>
      </c>
      <c r="D116" s="5">
        <v>35696066.039999999</v>
      </c>
      <c r="E116" s="5">
        <v>0</v>
      </c>
      <c r="F116" s="90">
        <f t="shared" si="4"/>
        <v>35696066.039999999</v>
      </c>
      <c r="G116" s="91">
        <f t="shared" si="5"/>
        <v>0</v>
      </c>
      <c r="H116" s="6"/>
    </row>
    <row r="117" spans="1:8" ht="38.25">
      <c r="A117" s="83" t="s">
        <v>479</v>
      </c>
      <c r="B117" s="84" t="s">
        <v>324</v>
      </c>
      <c r="C117" s="85" t="s">
        <v>480</v>
      </c>
      <c r="D117" s="5">
        <v>183342.23</v>
      </c>
      <c r="E117" s="5">
        <v>0</v>
      </c>
      <c r="F117" s="90">
        <f t="shared" si="4"/>
        <v>183342.23</v>
      </c>
      <c r="G117" s="91">
        <f t="shared" si="5"/>
        <v>0</v>
      </c>
      <c r="H117" s="6"/>
    </row>
    <row r="118" spans="1:8" ht="51">
      <c r="A118" s="83" t="s">
        <v>341</v>
      </c>
      <c r="B118" s="84" t="s">
        <v>324</v>
      </c>
      <c r="C118" s="85" t="s">
        <v>481</v>
      </c>
      <c r="D118" s="5">
        <v>183342.23</v>
      </c>
      <c r="E118" s="5">
        <v>0</v>
      </c>
      <c r="F118" s="90">
        <f t="shared" si="4"/>
        <v>183342.23</v>
      </c>
      <c r="G118" s="91">
        <f t="shared" si="5"/>
        <v>0</v>
      </c>
      <c r="H118" s="6"/>
    </row>
    <row r="119" spans="1:8" ht="51">
      <c r="A119" s="83" t="s">
        <v>343</v>
      </c>
      <c r="B119" s="84" t="s">
        <v>324</v>
      </c>
      <c r="C119" s="85" t="s">
        <v>482</v>
      </c>
      <c r="D119" s="5">
        <v>183342.23</v>
      </c>
      <c r="E119" s="5">
        <v>0</v>
      </c>
      <c r="F119" s="90">
        <f t="shared" si="4"/>
        <v>183342.23</v>
      </c>
      <c r="G119" s="91">
        <f t="shared" si="5"/>
        <v>0</v>
      </c>
      <c r="H119" s="6"/>
    </row>
    <row r="120" spans="1:8" ht="38.25">
      <c r="A120" s="83" t="s">
        <v>345</v>
      </c>
      <c r="B120" s="84" t="s">
        <v>324</v>
      </c>
      <c r="C120" s="85" t="s">
        <v>483</v>
      </c>
      <c r="D120" s="5">
        <v>183342.23</v>
      </c>
      <c r="E120" s="5">
        <v>0</v>
      </c>
      <c r="F120" s="90">
        <f t="shared" si="4"/>
        <v>183342.23</v>
      </c>
      <c r="G120" s="91">
        <f t="shared" si="5"/>
        <v>0</v>
      </c>
      <c r="H120" s="6"/>
    </row>
    <row r="121" spans="1:8" ht="38.25">
      <c r="A121" s="83" t="s">
        <v>484</v>
      </c>
      <c r="B121" s="84" t="s">
        <v>324</v>
      </c>
      <c r="C121" s="85" t="s">
        <v>485</v>
      </c>
      <c r="D121" s="5">
        <v>14473478.470000001</v>
      </c>
      <c r="E121" s="5">
        <v>250000</v>
      </c>
      <c r="F121" s="90">
        <f t="shared" si="4"/>
        <v>14223478.470000001</v>
      </c>
      <c r="G121" s="91">
        <f t="shared" si="5"/>
        <v>1.7272972804581094E-2</v>
      </c>
      <c r="H121" s="6"/>
    </row>
    <row r="122" spans="1:8" ht="51">
      <c r="A122" s="83" t="s">
        <v>341</v>
      </c>
      <c r="B122" s="84" t="s">
        <v>324</v>
      </c>
      <c r="C122" s="85" t="s">
        <v>486</v>
      </c>
      <c r="D122" s="5">
        <v>1968924.61</v>
      </c>
      <c r="E122" s="5">
        <v>0</v>
      </c>
      <c r="F122" s="90">
        <f t="shared" si="4"/>
        <v>1968924.61</v>
      </c>
      <c r="G122" s="91">
        <f t="shared" si="5"/>
        <v>0</v>
      </c>
      <c r="H122" s="6"/>
    </row>
    <row r="123" spans="1:8" ht="51">
      <c r="A123" s="83" t="s">
        <v>343</v>
      </c>
      <c r="B123" s="84" t="s">
        <v>324</v>
      </c>
      <c r="C123" s="85" t="s">
        <v>487</v>
      </c>
      <c r="D123" s="5">
        <v>1968924.61</v>
      </c>
      <c r="E123" s="5">
        <v>0</v>
      </c>
      <c r="F123" s="90">
        <f t="shared" si="4"/>
        <v>1968924.61</v>
      </c>
      <c r="G123" s="91">
        <f t="shared" si="5"/>
        <v>0</v>
      </c>
      <c r="H123" s="6"/>
    </row>
    <row r="124" spans="1:8" ht="38.25">
      <c r="A124" s="83" t="s">
        <v>345</v>
      </c>
      <c r="B124" s="84" t="s">
        <v>324</v>
      </c>
      <c r="C124" s="85" t="s">
        <v>488</v>
      </c>
      <c r="D124" s="5">
        <v>1968924.61</v>
      </c>
      <c r="E124" s="5">
        <v>0</v>
      </c>
      <c r="F124" s="90">
        <f t="shared" si="4"/>
        <v>1968924.61</v>
      </c>
      <c r="G124" s="91">
        <f t="shared" si="5"/>
        <v>0</v>
      </c>
      <c r="H124" s="6"/>
    </row>
    <row r="125" spans="1:8" ht="51">
      <c r="A125" s="83" t="s">
        <v>408</v>
      </c>
      <c r="B125" s="84" t="s">
        <v>324</v>
      </c>
      <c r="C125" s="85" t="s">
        <v>489</v>
      </c>
      <c r="D125" s="5">
        <v>8182585.8600000003</v>
      </c>
      <c r="E125" s="5">
        <v>250000</v>
      </c>
      <c r="F125" s="90">
        <f t="shared" si="4"/>
        <v>7932585.8600000003</v>
      </c>
      <c r="G125" s="91">
        <f t="shared" si="5"/>
        <v>3.0552688878231947E-2</v>
      </c>
      <c r="H125" s="6"/>
    </row>
    <row r="126" spans="1:8" ht="38.25">
      <c r="A126" s="83" t="s">
        <v>490</v>
      </c>
      <c r="B126" s="84" t="s">
        <v>324</v>
      </c>
      <c r="C126" s="85" t="s">
        <v>491</v>
      </c>
      <c r="D126" s="5">
        <v>8182585.8600000003</v>
      </c>
      <c r="E126" s="5">
        <v>250000</v>
      </c>
      <c r="F126" s="90">
        <f t="shared" si="4"/>
        <v>7932585.8600000003</v>
      </c>
      <c r="G126" s="91">
        <f t="shared" si="5"/>
        <v>3.0552688878231947E-2</v>
      </c>
      <c r="H126" s="6"/>
    </row>
    <row r="127" spans="1:8" ht="76.5">
      <c r="A127" s="83" t="s">
        <v>492</v>
      </c>
      <c r="B127" s="84" t="s">
        <v>324</v>
      </c>
      <c r="C127" s="85" t="s">
        <v>493</v>
      </c>
      <c r="D127" s="5">
        <v>8182585.8600000003</v>
      </c>
      <c r="E127" s="5">
        <v>250000</v>
      </c>
      <c r="F127" s="90">
        <f t="shared" si="4"/>
        <v>7932585.8600000003</v>
      </c>
      <c r="G127" s="91">
        <f t="shared" si="5"/>
        <v>3.0552688878231947E-2</v>
      </c>
      <c r="H127" s="6"/>
    </row>
    <row r="128" spans="1:8" ht="38.25">
      <c r="A128" s="83" t="s">
        <v>362</v>
      </c>
      <c r="B128" s="84" t="s">
        <v>324</v>
      </c>
      <c r="C128" s="85" t="s">
        <v>494</v>
      </c>
      <c r="D128" s="5">
        <v>4321968</v>
      </c>
      <c r="E128" s="5">
        <v>0</v>
      </c>
      <c r="F128" s="90">
        <f t="shared" ref="F128:F174" si="6">D128-E128</f>
        <v>4321968</v>
      </c>
      <c r="G128" s="91">
        <f t="shared" ref="G128:G174" si="7">E128/D128</f>
        <v>0</v>
      </c>
      <c r="H128" s="6"/>
    </row>
    <row r="129" spans="1:8" ht="63.75">
      <c r="A129" s="83" t="s">
        <v>470</v>
      </c>
      <c r="B129" s="84" t="s">
        <v>324</v>
      </c>
      <c r="C129" s="85" t="s">
        <v>495</v>
      </c>
      <c r="D129" s="5">
        <v>4321968</v>
      </c>
      <c r="E129" s="5">
        <v>0</v>
      </c>
      <c r="F129" s="90">
        <f t="shared" si="6"/>
        <v>4321968</v>
      </c>
      <c r="G129" s="91">
        <f t="shared" si="7"/>
        <v>0</v>
      </c>
      <c r="H129" s="6"/>
    </row>
    <row r="130" spans="1:8" ht="76.5">
      <c r="A130" s="83" t="s">
        <v>472</v>
      </c>
      <c r="B130" s="84" t="s">
        <v>324</v>
      </c>
      <c r="C130" s="85" t="s">
        <v>496</v>
      </c>
      <c r="D130" s="5">
        <v>3399568</v>
      </c>
      <c r="E130" s="5">
        <v>0</v>
      </c>
      <c r="F130" s="90">
        <f t="shared" si="6"/>
        <v>3399568</v>
      </c>
      <c r="G130" s="91">
        <f t="shared" si="7"/>
        <v>0</v>
      </c>
      <c r="H130" s="6"/>
    </row>
    <row r="131" spans="1:8" ht="76.5">
      <c r="A131" s="83" t="s">
        <v>497</v>
      </c>
      <c r="B131" s="84" t="s">
        <v>324</v>
      </c>
      <c r="C131" s="85" t="s">
        <v>498</v>
      </c>
      <c r="D131" s="5">
        <v>922400</v>
      </c>
      <c r="E131" s="5">
        <v>0</v>
      </c>
      <c r="F131" s="90">
        <f t="shared" si="6"/>
        <v>922400</v>
      </c>
      <c r="G131" s="91">
        <f t="shared" si="7"/>
        <v>0</v>
      </c>
      <c r="H131" s="6"/>
    </row>
    <row r="132" spans="1:8" ht="38.25">
      <c r="A132" s="106" t="s">
        <v>499</v>
      </c>
      <c r="B132" s="107" t="s">
        <v>324</v>
      </c>
      <c r="C132" s="108" t="s">
        <v>500</v>
      </c>
      <c r="D132" s="58">
        <v>332407542.99000001</v>
      </c>
      <c r="E132" s="58">
        <v>2231305</v>
      </c>
      <c r="F132" s="88">
        <f t="shared" si="6"/>
        <v>330176237.99000001</v>
      </c>
      <c r="G132" s="89">
        <f t="shared" si="7"/>
        <v>6.7125582648620147E-3</v>
      </c>
      <c r="H132" s="6"/>
    </row>
    <row r="133" spans="1:8" ht="38.25">
      <c r="A133" s="83" t="s">
        <v>501</v>
      </c>
      <c r="B133" s="84" t="s">
        <v>324</v>
      </c>
      <c r="C133" s="85" t="s">
        <v>502</v>
      </c>
      <c r="D133" s="5">
        <v>259475426.99000001</v>
      </c>
      <c r="E133" s="5">
        <v>220141</v>
      </c>
      <c r="F133" s="90">
        <f t="shared" si="6"/>
        <v>259255285.99000001</v>
      </c>
      <c r="G133" s="91">
        <f t="shared" si="7"/>
        <v>8.484078918520638E-4</v>
      </c>
      <c r="H133" s="6"/>
    </row>
    <row r="134" spans="1:8" ht="51">
      <c r="A134" s="83" t="s">
        <v>341</v>
      </c>
      <c r="B134" s="84" t="s">
        <v>324</v>
      </c>
      <c r="C134" s="85" t="s">
        <v>503</v>
      </c>
      <c r="D134" s="5">
        <v>10375766</v>
      </c>
      <c r="E134" s="5">
        <v>220141</v>
      </c>
      <c r="F134" s="90">
        <f t="shared" si="6"/>
        <v>10155625</v>
      </c>
      <c r="G134" s="91">
        <f t="shared" si="7"/>
        <v>2.12168431709042E-2</v>
      </c>
      <c r="H134" s="6"/>
    </row>
    <row r="135" spans="1:8" ht="51">
      <c r="A135" s="83" t="s">
        <v>343</v>
      </c>
      <c r="B135" s="84" t="s">
        <v>324</v>
      </c>
      <c r="C135" s="85" t="s">
        <v>504</v>
      </c>
      <c r="D135" s="5">
        <v>10375766</v>
      </c>
      <c r="E135" s="5">
        <v>220141</v>
      </c>
      <c r="F135" s="90">
        <f t="shared" si="6"/>
        <v>10155625</v>
      </c>
      <c r="G135" s="91">
        <f t="shared" si="7"/>
        <v>2.12168431709042E-2</v>
      </c>
      <c r="H135" s="6"/>
    </row>
    <row r="136" spans="1:8" ht="38.25">
      <c r="A136" s="83" t="s">
        <v>345</v>
      </c>
      <c r="B136" s="84" t="s">
        <v>324</v>
      </c>
      <c r="C136" s="85" t="s">
        <v>505</v>
      </c>
      <c r="D136" s="5">
        <v>10375766</v>
      </c>
      <c r="E136" s="5">
        <v>220141</v>
      </c>
      <c r="F136" s="90">
        <f t="shared" si="6"/>
        <v>10155625</v>
      </c>
      <c r="G136" s="91">
        <f t="shared" si="7"/>
        <v>2.12168431709042E-2</v>
      </c>
      <c r="H136" s="6"/>
    </row>
    <row r="137" spans="1:8" ht="51">
      <c r="A137" s="83" t="s">
        <v>506</v>
      </c>
      <c r="B137" s="84" t="s">
        <v>324</v>
      </c>
      <c r="C137" s="85" t="s">
        <v>507</v>
      </c>
      <c r="D137" s="5">
        <v>110424665.55</v>
      </c>
      <c r="E137" s="5">
        <v>0</v>
      </c>
      <c r="F137" s="90">
        <f t="shared" si="6"/>
        <v>110424665.55</v>
      </c>
      <c r="G137" s="91">
        <f t="shared" si="7"/>
        <v>0</v>
      </c>
      <c r="H137" s="6"/>
    </row>
    <row r="138" spans="1:8" ht="38.25">
      <c r="A138" s="83" t="s">
        <v>508</v>
      </c>
      <c r="B138" s="84" t="s">
        <v>324</v>
      </c>
      <c r="C138" s="85" t="s">
        <v>509</v>
      </c>
      <c r="D138" s="5">
        <v>110424665.55</v>
      </c>
      <c r="E138" s="5">
        <v>0</v>
      </c>
      <c r="F138" s="90">
        <f t="shared" si="6"/>
        <v>110424665.55</v>
      </c>
      <c r="G138" s="91">
        <f t="shared" si="7"/>
        <v>0</v>
      </c>
      <c r="H138" s="6"/>
    </row>
    <row r="139" spans="1:8" ht="63.75">
      <c r="A139" s="83" t="s">
        <v>510</v>
      </c>
      <c r="B139" s="84" t="s">
        <v>324</v>
      </c>
      <c r="C139" s="85" t="s">
        <v>511</v>
      </c>
      <c r="D139" s="5">
        <v>110424665.55</v>
      </c>
      <c r="E139" s="5">
        <v>0</v>
      </c>
      <c r="F139" s="90">
        <f t="shared" si="6"/>
        <v>110424665.55</v>
      </c>
      <c r="G139" s="91">
        <f t="shared" si="7"/>
        <v>0</v>
      </c>
      <c r="H139" s="6"/>
    </row>
    <row r="140" spans="1:8" ht="38.25">
      <c r="A140" s="83" t="s">
        <v>362</v>
      </c>
      <c r="B140" s="84" t="s">
        <v>324</v>
      </c>
      <c r="C140" s="85" t="s">
        <v>512</v>
      </c>
      <c r="D140" s="5">
        <v>138674995.44</v>
      </c>
      <c r="E140" s="5">
        <v>0</v>
      </c>
      <c r="F140" s="90">
        <f t="shared" si="6"/>
        <v>138674995.44</v>
      </c>
      <c r="G140" s="91">
        <f t="shared" si="7"/>
        <v>0</v>
      </c>
      <c r="H140" s="6"/>
    </row>
    <row r="141" spans="1:8" ht="38.25">
      <c r="A141" s="83" t="s">
        <v>364</v>
      </c>
      <c r="B141" s="84" t="s">
        <v>324</v>
      </c>
      <c r="C141" s="85" t="s">
        <v>513</v>
      </c>
      <c r="D141" s="5">
        <v>138674995.44</v>
      </c>
      <c r="E141" s="5">
        <v>0</v>
      </c>
      <c r="F141" s="90">
        <f t="shared" si="6"/>
        <v>138674995.44</v>
      </c>
      <c r="G141" s="91">
        <f t="shared" si="7"/>
        <v>0</v>
      </c>
      <c r="H141" s="6"/>
    </row>
    <row r="142" spans="1:8" ht="38.25">
      <c r="A142" s="83" t="s">
        <v>422</v>
      </c>
      <c r="B142" s="84" t="s">
        <v>324</v>
      </c>
      <c r="C142" s="85" t="s">
        <v>514</v>
      </c>
      <c r="D142" s="5">
        <v>138674995.44</v>
      </c>
      <c r="E142" s="5">
        <v>0</v>
      </c>
      <c r="F142" s="90">
        <f t="shared" si="6"/>
        <v>138674995.44</v>
      </c>
      <c r="G142" s="91">
        <f t="shared" si="7"/>
        <v>0</v>
      </c>
      <c r="H142" s="6"/>
    </row>
    <row r="143" spans="1:8" ht="38.25">
      <c r="A143" s="83" t="s">
        <v>515</v>
      </c>
      <c r="B143" s="84" t="s">
        <v>324</v>
      </c>
      <c r="C143" s="85" t="s">
        <v>516</v>
      </c>
      <c r="D143" s="5">
        <v>56390400</v>
      </c>
      <c r="E143" s="5">
        <v>410130</v>
      </c>
      <c r="F143" s="90">
        <f t="shared" si="6"/>
        <v>55980270</v>
      </c>
      <c r="G143" s="91">
        <f t="shared" si="7"/>
        <v>7.2730464759959146E-3</v>
      </c>
      <c r="H143" s="6"/>
    </row>
    <row r="144" spans="1:8" ht="51">
      <c r="A144" s="83" t="s">
        <v>341</v>
      </c>
      <c r="B144" s="84" t="s">
        <v>324</v>
      </c>
      <c r="C144" s="85" t="s">
        <v>517</v>
      </c>
      <c r="D144" s="5">
        <v>30152600</v>
      </c>
      <c r="E144" s="5">
        <v>209300</v>
      </c>
      <c r="F144" s="90">
        <f t="shared" si="6"/>
        <v>29943300</v>
      </c>
      <c r="G144" s="91">
        <f t="shared" si="7"/>
        <v>6.9413582908273248E-3</v>
      </c>
      <c r="H144" s="6"/>
    </row>
    <row r="145" spans="1:8" ht="51">
      <c r="A145" s="83" t="s">
        <v>343</v>
      </c>
      <c r="B145" s="84" t="s">
        <v>324</v>
      </c>
      <c r="C145" s="85" t="s">
        <v>518</v>
      </c>
      <c r="D145" s="5">
        <v>30152600</v>
      </c>
      <c r="E145" s="5">
        <v>209300</v>
      </c>
      <c r="F145" s="90">
        <f t="shared" si="6"/>
        <v>29943300</v>
      </c>
      <c r="G145" s="91">
        <f t="shared" si="7"/>
        <v>6.9413582908273248E-3</v>
      </c>
      <c r="H145" s="6"/>
    </row>
    <row r="146" spans="1:8" ht="51">
      <c r="A146" s="83" t="s">
        <v>356</v>
      </c>
      <c r="B146" s="84" t="s">
        <v>324</v>
      </c>
      <c r="C146" s="85" t="s">
        <v>519</v>
      </c>
      <c r="D146" s="5">
        <v>19738600</v>
      </c>
      <c r="E146" s="5">
        <v>0</v>
      </c>
      <c r="F146" s="90">
        <f t="shared" si="6"/>
        <v>19738600</v>
      </c>
      <c r="G146" s="91">
        <f t="shared" si="7"/>
        <v>0</v>
      </c>
      <c r="H146" s="6"/>
    </row>
    <row r="147" spans="1:8" ht="38.25">
      <c r="A147" s="83" t="s">
        <v>345</v>
      </c>
      <c r="B147" s="84" t="s">
        <v>324</v>
      </c>
      <c r="C147" s="85" t="s">
        <v>520</v>
      </c>
      <c r="D147" s="5">
        <v>10414000</v>
      </c>
      <c r="E147" s="5">
        <v>209300</v>
      </c>
      <c r="F147" s="90">
        <f t="shared" si="6"/>
        <v>10204700</v>
      </c>
      <c r="G147" s="91">
        <f t="shared" si="7"/>
        <v>2.0097945073938927E-2</v>
      </c>
      <c r="H147" s="6"/>
    </row>
    <row r="148" spans="1:8" ht="63.75">
      <c r="A148" s="83" t="s">
        <v>506</v>
      </c>
      <c r="B148" s="84" t="s">
        <v>324</v>
      </c>
      <c r="C148" s="85" t="s">
        <v>521</v>
      </c>
      <c r="D148" s="5">
        <v>25428000</v>
      </c>
      <c r="E148" s="5">
        <v>0</v>
      </c>
      <c r="F148" s="90">
        <f t="shared" si="6"/>
        <v>25428000</v>
      </c>
      <c r="G148" s="91">
        <f t="shared" si="7"/>
        <v>0</v>
      </c>
      <c r="H148" s="6"/>
    </row>
    <row r="149" spans="1:8" ht="38.25">
      <c r="A149" s="83" t="s">
        <v>508</v>
      </c>
      <c r="B149" s="84" t="s">
        <v>324</v>
      </c>
      <c r="C149" s="85" t="s">
        <v>522</v>
      </c>
      <c r="D149" s="5">
        <v>25428000</v>
      </c>
      <c r="E149" s="5">
        <v>0</v>
      </c>
      <c r="F149" s="90">
        <f t="shared" si="6"/>
        <v>25428000</v>
      </c>
      <c r="G149" s="91">
        <f t="shared" si="7"/>
        <v>0</v>
      </c>
      <c r="H149" s="6"/>
    </row>
    <row r="150" spans="1:8" ht="63.75">
      <c r="A150" s="83" t="s">
        <v>523</v>
      </c>
      <c r="B150" s="84" t="s">
        <v>324</v>
      </c>
      <c r="C150" s="85" t="s">
        <v>524</v>
      </c>
      <c r="D150" s="5">
        <v>25428000</v>
      </c>
      <c r="E150" s="5">
        <v>0</v>
      </c>
      <c r="F150" s="90">
        <f t="shared" si="6"/>
        <v>25428000</v>
      </c>
      <c r="G150" s="91">
        <f t="shared" si="7"/>
        <v>0</v>
      </c>
      <c r="H150" s="6"/>
    </row>
    <row r="151" spans="1:8" ht="38.25">
      <c r="A151" s="83" t="s">
        <v>361</v>
      </c>
      <c r="B151" s="84" t="s">
        <v>324</v>
      </c>
      <c r="C151" s="85" t="s">
        <v>525</v>
      </c>
      <c r="D151" s="5">
        <v>809800</v>
      </c>
      <c r="E151" s="5">
        <v>200830</v>
      </c>
      <c r="F151" s="90">
        <f t="shared" si="6"/>
        <v>608970</v>
      </c>
      <c r="G151" s="91">
        <f t="shared" si="7"/>
        <v>0.24799950605087676</v>
      </c>
      <c r="H151" s="6"/>
    </row>
    <row r="152" spans="1:8" ht="38.25">
      <c r="A152" s="83" t="s">
        <v>302</v>
      </c>
      <c r="B152" s="84" t="s">
        <v>324</v>
      </c>
      <c r="C152" s="85" t="s">
        <v>526</v>
      </c>
      <c r="D152" s="5">
        <v>809800</v>
      </c>
      <c r="E152" s="5">
        <v>200830</v>
      </c>
      <c r="F152" s="90">
        <f t="shared" si="6"/>
        <v>608970</v>
      </c>
      <c r="G152" s="91">
        <f t="shared" si="7"/>
        <v>0.24799950605087676</v>
      </c>
      <c r="H152" s="6"/>
    </row>
    <row r="153" spans="1:8" ht="38.25">
      <c r="A153" s="83" t="s">
        <v>527</v>
      </c>
      <c r="B153" s="84" t="s">
        <v>324</v>
      </c>
      <c r="C153" s="85" t="s">
        <v>528</v>
      </c>
      <c r="D153" s="5">
        <v>8687716</v>
      </c>
      <c r="E153" s="5">
        <v>1452434</v>
      </c>
      <c r="F153" s="90">
        <f t="shared" si="6"/>
        <v>7235282</v>
      </c>
      <c r="G153" s="91">
        <f t="shared" si="7"/>
        <v>0.16718249077202799</v>
      </c>
      <c r="H153" s="6"/>
    </row>
    <row r="154" spans="1:8" ht="51">
      <c r="A154" s="83" t="s">
        <v>341</v>
      </c>
      <c r="B154" s="84" t="s">
        <v>324</v>
      </c>
      <c r="C154" s="85" t="s">
        <v>529</v>
      </c>
      <c r="D154" s="5">
        <v>2830616</v>
      </c>
      <c r="E154" s="5">
        <v>0</v>
      </c>
      <c r="F154" s="90">
        <f t="shared" si="6"/>
        <v>2830616</v>
      </c>
      <c r="G154" s="91">
        <f t="shared" si="7"/>
        <v>0</v>
      </c>
      <c r="H154" s="6"/>
    </row>
    <row r="155" spans="1:8" ht="63.75">
      <c r="A155" s="83" t="s">
        <v>343</v>
      </c>
      <c r="B155" s="84" t="s">
        <v>324</v>
      </c>
      <c r="C155" s="85" t="s">
        <v>530</v>
      </c>
      <c r="D155" s="5">
        <v>2830616</v>
      </c>
      <c r="E155" s="5">
        <v>0</v>
      </c>
      <c r="F155" s="90">
        <f t="shared" si="6"/>
        <v>2830616</v>
      </c>
      <c r="G155" s="91">
        <f t="shared" si="7"/>
        <v>0</v>
      </c>
      <c r="H155" s="6"/>
    </row>
    <row r="156" spans="1:8" ht="38.25">
      <c r="A156" s="83" t="s">
        <v>345</v>
      </c>
      <c r="B156" s="84" t="s">
        <v>324</v>
      </c>
      <c r="C156" s="85" t="s">
        <v>531</v>
      </c>
      <c r="D156" s="5">
        <v>2830616</v>
      </c>
      <c r="E156" s="5">
        <v>0</v>
      </c>
      <c r="F156" s="90">
        <f t="shared" si="6"/>
        <v>2830616</v>
      </c>
      <c r="G156" s="91">
        <f t="shared" si="7"/>
        <v>0</v>
      </c>
      <c r="H156" s="6"/>
    </row>
    <row r="157" spans="1:8" ht="38.25">
      <c r="A157" s="83" t="s">
        <v>361</v>
      </c>
      <c r="B157" s="84" t="s">
        <v>324</v>
      </c>
      <c r="C157" s="85" t="s">
        <v>532</v>
      </c>
      <c r="D157" s="5">
        <v>5857100</v>
      </c>
      <c r="E157" s="5">
        <v>1452434</v>
      </c>
      <c r="F157" s="90">
        <f t="shared" si="6"/>
        <v>4404666</v>
      </c>
      <c r="G157" s="91">
        <f t="shared" si="7"/>
        <v>0.24797835106110533</v>
      </c>
      <c r="H157" s="6"/>
    </row>
    <row r="158" spans="1:8" ht="38.25">
      <c r="A158" s="83" t="s">
        <v>533</v>
      </c>
      <c r="B158" s="84" t="s">
        <v>324</v>
      </c>
      <c r="C158" s="85" t="s">
        <v>534</v>
      </c>
      <c r="D158" s="5">
        <v>3936800</v>
      </c>
      <c r="E158" s="5">
        <v>976200</v>
      </c>
      <c r="F158" s="90">
        <f t="shared" si="6"/>
        <v>2960600</v>
      </c>
      <c r="G158" s="91">
        <f t="shared" si="7"/>
        <v>0.24796789270473482</v>
      </c>
      <c r="H158" s="6"/>
    </row>
    <row r="159" spans="1:8" ht="63.75">
      <c r="A159" s="83" t="s">
        <v>535</v>
      </c>
      <c r="B159" s="84" t="s">
        <v>324</v>
      </c>
      <c r="C159" s="85" t="s">
        <v>536</v>
      </c>
      <c r="D159" s="5">
        <v>3936800</v>
      </c>
      <c r="E159" s="5">
        <v>976200</v>
      </c>
      <c r="F159" s="90">
        <f t="shared" si="6"/>
        <v>2960600</v>
      </c>
      <c r="G159" s="91">
        <f t="shared" si="7"/>
        <v>0.24796789270473482</v>
      </c>
      <c r="H159" s="6"/>
    </row>
    <row r="160" spans="1:8" ht="38.25">
      <c r="A160" s="83" t="s">
        <v>302</v>
      </c>
      <c r="B160" s="84" t="s">
        <v>324</v>
      </c>
      <c r="C160" s="85" t="s">
        <v>537</v>
      </c>
      <c r="D160" s="5">
        <v>1920300</v>
      </c>
      <c r="E160" s="5">
        <v>476234</v>
      </c>
      <c r="F160" s="90">
        <f t="shared" si="6"/>
        <v>1444066</v>
      </c>
      <c r="G160" s="91">
        <f t="shared" si="7"/>
        <v>0.24799979169921366</v>
      </c>
      <c r="H160" s="6"/>
    </row>
    <row r="161" spans="1:8" ht="51">
      <c r="A161" s="83" t="s">
        <v>540</v>
      </c>
      <c r="B161" s="84" t="s">
        <v>324</v>
      </c>
      <c r="C161" s="85" t="s">
        <v>541</v>
      </c>
      <c r="D161" s="5">
        <v>7854000</v>
      </c>
      <c r="E161" s="5">
        <v>148600</v>
      </c>
      <c r="F161" s="90">
        <f t="shared" si="6"/>
        <v>7705400</v>
      </c>
      <c r="G161" s="91">
        <f t="shared" si="7"/>
        <v>1.8920295390883628E-2</v>
      </c>
      <c r="H161" s="6"/>
    </row>
    <row r="162" spans="1:8" ht="76.5">
      <c r="A162" s="83" t="s">
        <v>329</v>
      </c>
      <c r="B162" s="84" t="s">
        <v>324</v>
      </c>
      <c r="C162" s="85" t="s">
        <v>542</v>
      </c>
      <c r="D162" s="5">
        <v>7074000</v>
      </c>
      <c r="E162" s="5">
        <v>148600</v>
      </c>
      <c r="F162" s="90">
        <f t="shared" si="6"/>
        <v>6925400</v>
      </c>
      <c r="G162" s="91">
        <f t="shared" si="7"/>
        <v>2.1006502685891999E-2</v>
      </c>
      <c r="H162" s="6"/>
    </row>
    <row r="163" spans="1:8" ht="38.25">
      <c r="A163" s="83" t="s">
        <v>429</v>
      </c>
      <c r="B163" s="84" t="s">
        <v>324</v>
      </c>
      <c r="C163" s="85" t="s">
        <v>543</v>
      </c>
      <c r="D163" s="5">
        <v>7074000</v>
      </c>
      <c r="E163" s="5">
        <v>148600</v>
      </c>
      <c r="F163" s="90">
        <f t="shared" si="6"/>
        <v>6925400</v>
      </c>
      <c r="G163" s="91">
        <f t="shared" si="7"/>
        <v>2.1006502685891999E-2</v>
      </c>
      <c r="H163" s="6"/>
    </row>
    <row r="164" spans="1:8" ht="38.25">
      <c r="A164" s="83" t="s">
        <v>431</v>
      </c>
      <c r="B164" s="84" t="s">
        <v>324</v>
      </c>
      <c r="C164" s="85" t="s">
        <v>544</v>
      </c>
      <c r="D164" s="5">
        <v>5241738</v>
      </c>
      <c r="E164" s="5">
        <v>125000</v>
      </c>
      <c r="F164" s="90">
        <f t="shared" si="6"/>
        <v>5116738</v>
      </c>
      <c r="G164" s="91">
        <f t="shared" si="7"/>
        <v>2.3847052256331772E-2</v>
      </c>
      <c r="H164" s="6"/>
    </row>
    <row r="165" spans="1:8" ht="51">
      <c r="A165" s="83" t="s">
        <v>433</v>
      </c>
      <c r="B165" s="84" t="s">
        <v>324</v>
      </c>
      <c r="C165" s="85" t="s">
        <v>545</v>
      </c>
      <c r="D165" s="5">
        <v>249257</v>
      </c>
      <c r="E165" s="5">
        <v>0</v>
      </c>
      <c r="F165" s="90">
        <f t="shared" si="6"/>
        <v>249257</v>
      </c>
      <c r="G165" s="91">
        <f t="shared" si="7"/>
        <v>0</v>
      </c>
      <c r="H165" s="6"/>
    </row>
    <row r="166" spans="1:8" ht="63.75">
      <c r="A166" s="83" t="s">
        <v>435</v>
      </c>
      <c r="B166" s="84" t="s">
        <v>324</v>
      </c>
      <c r="C166" s="85" t="s">
        <v>546</v>
      </c>
      <c r="D166" s="5">
        <v>1583005</v>
      </c>
      <c r="E166" s="5">
        <v>23600</v>
      </c>
      <c r="F166" s="90">
        <f t="shared" si="6"/>
        <v>1559405</v>
      </c>
      <c r="G166" s="91">
        <f t="shared" si="7"/>
        <v>1.4908354679865192E-2</v>
      </c>
      <c r="H166" s="6"/>
    </row>
    <row r="167" spans="1:8" ht="51">
      <c r="A167" s="83" t="s">
        <v>341</v>
      </c>
      <c r="B167" s="84" t="s">
        <v>324</v>
      </c>
      <c r="C167" s="85" t="s">
        <v>547</v>
      </c>
      <c r="D167" s="5">
        <v>500000</v>
      </c>
      <c r="E167" s="5">
        <v>0</v>
      </c>
      <c r="F167" s="90">
        <f t="shared" si="6"/>
        <v>500000</v>
      </c>
      <c r="G167" s="91">
        <f t="shared" si="7"/>
        <v>0</v>
      </c>
      <c r="H167" s="6"/>
    </row>
    <row r="168" spans="1:8" ht="51">
      <c r="A168" s="83" t="s">
        <v>343</v>
      </c>
      <c r="B168" s="84" t="s">
        <v>324</v>
      </c>
      <c r="C168" s="85" t="s">
        <v>548</v>
      </c>
      <c r="D168" s="5">
        <v>500000</v>
      </c>
      <c r="E168" s="5">
        <v>0</v>
      </c>
      <c r="F168" s="90">
        <f t="shared" si="6"/>
        <v>500000</v>
      </c>
      <c r="G168" s="91">
        <f t="shared" si="7"/>
        <v>0</v>
      </c>
      <c r="H168" s="6"/>
    </row>
    <row r="169" spans="1:8" ht="38.25">
      <c r="A169" s="83" t="s">
        <v>345</v>
      </c>
      <c r="B169" s="84" t="s">
        <v>324</v>
      </c>
      <c r="C169" s="85" t="s">
        <v>549</v>
      </c>
      <c r="D169" s="5">
        <v>315000</v>
      </c>
      <c r="E169" s="5">
        <v>0</v>
      </c>
      <c r="F169" s="90">
        <f t="shared" si="6"/>
        <v>315000</v>
      </c>
      <c r="G169" s="91">
        <f t="shared" si="7"/>
        <v>0</v>
      </c>
      <c r="H169" s="6"/>
    </row>
    <row r="170" spans="1:8" ht="38.25">
      <c r="A170" s="83" t="s">
        <v>359</v>
      </c>
      <c r="B170" s="84" t="s">
        <v>324</v>
      </c>
      <c r="C170" s="85" t="s">
        <v>550</v>
      </c>
      <c r="D170" s="5">
        <v>185000</v>
      </c>
      <c r="E170" s="5">
        <v>0</v>
      </c>
      <c r="F170" s="90">
        <f t="shared" si="6"/>
        <v>185000</v>
      </c>
      <c r="G170" s="91">
        <f t="shared" si="7"/>
        <v>0</v>
      </c>
      <c r="H170" s="6"/>
    </row>
    <row r="171" spans="1:8" ht="38.25">
      <c r="A171" s="83" t="s">
        <v>362</v>
      </c>
      <c r="B171" s="84" t="s">
        <v>324</v>
      </c>
      <c r="C171" s="85" t="s">
        <v>551</v>
      </c>
      <c r="D171" s="5">
        <v>280000</v>
      </c>
      <c r="E171" s="5">
        <v>0</v>
      </c>
      <c r="F171" s="90">
        <f t="shared" si="6"/>
        <v>280000</v>
      </c>
      <c r="G171" s="91">
        <f t="shared" si="7"/>
        <v>0</v>
      </c>
      <c r="H171" s="6"/>
    </row>
    <row r="172" spans="1:8" ht="38.25">
      <c r="A172" s="83" t="s">
        <v>364</v>
      </c>
      <c r="B172" s="84" t="s">
        <v>324</v>
      </c>
      <c r="C172" s="85" t="s">
        <v>552</v>
      </c>
      <c r="D172" s="5">
        <v>280000</v>
      </c>
      <c r="E172" s="5">
        <v>0</v>
      </c>
      <c r="F172" s="90">
        <f t="shared" si="6"/>
        <v>280000</v>
      </c>
      <c r="G172" s="91">
        <f t="shared" si="7"/>
        <v>0</v>
      </c>
      <c r="H172" s="6"/>
    </row>
    <row r="173" spans="1:8" ht="51">
      <c r="A173" s="83" t="s">
        <v>366</v>
      </c>
      <c r="B173" s="84" t="s">
        <v>324</v>
      </c>
      <c r="C173" s="85" t="s">
        <v>553</v>
      </c>
      <c r="D173" s="5">
        <v>40000</v>
      </c>
      <c r="E173" s="5">
        <v>0</v>
      </c>
      <c r="F173" s="90">
        <f t="shared" si="6"/>
        <v>40000</v>
      </c>
      <c r="G173" s="91">
        <f t="shared" si="7"/>
        <v>0</v>
      </c>
      <c r="H173" s="6"/>
    </row>
    <row r="174" spans="1:8" ht="38.25">
      <c r="A174" s="83" t="s">
        <v>422</v>
      </c>
      <c r="B174" s="84" t="s">
        <v>324</v>
      </c>
      <c r="C174" s="85" t="s">
        <v>554</v>
      </c>
      <c r="D174" s="5">
        <v>240000</v>
      </c>
      <c r="E174" s="5">
        <v>0</v>
      </c>
      <c r="F174" s="90">
        <f t="shared" si="6"/>
        <v>240000</v>
      </c>
      <c r="G174" s="91">
        <f t="shared" si="7"/>
        <v>0</v>
      </c>
      <c r="H174" s="6"/>
    </row>
    <row r="175" spans="1:8" ht="38.25">
      <c r="A175" s="106" t="s">
        <v>555</v>
      </c>
      <c r="B175" s="107" t="s">
        <v>324</v>
      </c>
      <c r="C175" s="108" t="s">
        <v>556</v>
      </c>
      <c r="D175" s="58">
        <v>1299674028.5699999</v>
      </c>
      <c r="E175" s="58">
        <v>168307622.16999999</v>
      </c>
      <c r="F175" s="88">
        <f t="shared" ref="F175:F238" si="8">D175-E175</f>
        <v>1131366406.3999999</v>
      </c>
      <c r="G175" s="89">
        <f t="shared" ref="G175:G238" si="9">E175/D175</f>
        <v>0.12949987340686095</v>
      </c>
      <c r="H175" s="6"/>
    </row>
    <row r="176" spans="1:8" ht="38.25">
      <c r="A176" s="83" t="s">
        <v>557</v>
      </c>
      <c r="B176" s="84" t="s">
        <v>324</v>
      </c>
      <c r="C176" s="85" t="s">
        <v>558</v>
      </c>
      <c r="D176" s="5">
        <v>455726686.19999999</v>
      </c>
      <c r="E176" s="5">
        <v>74356932.719999999</v>
      </c>
      <c r="F176" s="90">
        <f t="shared" si="8"/>
        <v>381369753.48000002</v>
      </c>
      <c r="G176" s="91">
        <f t="shared" si="9"/>
        <v>0.16316124328819259</v>
      </c>
      <c r="H176" s="6"/>
    </row>
    <row r="177" spans="1:8" ht="51">
      <c r="A177" s="83" t="s">
        <v>408</v>
      </c>
      <c r="B177" s="84" t="s">
        <v>324</v>
      </c>
      <c r="C177" s="85" t="s">
        <v>559</v>
      </c>
      <c r="D177" s="5">
        <v>455726686.19999999</v>
      </c>
      <c r="E177" s="5">
        <v>74356932.719999999</v>
      </c>
      <c r="F177" s="90">
        <f t="shared" si="8"/>
        <v>381369753.48000002</v>
      </c>
      <c r="G177" s="91">
        <f t="shared" si="9"/>
        <v>0.16316124328819259</v>
      </c>
      <c r="H177" s="6"/>
    </row>
    <row r="178" spans="1:8" ht="38.25">
      <c r="A178" s="83" t="s">
        <v>538</v>
      </c>
      <c r="B178" s="84" t="s">
        <v>324</v>
      </c>
      <c r="C178" s="85" t="s">
        <v>560</v>
      </c>
      <c r="D178" s="5">
        <v>96958651</v>
      </c>
      <c r="E178" s="5">
        <v>13082688.720000001</v>
      </c>
      <c r="F178" s="90">
        <f t="shared" si="8"/>
        <v>83875962.280000001</v>
      </c>
      <c r="G178" s="91">
        <f t="shared" si="9"/>
        <v>0.13493059758019943</v>
      </c>
      <c r="H178" s="6"/>
    </row>
    <row r="179" spans="1:8" ht="76.5">
      <c r="A179" s="83" t="s">
        <v>539</v>
      </c>
      <c r="B179" s="84" t="s">
        <v>324</v>
      </c>
      <c r="C179" s="85" t="s">
        <v>561</v>
      </c>
      <c r="D179" s="5">
        <v>94553180</v>
      </c>
      <c r="E179" s="5">
        <v>13060134</v>
      </c>
      <c r="F179" s="90">
        <f t="shared" si="8"/>
        <v>81493046</v>
      </c>
      <c r="G179" s="91">
        <f t="shared" si="9"/>
        <v>0.13812474630678737</v>
      </c>
      <c r="H179" s="6"/>
    </row>
    <row r="180" spans="1:8" ht="38.25">
      <c r="A180" s="83" t="s">
        <v>562</v>
      </c>
      <c r="B180" s="84" t="s">
        <v>324</v>
      </c>
      <c r="C180" s="85" t="s">
        <v>563</v>
      </c>
      <c r="D180" s="5">
        <v>2405471</v>
      </c>
      <c r="E180" s="5">
        <v>22554.720000000001</v>
      </c>
      <c r="F180" s="90">
        <f t="shared" si="8"/>
        <v>2382916.2799999998</v>
      </c>
      <c r="G180" s="91">
        <f t="shared" si="9"/>
        <v>9.3764256563475517E-3</v>
      </c>
      <c r="H180" s="6"/>
    </row>
    <row r="181" spans="1:8" ht="38.25">
      <c r="A181" s="83" t="s">
        <v>490</v>
      </c>
      <c r="B181" s="84" t="s">
        <v>324</v>
      </c>
      <c r="C181" s="85" t="s">
        <v>564</v>
      </c>
      <c r="D181" s="5">
        <v>358768035.19999999</v>
      </c>
      <c r="E181" s="5">
        <v>61274244</v>
      </c>
      <c r="F181" s="90">
        <f t="shared" si="8"/>
        <v>297493791.19999999</v>
      </c>
      <c r="G181" s="91">
        <f t="shared" si="9"/>
        <v>0.17079070036393254</v>
      </c>
      <c r="H181" s="6"/>
    </row>
    <row r="182" spans="1:8" ht="76.5">
      <c r="A182" s="83" t="s">
        <v>492</v>
      </c>
      <c r="B182" s="84" t="s">
        <v>324</v>
      </c>
      <c r="C182" s="85" t="s">
        <v>565</v>
      </c>
      <c r="D182" s="5">
        <v>352854720</v>
      </c>
      <c r="E182" s="5">
        <v>61222244</v>
      </c>
      <c r="F182" s="90">
        <f t="shared" si="8"/>
        <v>291632476</v>
      </c>
      <c r="G182" s="91">
        <f t="shared" si="9"/>
        <v>0.17350552658045781</v>
      </c>
      <c r="H182" s="6"/>
    </row>
    <row r="183" spans="1:8" ht="38.25">
      <c r="A183" s="83" t="s">
        <v>566</v>
      </c>
      <c r="B183" s="84" t="s">
        <v>324</v>
      </c>
      <c r="C183" s="85" t="s">
        <v>567</v>
      </c>
      <c r="D183" s="5">
        <v>5913315.2000000002</v>
      </c>
      <c r="E183" s="5">
        <v>52000</v>
      </c>
      <c r="F183" s="90">
        <f t="shared" si="8"/>
        <v>5861315.2000000002</v>
      </c>
      <c r="G183" s="91">
        <f t="shared" si="9"/>
        <v>8.7937135500573346E-3</v>
      </c>
      <c r="H183" s="6"/>
    </row>
    <row r="184" spans="1:8" ht="38.25">
      <c r="A184" s="83" t="s">
        <v>568</v>
      </c>
      <c r="B184" s="84" t="s">
        <v>324</v>
      </c>
      <c r="C184" s="85" t="s">
        <v>569</v>
      </c>
      <c r="D184" s="5">
        <v>687735543.39999998</v>
      </c>
      <c r="E184" s="5">
        <v>91342422</v>
      </c>
      <c r="F184" s="90">
        <f t="shared" si="8"/>
        <v>596393121.39999998</v>
      </c>
      <c r="G184" s="91">
        <f t="shared" si="9"/>
        <v>0.13281620075708886</v>
      </c>
      <c r="H184" s="6"/>
    </row>
    <row r="185" spans="1:8" ht="51">
      <c r="A185" s="83" t="s">
        <v>341</v>
      </c>
      <c r="B185" s="84" t="s">
        <v>324</v>
      </c>
      <c r="C185" s="85" t="s">
        <v>570</v>
      </c>
      <c r="D185" s="5">
        <v>2845600</v>
      </c>
      <c r="E185" s="5">
        <v>0</v>
      </c>
      <c r="F185" s="90">
        <f t="shared" si="8"/>
        <v>2845600</v>
      </c>
      <c r="G185" s="91">
        <f t="shared" si="9"/>
        <v>0</v>
      </c>
      <c r="H185" s="6"/>
    </row>
    <row r="186" spans="1:8" ht="51">
      <c r="A186" s="83" t="s">
        <v>343</v>
      </c>
      <c r="B186" s="84" t="s">
        <v>324</v>
      </c>
      <c r="C186" s="85" t="s">
        <v>571</v>
      </c>
      <c r="D186" s="5">
        <v>2845600</v>
      </c>
      <c r="E186" s="5">
        <v>0</v>
      </c>
      <c r="F186" s="90">
        <f t="shared" si="8"/>
        <v>2845600</v>
      </c>
      <c r="G186" s="91">
        <f t="shared" si="9"/>
        <v>0</v>
      </c>
      <c r="H186" s="6"/>
    </row>
    <row r="187" spans="1:8" ht="38.25">
      <c r="A187" s="83" t="s">
        <v>345</v>
      </c>
      <c r="B187" s="84" t="s">
        <v>324</v>
      </c>
      <c r="C187" s="85" t="s">
        <v>572</v>
      </c>
      <c r="D187" s="5">
        <v>2845600</v>
      </c>
      <c r="E187" s="5">
        <v>0</v>
      </c>
      <c r="F187" s="90">
        <f t="shared" si="8"/>
        <v>2845600</v>
      </c>
      <c r="G187" s="91">
        <f t="shared" si="9"/>
        <v>0</v>
      </c>
      <c r="H187" s="6"/>
    </row>
    <row r="188" spans="1:8" ht="51">
      <c r="A188" s="83" t="s">
        <v>408</v>
      </c>
      <c r="B188" s="84" t="s">
        <v>324</v>
      </c>
      <c r="C188" s="85" t="s">
        <v>573</v>
      </c>
      <c r="D188" s="5">
        <v>684889943.39999998</v>
      </c>
      <c r="E188" s="5">
        <v>91342422</v>
      </c>
      <c r="F188" s="90">
        <f t="shared" si="8"/>
        <v>593547521.39999998</v>
      </c>
      <c r="G188" s="91">
        <f t="shared" si="9"/>
        <v>0.13336802924357263</v>
      </c>
      <c r="H188" s="6"/>
    </row>
    <row r="189" spans="1:8" ht="38.25">
      <c r="A189" s="83" t="s">
        <v>538</v>
      </c>
      <c r="B189" s="84" t="s">
        <v>324</v>
      </c>
      <c r="C189" s="85" t="s">
        <v>574</v>
      </c>
      <c r="D189" s="5">
        <v>684889943.39999998</v>
      </c>
      <c r="E189" s="5">
        <v>91342422</v>
      </c>
      <c r="F189" s="90">
        <f t="shared" si="8"/>
        <v>593547521.39999998</v>
      </c>
      <c r="G189" s="91">
        <f t="shared" si="9"/>
        <v>0.13336802924357263</v>
      </c>
      <c r="H189" s="6"/>
    </row>
    <row r="190" spans="1:8" ht="76.5">
      <c r="A190" s="83" t="s">
        <v>539</v>
      </c>
      <c r="B190" s="84" t="s">
        <v>324</v>
      </c>
      <c r="C190" s="85" t="s">
        <v>575</v>
      </c>
      <c r="D190" s="5">
        <v>592771830</v>
      </c>
      <c r="E190" s="5">
        <v>87494622</v>
      </c>
      <c r="F190" s="90">
        <f t="shared" si="8"/>
        <v>505277208</v>
      </c>
      <c r="G190" s="91">
        <f t="shared" si="9"/>
        <v>0.14760253030242682</v>
      </c>
      <c r="H190" s="6"/>
    </row>
    <row r="191" spans="1:8" ht="38.25">
      <c r="A191" s="83" t="s">
        <v>562</v>
      </c>
      <c r="B191" s="84" t="s">
        <v>324</v>
      </c>
      <c r="C191" s="85" t="s">
        <v>576</v>
      </c>
      <c r="D191" s="5">
        <v>92118113.400000006</v>
      </c>
      <c r="E191" s="5">
        <v>3847800</v>
      </c>
      <c r="F191" s="90">
        <f t="shared" si="8"/>
        <v>88270313.400000006</v>
      </c>
      <c r="G191" s="91">
        <f t="shared" si="9"/>
        <v>4.1770286624215641E-2</v>
      </c>
      <c r="H191" s="6"/>
    </row>
    <row r="192" spans="1:8" ht="38.25">
      <c r="A192" s="83" t="s">
        <v>577</v>
      </c>
      <c r="B192" s="84" t="s">
        <v>324</v>
      </c>
      <c r="C192" s="85" t="s">
        <v>578</v>
      </c>
      <c r="D192" s="5">
        <v>80623398.969999999</v>
      </c>
      <c r="E192" s="5">
        <v>945000</v>
      </c>
      <c r="F192" s="90">
        <f t="shared" si="8"/>
        <v>79678398.969999999</v>
      </c>
      <c r="G192" s="91">
        <f t="shared" si="9"/>
        <v>1.1721162988323463E-2</v>
      </c>
      <c r="H192" s="6"/>
    </row>
    <row r="193" spans="1:8" ht="51">
      <c r="A193" s="83" t="s">
        <v>408</v>
      </c>
      <c r="B193" s="84" t="s">
        <v>324</v>
      </c>
      <c r="C193" s="85" t="s">
        <v>579</v>
      </c>
      <c r="D193" s="5">
        <v>80623398.969999999</v>
      </c>
      <c r="E193" s="5">
        <v>945000</v>
      </c>
      <c r="F193" s="90">
        <f t="shared" si="8"/>
        <v>79678398.969999999</v>
      </c>
      <c r="G193" s="91">
        <f t="shared" si="9"/>
        <v>1.1721162988323463E-2</v>
      </c>
      <c r="H193" s="6"/>
    </row>
    <row r="194" spans="1:8" ht="38.25">
      <c r="A194" s="83" t="s">
        <v>490</v>
      </c>
      <c r="B194" s="84" t="s">
        <v>324</v>
      </c>
      <c r="C194" s="85" t="s">
        <v>580</v>
      </c>
      <c r="D194" s="5">
        <v>80623398.969999999</v>
      </c>
      <c r="E194" s="5">
        <v>945000</v>
      </c>
      <c r="F194" s="90">
        <f t="shared" si="8"/>
        <v>79678398.969999999</v>
      </c>
      <c r="G194" s="91">
        <f t="shared" si="9"/>
        <v>1.1721162988323463E-2</v>
      </c>
      <c r="H194" s="6"/>
    </row>
    <row r="195" spans="1:8" ht="76.5">
      <c r="A195" s="83" t="s">
        <v>492</v>
      </c>
      <c r="B195" s="84" t="s">
        <v>324</v>
      </c>
      <c r="C195" s="85" t="s">
        <v>581</v>
      </c>
      <c r="D195" s="5">
        <v>68615198.969999999</v>
      </c>
      <c r="E195" s="5">
        <v>945000</v>
      </c>
      <c r="F195" s="90">
        <f t="shared" si="8"/>
        <v>67670198.969999999</v>
      </c>
      <c r="G195" s="91">
        <f t="shared" si="9"/>
        <v>1.3772458787347884E-2</v>
      </c>
      <c r="H195" s="6"/>
    </row>
    <row r="196" spans="1:8" ht="38.25">
      <c r="A196" s="83" t="s">
        <v>566</v>
      </c>
      <c r="B196" s="84" t="s">
        <v>324</v>
      </c>
      <c r="C196" s="85" t="s">
        <v>582</v>
      </c>
      <c r="D196" s="5">
        <v>12008200</v>
      </c>
      <c r="E196" s="5">
        <v>0</v>
      </c>
      <c r="F196" s="90">
        <f t="shared" si="8"/>
        <v>12008200</v>
      </c>
      <c r="G196" s="91">
        <f t="shared" si="9"/>
        <v>0</v>
      </c>
      <c r="H196" s="6"/>
    </row>
    <row r="197" spans="1:8" ht="38.25">
      <c r="A197" s="83" t="s">
        <v>583</v>
      </c>
      <c r="B197" s="84" t="s">
        <v>324</v>
      </c>
      <c r="C197" s="85" t="s">
        <v>584</v>
      </c>
      <c r="D197" s="5">
        <v>6290600</v>
      </c>
      <c r="E197" s="5">
        <v>0</v>
      </c>
      <c r="F197" s="90">
        <f t="shared" si="8"/>
        <v>6290600</v>
      </c>
      <c r="G197" s="91">
        <f t="shared" si="9"/>
        <v>0</v>
      </c>
      <c r="H197" s="6"/>
    </row>
    <row r="198" spans="1:8" ht="76.5">
      <c r="A198" s="83" t="s">
        <v>329</v>
      </c>
      <c r="B198" s="84" t="s">
        <v>324</v>
      </c>
      <c r="C198" s="85" t="s">
        <v>585</v>
      </c>
      <c r="D198" s="5">
        <v>73300</v>
      </c>
      <c r="E198" s="5">
        <v>0</v>
      </c>
      <c r="F198" s="90">
        <f t="shared" si="8"/>
        <v>73300</v>
      </c>
      <c r="G198" s="91">
        <f t="shared" si="9"/>
        <v>0</v>
      </c>
      <c r="H198" s="6"/>
    </row>
    <row r="199" spans="1:8" ht="38.25">
      <c r="A199" s="83" t="s">
        <v>429</v>
      </c>
      <c r="B199" s="84" t="s">
        <v>324</v>
      </c>
      <c r="C199" s="85" t="s">
        <v>586</v>
      </c>
      <c r="D199" s="5">
        <v>73300</v>
      </c>
      <c r="E199" s="5">
        <v>0</v>
      </c>
      <c r="F199" s="90">
        <f t="shared" si="8"/>
        <v>73300</v>
      </c>
      <c r="G199" s="91">
        <f t="shared" si="9"/>
        <v>0</v>
      </c>
      <c r="H199" s="6"/>
    </row>
    <row r="200" spans="1:8" ht="51">
      <c r="A200" s="83" t="s">
        <v>433</v>
      </c>
      <c r="B200" s="84" t="s">
        <v>324</v>
      </c>
      <c r="C200" s="85" t="s">
        <v>587</v>
      </c>
      <c r="D200" s="5">
        <v>18300</v>
      </c>
      <c r="E200" s="5">
        <v>0</v>
      </c>
      <c r="F200" s="90">
        <f t="shared" si="8"/>
        <v>18300</v>
      </c>
      <c r="G200" s="91">
        <f t="shared" si="9"/>
        <v>0</v>
      </c>
      <c r="H200" s="6"/>
    </row>
    <row r="201" spans="1:8" ht="63.75">
      <c r="A201" s="83" t="s">
        <v>588</v>
      </c>
      <c r="B201" s="84" t="s">
        <v>324</v>
      </c>
      <c r="C201" s="85" t="s">
        <v>589</v>
      </c>
      <c r="D201" s="5">
        <v>55000</v>
      </c>
      <c r="E201" s="5">
        <v>0</v>
      </c>
      <c r="F201" s="90">
        <f t="shared" si="8"/>
        <v>55000</v>
      </c>
      <c r="G201" s="91">
        <f t="shared" si="9"/>
        <v>0</v>
      </c>
      <c r="H201" s="6"/>
    </row>
    <row r="202" spans="1:8" ht="51">
      <c r="A202" s="83" t="s">
        <v>341</v>
      </c>
      <c r="B202" s="84" t="s">
        <v>324</v>
      </c>
      <c r="C202" s="85" t="s">
        <v>590</v>
      </c>
      <c r="D202" s="5">
        <v>1016100</v>
      </c>
      <c r="E202" s="5">
        <v>0</v>
      </c>
      <c r="F202" s="90">
        <f t="shared" si="8"/>
        <v>1016100</v>
      </c>
      <c r="G202" s="91">
        <f t="shared" si="9"/>
        <v>0</v>
      </c>
      <c r="H202" s="6"/>
    </row>
    <row r="203" spans="1:8" ht="51">
      <c r="A203" s="83" t="s">
        <v>343</v>
      </c>
      <c r="B203" s="84" t="s">
        <v>324</v>
      </c>
      <c r="C203" s="85" t="s">
        <v>591</v>
      </c>
      <c r="D203" s="5">
        <v>1016100</v>
      </c>
      <c r="E203" s="5">
        <v>0</v>
      </c>
      <c r="F203" s="90">
        <f t="shared" si="8"/>
        <v>1016100</v>
      </c>
      <c r="G203" s="91">
        <f t="shared" si="9"/>
        <v>0</v>
      </c>
      <c r="H203" s="6"/>
    </row>
    <row r="204" spans="1:8" ht="38.25">
      <c r="A204" s="83" t="s">
        <v>345</v>
      </c>
      <c r="B204" s="84" t="s">
        <v>324</v>
      </c>
      <c r="C204" s="85" t="s">
        <v>592</v>
      </c>
      <c r="D204" s="5">
        <v>1016100</v>
      </c>
      <c r="E204" s="5">
        <v>0</v>
      </c>
      <c r="F204" s="90">
        <f t="shared" si="8"/>
        <v>1016100</v>
      </c>
      <c r="G204" s="91">
        <f t="shared" si="9"/>
        <v>0</v>
      </c>
      <c r="H204" s="6"/>
    </row>
    <row r="205" spans="1:8" ht="38.25">
      <c r="A205" s="83" t="s">
        <v>400</v>
      </c>
      <c r="B205" s="84" t="s">
        <v>324</v>
      </c>
      <c r="C205" s="85" t="s">
        <v>593</v>
      </c>
      <c r="D205" s="5">
        <v>500000</v>
      </c>
      <c r="E205" s="5">
        <v>0</v>
      </c>
      <c r="F205" s="90">
        <f t="shared" si="8"/>
        <v>500000</v>
      </c>
      <c r="G205" s="91">
        <f t="shared" si="9"/>
        <v>0</v>
      </c>
      <c r="H205" s="6"/>
    </row>
    <row r="206" spans="1:8" ht="38.25">
      <c r="A206" s="83" t="s">
        <v>594</v>
      </c>
      <c r="B206" s="84" t="s">
        <v>324</v>
      </c>
      <c r="C206" s="85" t="s">
        <v>595</v>
      </c>
      <c r="D206" s="5">
        <v>500000</v>
      </c>
      <c r="E206" s="5">
        <v>0</v>
      </c>
      <c r="F206" s="90">
        <f t="shared" si="8"/>
        <v>500000</v>
      </c>
      <c r="G206" s="91">
        <f t="shared" si="9"/>
        <v>0</v>
      </c>
      <c r="H206" s="6"/>
    </row>
    <row r="207" spans="1:8" ht="51">
      <c r="A207" s="83" t="s">
        <v>408</v>
      </c>
      <c r="B207" s="84" t="s">
        <v>324</v>
      </c>
      <c r="C207" s="85" t="s">
        <v>596</v>
      </c>
      <c r="D207" s="5">
        <v>4701200</v>
      </c>
      <c r="E207" s="5">
        <v>0</v>
      </c>
      <c r="F207" s="90">
        <f t="shared" si="8"/>
        <v>4701200</v>
      </c>
      <c r="G207" s="91">
        <f t="shared" si="9"/>
        <v>0</v>
      </c>
      <c r="H207" s="6"/>
    </row>
    <row r="208" spans="1:8" ht="38.25">
      <c r="A208" s="83" t="s">
        <v>538</v>
      </c>
      <c r="B208" s="84" t="s">
        <v>324</v>
      </c>
      <c r="C208" s="85" t="s">
        <v>597</v>
      </c>
      <c r="D208" s="5">
        <v>4445400</v>
      </c>
      <c r="E208" s="5">
        <v>0</v>
      </c>
      <c r="F208" s="90">
        <f t="shared" si="8"/>
        <v>4445400</v>
      </c>
      <c r="G208" s="91">
        <f t="shared" si="9"/>
        <v>0</v>
      </c>
      <c r="H208" s="6"/>
    </row>
    <row r="209" spans="1:8" ht="38.25">
      <c r="A209" s="83" t="s">
        <v>562</v>
      </c>
      <c r="B209" s="84" t="s">
        <v>324</v>
      </c>
      <c r="C209" s="85" t="s">
        <v>598</v>
      </c>
      <c r="D209" s="5">
        <v>4445400</v>
      </c>
      <c r="E209" s="5">
        <v>0</v>
      </c>
      <c r="F209" s="90">
        <f t="shared" si="8"/>
        <v>4445400</v>
      </c>
      <c r="G209" s="91">
        <f t="shared" si="9"/>
        <v>0</v>
      </c>
      <c r="H209" s="6"/>
    </row>
    <row r="210" spans="1:8" ht="38.25">
      <c r="A210" s="83" t="s">
        <v>490</v>
      </c>
      <c r="B210" s="84" t="s">
        <v>324</v>
      </c>
      <c r="C210" s="85" t="s">
        <v>599</v>
      </c>
      <c r="D210" s="5">
        <v>255800</v>
      </c>
      <c r="E210" s="5">
        <v>0</v>
      </c>
      <c r="F210" s="90">
        <f t="shared" si="8"/>
        <v>255800</v>
      </c>
      <c r="G210" s="91">
        <f t="shared" si="9"/>
        <v>0</v>
      </c>
      <c r="H210" s="6"/>
    </row>
    <row r="211" spans="1:8" ht="38.25">
      <c r="A211" s="83" t="s">
        <v>566</v>
      </c>
      <c r="B211" s="84" t="s">
        <v>324</v>
      </c>
      <c r="C211" s="85" t="s">
        <v>600</v>
      </c>
      <c r="D211" s="5">
        <v>255800</v>
      </c>
      <c r="E211" s="5">
        <v>0</v>
      </c>
      <c r="F211" s="90">
        <f t="shared" si="8"/>
        <v>255800</v>
      </c>
      <c r="G211" s="91">
        <f t="shared" si="9"/>
        <v>0</v>
      </c>
      <c r="H211" s="6"/>
    </row>
    <row r="212" spans="1:8" ht="38.25">
      <c r="A212" s="83" t="s">
        <v>601</v>
      </c>
      <c r="B212" s="84" t="s">
        <v>324</v>
      </c>
      <c r="C212" s="85" t="s">
        <v>602</v>
      </c>
      <c r="D212" s="5">
        <v>69297800</v>
      </c>
      <c r="E212" s="5">
        <v>1663267.45</v>
      </c>
      <c r="F212" s="90">
        <f t="shared" si="8"/>
        <v>67634532.549999997</v>
      </c>
      <c r="G212" s="91">
        <f t="shared" si="9"/>
        <v>2.4001735264322966E-2</v>
      </c>
      <c r="H212" s="6"/>
    </row>
    <row r="213" spans="1:8" ht="76.5">
      <c r="A213" s="83" t="s">
        <v>329</v>
      </c>
      <c r="B213" s="84" t="s">
        <v>324</v>
      </c>
      <c r="C213" s="85" t="s">
        <v>603</v>
      </c>
      <c r="D213" s="5">
        <v>59491800</v>
      </c>
      <c r="E213" s="5">
        <v>1355629.93</v>
      </c>
      <c r="F213" s="90">
        <f t="shared" si="8"/>
        <v>58136170.07</v>
      </c>
      <c r="G213" s="91">
        <f t="shared" si="9"/>
        <v>2.2786836673289425E-2</v>
      </c>
      <c r="H213" s="6"/>
    </row>
    <row r="214" spans="1:8" ht="38.25">
      <c r="A214" s="83" t="s">
        <v>429</v>
      </c>
      <c r="B214" s="84" t="s">
        <v>324</v>
      </c>
      <c r="C214" s="85" t="s">
        <v>604</v>
      </c>
      <c r="D214" s="5">
        <v>25779500</v>
      </c>
      <c r="E214" s="5">
        <v>595016.44999999995</v>
      </c>
      <c r="F214" s="90">
        <f t="shared" si="8"/>
        <v>25184483.550000001</v>
      </c>
      <c r="G214" s="91">
        <f t="shared" si="9"/>
        <v>2.3080992649198006E-2</v>
      </c>
      <c r="H214" s="6"/>
    </row>
    <row r="215" spans="1:8" ht="38.25">
      <c r="A215" s="83" t="s">
        <v>431</v>
      </c>
      <c r="B215" s="84" t="s">
        <v>324</v>
      </c>
      <c r="C215" s="85" t="s">
        <v>605</v>
      </c>
      <c r="D215" s="5">
        <v>19555600</v>
      </c>
      <c r="E215" s="5">
        <v>595016.44999999995</v>
      </c>
      <c r="F215" s="90">
        <f t="shared" si="8"/>
        <v>18960583.550000001</v>
      </c>
      <c r="G215" s="91">
        <f t="shared" si="9"/>
        <v>3.0426908404753622E-2</v>
      </c>
      <c r="H215" s="6"/>
    </row>
    <row r="216" spans="1:8" ht="51">
      <c r="A216" s="83" t="s">
        <v>433</v>
      </c>
      <c r="B216" s="84" t="s">
        <v>324</v>
      </c>
      <c r="C216" s="85" t="s">
        <v>606</v>
      </c>
      <c r="D216" s="5">
        <v>318100</v>
      </c>
      <c r="E216" s="5">
        <v>0</v>
      </c>
      <c r="F216" s="90">
        <f t="shared" si="8"/>
        <v>318100</v>
      </c>
      <c r="G216" s="91">
        <f t="shared" si="9"/>
        <v>0</v>
      </c>
      <c r="H216" s="6"/>
    </row>
    <row r="217" spans="1:8" ht="63.75">
      <c r="A217" s="83" t="s">
        <v>435</v>
      </c>
      <c r="B217" s="84" t="s">
        <v>324</v>
      </c>
      <c r="C217" s="85" t="s">
        <v>607</v>
      </c>
      <c r="D217" s="5">
        <v>5905800</v>
      </c>
      <c r="E217" s="5">
        <v>0</v>
      </c>
      <c r="F217" s="90">
        <f t="shared" si="8"/>
        <v>5905800</v>
      </c>
      <c r="G217" s="91">
        <f t="shared" si="9"/>
        <v>0</v>
      </c>
      <c r="H217" s="6"/>
    </row>
    <row r="218" spans="1:8" ht="51">
      <c r="A218" s="83" t="s">
        <v>331</v>
      </c>
      <c r="B218" s="84" t="s">
        <v>324</v>
      </c>
      <c r="C218" s="85" t="s">
        <v>608</v>
      </c>
      <c r="D218" s="5">
        <v>33712300</v>
      </c>
      <c r="E218" s="5">
        <v>760613.48</v>
      </c>
      <c r="F218" s="90">
        <f t="shared" si="8"/>
        <v>32951686.52</v>
      </c>
      <c r="G218" s="91">
        <f t="shared" si="9"/>
        <v>2.2561898179596172E-2</v>
      </c>
      <c r="H218" s="6"/>
    </row>
    <row r="219" spans="1:8" ht="51">
      <c r="A219" s="83" t="s">
        <v>333</v>
      </c>
      <c r="B219" s="84" t="s">
        <v>324</v>
      </c>
      <c r="C219" s="85" t="s">
        <v>609</v>
      </c>
      <c r="D219" s="5">
        <v>25015586</v>
      </c>
      <c r="E219" s="5">
        <v>760613.48</v>
      </c>
      <c r="F219" s="90">
        <f t="shared" si="8"/>
        <v>24254972.52</v>
      </c>
      <c r="G219" s="91">
        <f t="shared" si="9"/>
        <v>3.0405583143245176E-2</v>
      </c>
      <c r="H219" s="6"/>
    </row>
    <row r="220" spans="1:8" ht="63.75">
      <c r="A220" s="83" t="s">
        <v>335</v>
      </c>
      <c r="B220" s="84" t="s">
        <v>324</v>
      </c>
      <c r="C220" s="85" t="s">
        <v>610</v>
      </c>
      <c r="D220" s="5">
        <v>1142005</v>
      </c>
      <c r="E220" s="5">
        <v>0</v>
      </c>
      <c r="F220" s="90">
        <f t="shared" si="8"/>
        <v>1142005</v>
      </c>
      <c r="G220" s="91">
        <f t="shared" si="9"/>
        <v>0</v>
      </c>
      <c r="H220" s="6"/>
    </row>
    <row r="221" spans="1:8" ht="63.75">
      <c r="A221" s="83" t="s">
        <v>337</v>
      </c>
      <c r="B221" s="84" t="s">
        <v>324</v>
      </c>
      <c r="C221" s="85" t="s">
        <v>611</v>
      </c>
      <c r="D221" s="5">
        <v>7554709</v>
      </c>
      <c r="E221" s="5">
        <v>0</v>
      </c>
      <c r="F221" s="90">
        <f t="shared" si="8"/>
        <v>7554709</v>
      </c>
      <c r="G221" s="91">
        <f t="shared" si="9"/>
        <v>0</v>
      </c>
      <c r="H221" s="6"/>
    </row>
    <row r="222" spans="1:8" ht="51">
      <c r="A222" s="83" t="s">
        <v>341</v>
      </c>
      <c r="B222" s="84" t="s">
        <v>324</v>
      </c>
      <c r="C222" s="85" t="s">
        <v>612</v>
      </c>
      <c r="D222" s="5">
        <v>9333400</v>
      </c>
      <c r="E222" s="5">
        <v>257637.52</v>
      </c>
      <c r="F222" s="90">
        <f t="shared" si="8"/>
        <v>9075762.4800000004</v>
      </c>
      <c r="G222" s="91">
        <f t="shared" si="9"/>
        <v>2.7603822829836928E-2</v>
      </c>
      <c r="H222" s="6"/>
    </row>
    <row r="223" spans="1:8" ht="51">
      <c r="A223" s="83" t="s">
        <v>343</v>
      </c>
      <c r="B223" s="84" t="s">
        <v>324</v>
      </c>
      <c r="C223" s="85" t="s">
        <v>613</v>
      </c>
      <c r="D223" s="5">
        <v>9333400</v>
      </c>
      <c r="E223" s="5">
        <v>257637.52</v>
      </c>
      <c r="F223" s="90">
        <f t="shared" si="8"/>
        <v>9075762.4800000004</v>
      </c>
      <c r="G223" s="91">
        <f t="shared" si="9"/>
        <v>2.7603822829836928E-2</v>
      </c>
      <c r="H223" s="6"/>
    </row>
    <row r="224" spans="1:8" ht="38.25">
      <c r="A224" s="83" t="s">
        <v>345</v>
      </c>
      <c r="B224" s="84" t="s">
        <v>324</v>
      </c>
      <c r="C224" s="85" t="s">
        <v>614</v>
      </c>
      <c r="D224" s="5">
        <v>6832300</v>
      </c>
      <c r="E224" s="5">
        <v>257637.52</v>
      </c>
      <c r="F224" s="90">
        <f t="shared" si="8"/>
        <v>6574662.4800000004</v>
      </c>
      <c r="G224" s="91">
        <f t="shared" si="9"/>
        <v>3.7708754006703454E-2</v>
      </c>
      <c r="H224" s="6"/>
    </row>
    <row r="225" spans="1:8" ht="38.25">
      <c r="A225" s="83" t="s">
        <v>359</v>
      </c>
      <c r="B225" s="84" t="s">
        <v>324</v>
      </c>
      <c r="C225" s="85" t="s">
        <v>615</v>
      </c>
      <c r="D225" s="5">
        <v>2501100</v>
      </c>
      <c r="E225" s="5">
        <v>0</v>
      </c>
      <c r="F225" s="90">
        <f t="shared" si="8"/>
        <v>2501100</v>
      </c>
      <c r="G225" s="91">
        <f t="shared" si="9"/>
        <v>0</v>
      </c>
      <c r="H225" s="6"/>
    </row>
    <row r="226" spans="1:8" ht="38.25">
      <c r="A226" s="83" t="s">
        <v>400</v>
      </c>
      <c r="B226" s="84" t="s">
        <v>324</v>
      </c>
      <c r="C226" s="85" t="s">
        <v>616</v>
      </c>
      <c r="D226" s="5">
        <v>20100</v>
      </c>
      <c r="E226" s="5">
        <v>0</v>
      </c>
      <c r="F226" s="90">
        <f t="shared" si="8"/>
        <v>20100</v>
      </c>
      <c r="G226" s="91">
        <f t="shared" si="9"/>
        <v>0</v>
      </c>
      <c r="H226" s="6"/>
    </row>
    <row r="227" spans="1:8" ht="51">
      <c r="A227" s="83" t="s">
        <v>617</v>
      </c>
      <c r="B227" s="84" t="s">
        <v>324</v>
      </c>
      <c r="C227" s="85" t="s">
        <v>618</v>
      </c>
      <c r="D227" s="5">
        <v>20100</v>
      </c>
      <c r="E227" s="5">
        <v>0</v>
      </c>
      <c r="F227" s="90">
        <f t="shared" si="8"/>
        <v>20100</v>
      </c>
      <c r="G227" s="91">
        <f t="shared" si="9"/>
        <v>0</v>
      </c>
      <c r="H227" s="6"/>
    </row>
    <row r="228" spans="1:8" ht="51">
      <c r="A228" s="83" t="s">
        <v>619</v>
      </c>
      <c r="B228" s="84" t="s">
        <v>324</v>
      </c>
      <c r="C228" s="85" t="s">
        <v>620</v>
      </c>
      <c r="D228" s="5">
        <v>20100</v>
      </c>
      <c r="E228" s="5">
        <v>0</v>
      </c>
      <c r="F228" s="90">
        <f t="shared" si="8"/>
        <v>20100</v>
      </c>
      <c r="G228" s="91">
        <f t="shared" si="9"/>
        <v>0</v>
      </c>
      <c r="H228" s="6"/>
    </row>
    <row r="229" spans="1:8" ht="38.25">
      <c r="A229" s="83" t="s">
        <v>362</v>
      </c>
      <c r="B229" s="84" t="s">
        <v>324</v>
      </c>
      <c r="C229" s="85" t="s">
        <v>621</v>
      </c>
      <c r="D229" s="5">
        <v>452500</v>
      </c>
      <c r="E229" s="5">
        <v>50000</v>
      </c>
      <c r="F229" s="90">
        <f t="shared" si="8"/>
        <v>402500</v>
      </c>
      <c r="G229" s="91">
        <f t="shared" si="9"/>
        <v>0.11049723756906077</v>
      </c>
      <c r="H229" s="6"/>
    </row>
    <row r="230" spans="1:8" ht="38.25">
      <c r="A230" s="83" t="s">
        <v>364</v>
      </c>
      <c r="B230" s="84" t="s">
        <v>324</v>
      </c>
      <c r="C230" s="85" t="s">
        <v>622</v>
      </c>
      <c r="D230" s="5">
        <v>452500</v>
      </c>
      <c r="E230" s="5">
        <v>50000</v>
      </c>
      <c r="F230" s="90">
        <f t="shared" si="8"/>
        <v>402500</v>
      </c>
      <c r="G230" s="91">
        <f t="shared" si="9"/>
        <v>0.11049723756906077</v>
      </c>
      <c r="H230" s="6"/>
    </row>
    <row r="231" spans="1:8" ht="51">
      <c r="A231" s="83" t="s">
        <v>366</v>
      </c>
      <c r="B231" s="84" t="s">
        <v>324</v>
      </c>
      <c r="C231" s="85" t="s">
        <v>623</v>
      </c>
      <c r="D231" s="5">
        <v>400000</v>
      </c>
      <c r="E231" s="5">
        <v>0</v>
      </c>
      <c r="F231" s="90">
        <f t="shared" si="8"/>
        <v>400000</v>
      </c>
      <c r="G231" s="91">
        <f t="shared" si="9"/>
        <v>0</v>
      </c>
      <c r="H231" s="6"/>
    </row>
    <row r="232" spans="1:8" ht="38.25">
      <c r="A232" s="83" t="s">
        <v>368</v>
      </c>
      <c r="B232" s="84" t="s">
        <v>324</v>
      </c>
      <c r="C232" s="85" t="s">
        <v>624</v>
      </c>
      <c r="D232" s="5">
        <v>2500</v>
      </c>
      <c r="E232" s="5">
        <v>0</v>
      </c>
      <c r="F232" s="90">
        <f t="shared" si="8"/>
        <v>2500</v>
      </c>
      <c r="G232" s="91">
        <f t="shared" si="9"/>
        <v>0</v>
      </c>
      <c r="H232" s="6"/>
    </row>
    <row r="233" spans="1:8" ht="38.25">
      <c r="A233" s="83" t="s">
        <v>422</v>
      </c>
      <c r="B233" s="84" t="s">
        <v>324</v>
      </c>
      <c r="C233" s="85" t="s">
        <v>625</v>
      </c>
      <c r="D233" s="5">
        <v>50000</v>
      </c>
      <c r="E233" s="5">
        <v>50000</v>
      </c>
      <c r="F233" s="90">
        <f t="shared" si="8"/>
        <v>0</v>
      </c>
      <c r="G233" s="91">
        <f t="shared" si="9"/>
        <v>1</v>
      </c>
      <c r="H233" s="6"/>
    </row>
    <row r="234" spans="1:8" ht="38.25">
      <c r="A234" s="106" t="s">
        <v>626</v>
      </c>
      <c r="B234" s="107" t="s">
        <v>324</v>
      </c>
      <c r="C234" s="108" t="s">
        <v>627</v>
      </c>
      <c r="D234" s="58">
        <v>118747168.69</v>
      </c>
      <c r="E234" s="58">
        <v>2659552.56</v>
      </c>
      <c r="F234" s="88">
        <f t="shared" si="8"/>
        <v>116087616.13</v>
      </c>
      <c r="G234" s="89">
        <f t="shared" si="9"/>
        <v>2.2396766081581261E-2</v>
      </c>
      <c r="H234" s="6"/>
    </row>
    <row r="235" spans="1:8" ht="38.25">
      <c r="A235" s="83" t="s">
        <v>628</v>
      </c>
      <c r="B235" s="84" t="s">
        <v>324</v>
      </c>
      <c r="C235" s="85" t="s">
        <v>629</v>
      </c>
      <c r="D235" s="5">
        <v>101497568.69</v>
      </c>
      <c r="E235" s="5">
        <v>2100000</v>
      </c>
      <c r="F235" s="90">
        <f t="shared" si="8"/>
        <v>99397568.689999998</v>
      </c>
      <c r="G235" s="91">
        <f t="shared" si="9"/>
        <v>2.0690150780004857E-2</v>
      </c>
      <c r="H235" s="6"/>
    </row>
    <row r="236" spans="1:8" ht="51">
      <c r="A236" s="83" t="s">
        <v>408</v>
      </c>
      <c r="B236" s="84" t="s">
        <v>324</v>
      </c>
      <c r="C236" s="85" t="s">
        <v>630</v>
      </c>
      <c r="D236" s="5">
        <v>101497568.69</v>
      </c>
      <c r="E236" s="5">
        <v>2100000</v>
      </c>
      <c r="F236" s="90">
        <f t="shared" si="8"/>
        <v>99397568.689999998</v>
      </c>
      <c r="G236" s="91">
        <f t="shared" si="9"/>
        <v>2.0690150780004857E-2</v>
      </c>
      <c r="H236" s="6"/>
    </row>
    <row r="237" spans="1:8" ht="38.25">
      <c r="A237" s="83" t="s">
        <v>538</v>
      </c>
      <c r="B237" s="84" t="s">
        <v>324</v>
      </c>
      <c r="C237" s="85" t="s">
        <v>631</v>
      </c>
      <c r="D237" s="5">
        <v>101497568.69</v>
      </c>
      <c r="E237" s="5">
        <v>2100000</v>
      </c>
      <c r="F237" s="90">
        <f t="shared" si="8"/>
        <v>99397568.689999998</v>
      </c>
      <c r="G237" s="91">
        <f t="shared" si="9"/>
        <v>2.0690150780004857E-2</v>
      </c>
      <c r="H237" s="6"/>
    </row>
    <row r="238" spans="1:8" ht="76.5">
      <c r="A238" s="83" t="s">
        <v>539</v>
      </c>
      <c r="B238" s="84" t="s">
        <v>324</v>
      </c>
      <c r="C238" s="85" t="s">
        <v>632</v>
      </c>
      <c r="D238" s="5">
        <v>98486564.689999998</v>
      </c>
      <c r="E238" s="5">
        <v>2100000</v>
      </c>
      <c r="F238" s="90">
        <f t="shared" si="8"/>
        <v>96386564.689999998</v>
      </c>
      <c r="G238" s="91">
        <f t="shared" si="9"/>
        <v>2.1322705351842039E-2</v>
      </c>
      <c r="H238" s="6"/>
    </row>
    <row r="239" spans="1:8" ht="51">
      <c r="A239" s="83" t="s">
        <v>562</v>
      </c>
      <c r="B239" s="84" t="s">
        <v>324</v>
      </c>
      <c r="C239" s="85" t="s">
        <v>633</v>
      </c>
      <c r="D239" s="5">
        <v>3011004</v>
      </c>
      <c r="E239" s="5">
        <v>0</v>
      </c>
      <c r="F239" s="90">
        <f t="shared" ref="F239:F294" si="10">D239-E239</f>
        <v>3011004</v>
      </c>
      <c r="G239" s="91">
        <f t="shared" ref="G239:G294" si="11">E239/D239</f>
        <v>0</v>
      </c>
      <c r="H239" s="6"/>
    </row>
    <row r="240" spans="1:8" ht="51">
      <c r="A240" s="83" t="s">
        <v>634</v>
      </c>
      <c r="B240" s="84" t="s">
        <v>324</v>
      </c>
      <c r="C240" s="85" t="s">
        <v>635</v>
      </c>
      <c r="D240" s="5">
        <v>17249600</v>
      </c>
      <c r="E240" s="5">
        <v>559552.56000000006</v>
      </c>
      <c r="F240" s="90">
        <f t="shared" si="10"/>
        <v>16690047.439999999</v>
      </c>
      <c r="G240" s="91">
        <f t="shared" si="11"/>
        <v>3.2438581764214824E-2</v>
      </c>
      <c r="H240" s="6"/>
    </row>
    <row r="241" spans="1:8" ht="76.5">
      <c r="A241" s="83" t="s">
        <v>329</v>
      </c>
      <c r="B241" s="84" t="s">
        <v>324</v>
      </c>
      <c r="C241" s="85" t="s">
        <v>636</v>
      </c>
      <c r="D241" s="5">
        <v>15006500</v>
      </c>
      <c r="E241" s="5">
        <v>453749.44</v>
      </c>
      <c r="F241" s="90">
        <f t="shared" si="10"/>
        <v>14552750.560000001</v>
      </c>
      <c r="G241" s="91">
        <f t="shared" si="11"/>
        <v>3.0236860027321493E-2</v>
      </c>
      <c r="H241" s="6"/>
    </row>
    <row r="242" spans="1:8" ht="38.25">
      <c r="A242" s="83" t="s">
        <v>429</v>
      </c>
      <c r="B242" s="84" t="s">
        <v>324</v>
      </c>
      <c r="C242" s="85" t="s">
        <v>637</v>
      </c>
      <c r="D242" s="5">
        <v>7165300</v>
      </c>
      <c r="E242" s="5">
        <v>273749.44</v>
      </c>
      <c r="F242" s="90">
        <f t="shared" si="10"/>
        <v>6891550.5599999996</v>
      </c>
      <c r="G242" s="91">
        <f t="shared" si="11"/>
        <v>3.8204881861192135E-2</v>
      </c>
      <c r="H242" s="6"/>
    </row>
    <row r="243" spans="1:8" ht="38.25">
      <c r="A243" s="83" t="s">
        <v>431</v>
      </c>
      <c r="B243" s="84" t="s">
        <v>324</v>
      </c>
      <c r="C243" s="85" t="s">
        <v>638</v>
      </c>
      <c r="D243" s="5">
        <v>5340020</v>
      </c>
      <c r="E243" s="5">
        <v>273749.44</v>
      </c>
      <c r="F243" s="90">
        <f t="shared" si="10"/>
        <v>5066270.5599999996</v>
      </c>
      <c r="G243" s="91">
        <f t="shared" si="11"/>
        <v>5.1263748075849901E-2</v>
      </c>
      <c r="H243" s="6"/>
    </row>
    <row r="244" spans="1:8" ht="51">
      <c r="A244" s="83" t="s">
        <v>433</v>
      </c>
      <c r="B244" s="84" t="s">
        <v>324</v>
      </c>
      <c r="C244" s="85" t="s">
        <v>639</v>
      </c>
      <c r="D244" s="5">
        <v>217780</v>
      </c>
      <c r="E244" s="5">
        <v>0</v>
      </c>
      <c r="F244" s="90">
        <f t="shared" si="10"/>
        <v>217780</v>
      </c>
      <c r="G244" s="91">
        <f t="shared" si="11"/>
        <v>0</v>
      </c>
      <c r="H244" s="6"/>
    </row>
    <row r="245" spans="1:8" ht="63.75">
      <c r="A245" s="83" t="s">
        <v>435</v>
      </c>
      <c r="B245" s="84" t="s">
        <v>324</v>
      </c>
      <c r="C245" s="85" t="s">
        <v>640</v>
      </c>
      <c r="D245" s="5">
        <v>1607500</v>
      </c>
      <c r="E245" s="5">
        <v>0</v>
      </c>
      <c r="F245" s="90">
        <f t="shared" si="10"/>
        <v>1607500</v>
      </c>
      <c r="G245" s="91">
        <f t="shared" si="11"/>
        <v>0</v>
      </c>
      <c r="H245" s="6"/>
    </row>
    <row r="246" spans="1:8" ht="51">
      <c r="A246" s="83" t="s">
        <v>331</v>
      </c>
      <c r="B246" s="84" t="s">
        <v>324</v>
      </c>
      <c r="C246" s="85" t="s">
        <v>641</v>
      </c>
      <c r="D246" s="5">
        <v>7841200</v>
      </c>
      <c r="E246" s="5">
        <v>180000</v>
      </c>
      <c r="F246" s="90">
        <f t="shared" si="10"/>
        <v>7661200</v>
      </c>
      <c r="G246" s="91">
        <f t="shared" si="11"/>
        <v>2.2955670050502475E-2</v>
      </c>
      <c r="H246" s="6"/>
    </row>
    <row r="247" spans="1:8" ht="51">
      <c r="A247" s="83" t="s">
        <v>333</v>
      </c>
      <c r="B247" s="84" t="s">
        <v>324</v>
      </c>
      <c r="C247" s="85" t="s">
        <v>642</v>
      </c>
      <c r="D247" s="5">
        <v>6035700</v>
      </c>
      <c r="E247" s="5">
        <v>180000</v>
      </c>
      <c r="F247" s="90">
        <f t="shared" si="10"/>
        <v>5855700</v>
      </c>
      <c r="G247" s="91">
        <f t="shared" si="11"/>
        <v>2.9822555793031464E-2</v>
      </c>
      <c r="H247" s="6"/>
    </row>
    <row r="248" spans="1:8" ht="63.75">
      <c r="A248" s="83" t="s">
        <v>335</v>
      </c>
      <c r="B248" s="84" t="s">
        <v>324</v>
      </c>
      <c r="C248" s="85" t="s">
        <v>643</v>
      </c>
      <c r="D248" s="5">
        <v>198000</v>
      </c>
      <c r="E248" s="5">
        <v>0</v>
      </c>
      <c r="F248" s="90">
        <f t="shared" si="10"/>
        <v>198000</v>
      </c>
      <c r="G248" s="91">
        <f t="shared" si="11"/>
        <v>0</v>
      </c>
      <c r="H248" s="6"/>
    </row>
    <row r="249" spans="1:8" ht="63.75">
      <c r="A249" s="83" t="s">
        <v>337</v>
      </c>
      <c r="B249" s="84" t="s">
        <v>324</v>
      </c>
      <c r="C249" s="85" t="s">
        <v>644</v>
      </c>
      <c r="D249" s="5">
        <v>1607500</v>
      </c>
      <c r="E249" s="5">
        <v>0</v>
      </c>
      <c r="F249" s="90">
        <f t="shared" si="10"/>
        <v>1607500</v>
      </c>
      <c r="G249" s="91">
        <f t="shared" si="11"/>
        <v>0</v>
      </c>
      <c r="H249" s="6"/>
    </row>
    <row r="250" spans="1:8" ht="51">
      <c r="A250" s="83" t="s">
        <v>341</v>
      </c>
      <c r="B250" s="84" t="s">
        <v>324</v>
      </c>
      <c r="C250" s="85" t="s">
        <v>645</v>
      </c>
      <c r="D250" s="5">
        <v>2202100</v>
      </c>
      <c r="E250" s="5">
        <v>105803.12</v>
      </c>
      <c r="F250" s="90">
        <f t="shared" si="10"/>
        <v>2096296.88</v>
      </c>
      <c r="G250" s="91">
        <f t="shared" si="11"/>
        <v>4.8046464738204439E-2</v>
      </c>
      <c r="H250" s="6"/>
    </row>
    <row r="251" spans="1:8" ht="51">
      <c r="A251" s="83" t="s">
        <v>343</v>
      </c>
      <c r="B251" s="84" t="s">
        <v>324</v>
      </c>
      <c r="C251" s="85" t="s">
        <v>646</v>
      </c>
      <c r="D251" s="5">
        <v>2202100</v>
      </c>
      <c r="E251" s="5">
        <v>105803.12</v>
      </c>
      <c r="F251" s="90">
        <f t="shared" si="10"/>
        <v>2096296.88</v>
      </c>
      <c r="G251" s="91">
        <f t="shared" si="11"/>
        <v>4.8046464738204439E-2</v>
      </c>
      <c r="H251" s="6"/>
    </row>
    <row r="252" spans="1:8" ht="38.25">
      <c r="A252" s="83" t="s">
        <v>345</v>
      </c>
      <c r="B252" s="84" t="s">
        <v>324</v>
      </c>
      <c r="C252" s="85" t="s">
        <v>647</v>
      </c>
      <c r="D252" s="5">
        <v>1930100</v>
      </c>
      <c r="E252" s="5">
        <v>105803.12</v>
      </c>
      <c r="F252" s="90">
        <f t="shared" si="10"/>
        <v>1824296.88</v>
      </c>
      <c r="G252" s="91">
        <f t="shared" si="11"/>
        <v>5.4817429148748764E-2</v>
      </c>
      <c r="H252" s="6"/>
    </row>
    <row r="253" spans="1:8" ht="38.25">
      <c r="A253" s="83" t="s">
        <v>359</v>
      </c>
      <c r="B253" s="84" t="s">
        <v>324</v>
      </c>
      <c r="C253" s="85" t="s">
        <v>648</v>
      </c>
      <c r="D253" s="5">
        <v>272000</v>
      </c>
      <c r="E253" s="5">
        <v>0</v>
      </c>
      <c r="F253" s="90">
        <f t="shared" si="10"/>
        <v>272000</v>
      </c>
      <c r="G253" s="91">
        <f t="shared" si="11"/>
        <v>0</v>
      </c>
      <c r="H253" s="6"/>
    </row>
    <row r="254" spans="1:8" ht="38.25">
      <c r="A254" s="83" t="s">
        <v>400</v>
      </c>
      <c r="B254" s="84" t="s">
        <v>324</v>
      </c>
      <c r="C254" s="85" t="s">
        <v>649</v>
      </c>
      <c r="D254" s="5">
        <v>20000</v>
      </c>
      <c r="E254" s="5">
        <v>0</v>
      </c>
      <c r="F254" s="90">
        <f t="shared" si="10"/>
        <v>20000</v>
      </c>
      <c r="G254" s="91">
        <f t="shared" si="11"/>
        <v>0</v>
      </c>
      <c r="H254" s="6"/>
    </row>
    <row r="255" spans="1:8" ht="38.25">
      <c r="A255" s="83" t="s">
        <v>594</v>
      </c>
      <c r="B255" s="84" t="s">
        <v>324</v>
      </c>
      <c r="C255" s="85" t="s">
        <v>650</v>
      </c>
      <c r="D255" s="5">
        <v>20000</v>
      </c>
      <c r="E255" s="5">
        <v>0</v>
      </c>
      <c r="F255" s="90">
        <f t="shared" si="10"/>
        <v>20000</v>
      </c>
      <c r="G255" s="91">
        <f t="shared" si="11"/>
        <v>0</v>
      </c>
      <c r="H255" s="6"/>
    </row>
    <row r="256" spans="1:8" ht="38.25">
      <c r="A256" s="83" t="s">
        <v>362</v>
      </c>
      <c r="B256" s="84" t="s">
        <v>324</v>
      </c>
      <c r="C256" s="85" t="s">
        <v>651</v>
      </c>
      <c r="D256" s="5">
        <v>21000</v>
      </c>
      <c r="E256" s="5">
        <v>0</v>
      </c>
      <c r="F256" s="90">
        <f t="shared" si="10"/>
        <v>21000</v>
      </c>
      <c r="G256" s="91">
        <f t="shared" si="11"/>
        <v>0</v>
      </c>
      <c r="H256" s="6"/>
    </row>
    <row r="257" spans="1:8" ht="38.25">
      <c r="A257" s="83" t="s">
        <v>364</v>
      </c>
      <c r="B257" s="84" t="s">
        <v>324</v>
      </c>
      <c r="C257" s="85" t="s">
        <v>652</v>
      </c>
      <c r="D257" s="5">
        <v>21000</v>
      </c>
      <c r="E257" s="5">
        <v>0</v>
      </c>
      <c r="F257" s="90">
        <f t="shared" si="10"/>
        <v>21000</v>
      </c>
      <c r="G257" s="91">
        <f t="shared" si="11"/>
        <v>0</v>
      </c>
      <c r="H257" s="6"/>
    </row>
    <row r="258" spans="1:8" ht="51">
      <c r="A258" s="83" t="s">
        <v>366</v>
      </c>
      <c r="B258" s="84" t="s">
        <v>324</v>
      </c>
      <c r="C258" s="85" t="s">
        <v>653</v>
      </c>
      <c r="D258" s="5">
        <v>15280</v>
      </c>
      <c r="E258" s="5">
        <v>0</v>
      </c>
      <c r="F258" s="90">
        <f t="shared" si="10"/>
        <v>15280</v>
      </c>
      <c r="G258" s="91">
        <f t="shared" si="11"/>
        <v>0</v>
      </c>
      <c r="H258" s="6"/>
    </row>
    <row r="259" spans="1:8" ht="38.25">
      <c r="A259" s="83" t="s">
        <v>368</v>
      </c>
      <c r="B259" s="84" t="s">
        <v>324</v>
      </c>
      <c r="C259" s="85" t="s">
        <v>654</v>
      </c>
      <c r="D259" s="5">
        <v>5220</v>
      </c>
      <c r="E259" s="5">
        <v>0</v>
      </c>
      <c r="F259" s="90">
        <f t="shared" si="10"/>
        <v>5220</v>
      </c>
      <c r="G259" s="91">
        <f t="shared" si="11"/>
        <v>0</v>
      </c>
      <c r="H259" s="6"/>
    </row>
    <row r="260" spans="1:8" ht="38.25">
      <c r="A260" s="83" t="s">
        <v>422</v>
      </c>
      <c r="B260" s="84" t="s">
        <v>324</v>
      </c>
      <c r="C260" s="85" t="s">
        <v>655</v>
      </c>
      <c r="D260" s="5">
        <v>500</v>
      </c>
      <c r="E260" s="5">
        <v>0</v>
      </c>
      <c r="F260" s="90">
        <f t="shared" si="10"/>
        <v>500</v>
      </c>
      <c r="G260" s="91">
        <f t="shared" si="11"/>
        <v>0</v>
      </c>
      <c r="H260" s="6"/>
    </row>
    <row r="261" spans="1:8" ht="38.25">
      <c r="A261" s="106" t="s">
        <v>656</v>
      </c>
      <c r="B261" s="107" t="s">
        <v>324</v>
      </c>
      <c r="C261" s="108" t="s">
        <v>657</v>
      </c>
      <c r="D261" s="58">
        <v>47615632.119999997</v>
      </c>
      <c r="E261" s="58">
        <v>650919</v>
      </c>
      <c r="F261" s="88">
        <f t="shared" si="10"/>
        <v>46964713.119999997</v>
      </c>
      <c r="G261" s="89">
        <f t="shared" si="11"/>
        <v>1.36702795073594E-2</v>
      </c>
      <c r="H261" s="6"/>
    </row>
    <row r="262" spans="1:8" ht="38.25">
      <c r="A262" s="83" t="s">
        <v>658</v>
      </c>
      <c r="B262" s="84" t="s">
        <v>324</v>
      </c>
      <c r="C262" s="85" t="s">
        <v>659</v>
      </c>
      <c r="D262" s="5">
        <v>12647177.119999999</v>
      </c>
      <c r="E262" s="5">
        <v>560353</v>
      </c>
      <c r="F262" s="90">
        <f t="shared" si="10"/>
        <v>12086824.119999999</v>
      </c>
      <c r="G262" s="91">
        <f t="shared" si="11"/>
        <v>4.4306566966146835E-2</v>
      </c>
      <c r="H262" s="6"/>
    </row>
    <row r="263" spans="1:8" ht="38.25">
      <c r="A263" s="83" t="s">
        <v>400</v>
      </c>
      <c r="B263" s="84" t="s">
        <v>324</v>
      </c>
      <c r="C263" s="85" t="s">
        <v>660</v>
      </c>
      <c r="D263" s="5">
        <v>10387677.119999999</v>
      </c>
      <c r="E263" s="5">
        <v>0</v>
      </c>
      <c r="F263" s="90">
        <f t="shared" si="10"/>
        <v>10387677.119999999</v>
      </c>
      <c r="G263" s="91">
        <f t="shared" si="11"/>
        <v>0</v>
      </c>
      <c r="H263" s="6"/>
    </row>
    <row r="264" spans="1:8" ht="38.25">
      <c r="A264" s="83" t="s">
        <v>661</v>
      </c>
      <c r="B264" s="84" t="s">
        <v>324</v>
      </c>
      <c r="C264" s="85" t="s">
        <v>662</v>
      </c>
      <c r="D264" s="5">
        <v>10387677.119999999</v>
      </c>
      <c r="E264" s="5">
        <v>0</v>
      </c>
      <c r="F264" s="90">
        <f t="shared" si="10"/>
        <v>10387677.119999999</v>
      </c>
      <c r="G264" s="91">
        <f t="shared" si="11"/>
        <v>0</v>
      </c>
      <c r="H264" s="6"/>
    </row>
    <row r="265" spans="1:8" ht="38.25">
      <c r="A265" s="83" t="s">
        <v>663</v>
      </c>
      <c r="B265" s="84" t="s">
        <v>324</v>
      </c>
      <c r="C265" s="85" t="s">
        <v>664</v>
      </c>
      <c r="D265" s="5">
        <v>10387677.119999999</v>
      </c>
      <c r="E265" s="5">
        <v>0</v>
      </c>
      <c r="F265" s="90">
        <f t="shared" si="10"/>
        <v>10387677.119999999</v>
      </c>
      <c r="G265" s="91">
        <f t="shared" si="11"/>
        <v>0</v>
      </c>
      <c r="H265" s="6"/>
    </row>
    <row r="266" spans="1:8" ht="38.25">
      <c r="A266" s="83" t="s">
        <v>361</v>
      </c>
      <c r="B266" s="84" t="s">
        <v>324</v>
      </c>
      <c r="C266" s="85" t="s">
        <v>665</v>
      </c>
      <c r="D266" s="5">
        <v>2259500</v>
      </c>
      <c r="E266" s="5">
        <v>560353</v>
      </c>
      <c r="F266" s="90">
        <f t="shared" si="10"/>
        <v>1699147</v>
      </c>
      <c r="G266" s="91">
        <f t="shared" si="11"/>
        <v>0.24799867227262667</v>
      </c>
      <c r="H266" s="6"/>
    </row>
    <row r="267" spans="1:8" ht="38.25">
      <c r="A267" s="83" t="s">
        <v>302</v>
      </c>
      <c r="B267" s="84" t="s">
        <v>324</v>
      </c>
      <c r="C267" s="85" t="s">
        <v>666</v>
      </c>
      <c r="D267" s="5">
        <v>2259500</v>
      </c>
      <c r="E267" s="5">
        <v>560353</v>
      </c>
      <c r="F267" s="90">
        <f t="shared" si="10"/>
        <v>1699147</v>
      </c>
      <c r="G267" s="91">
        <f t="shared" si="11"/>
        <v>0.24799867227262667</v>
      </c>
      <c r="H267" s="6"/>
    </row>
    <row r="268" spans="1:8" ht="38.25">
      <c r="A268" s="83" t="s">
        <v>667</v>
      </c>
      <c r="B268" s="84" t="s">
        <v>324</v>
      </c>
      <c r="C268" s="85" t="s">
        <v>668</v>
      </c>
      <c r="D268" s="5">
        <v>8261998</v>
      </c>
      <c r="E268" s="5">
        <v>12400</v>
      </c>
      <c r="F268" s="90">
        <f t="shared" si="10"/>
        <v>8249598</v>
      </c>
      <c r="G268" s="91">
        <f t="shared" si="11"/>
        <v>1.5008476157946297E-3</v>
      </c>
      <c r="H268" s="6"/>
    </row>
    <row r="269" spans="1:8" ht="51">
      <c r="A269" s="83" t="s">
        <v>400</v>
      </c>
      <c r="B269" s="84" t="s">
        <v>324</v>
      </c>
      <c r="C269" s="85" t="s">
        <v>669</v>
      </c>
      <c r="D269" s="5">
        <v>7406498</v>
      </c>
      <c r="E269" s="5">
        <v>0</v>
      </c>
      <c r="F269" s="90">
        <f t="shared" si="10"/>
        <v>7406498</v>
      </c>
      <c r="G269" s="91">
        <f t="shared" si="11"/>
        <v>0</v>
      </c>
      <c r="H269" s="6"/>
    </row>
    <row r="270" spans="1:8" ht="38.25">
      <c r="A270" s="83" t="s">
        <v>661</v>
      </c>
      <c r="B270" s="84" t="s">
        <v>324</v>
      </c>
      <c r="C270" s="85" t="s">
        <v>670</v>
      </c>
      <c r="D270" s="5">
        <v>6020000</v>
      </c>
      <c r="E270" s="5">
        <v>0</v>
      </c>
      <c r="F270" s="90">
        <f t="shared" si="10"/>
        <v>6020000</v>
      </c>
      <c r="G270" s="91">
        <f t="shared" si="11"/>
        <v>0</v>
      </c>
      <c r="H270" s="6"/>
    </row>
    <row r="271" spans="1:8" ht="51">
      <c r="A271" s="83" t="s">
        <v>671</v>
      </c>
      <c r="B271" s="84" t="s">
        <v>324</v>
      </c>
      <c r="C271" s="85" t="s">
        <v>672</v>
      </c>
      <c r="D271" s="5">
        <v>6020000</v>
      </c>
      <c r="E271" s="5">
        <v>0</v>
      </c>
      <c r="F271" s="90">
        <f t="shared" si="10"/>
        <v>6020000</v>
      </c>
      <c r="G271" s="91">
        <f t="shared" si="11"/>
        <v>0</v>
      </c>
      <c r="H271" s="6"/>
    </row>
    <row r="272" spans="1:8" ht="51">
      <c r="A272" s="83" t="s">
        <v>617</v>
      </c>
      <c r="B272" s="84" t="s">
        <v>324</v>
      </c>
      <c r="C272" s="85" t="s">
        <v>673</v>
      </c>
      <c r="D272" s="5">
        <v>834498</v>
      </c>
      <c r="E272" s="5">
        <v>0</v>
      </c>
      <c r="F272" s="90">
        <f t="shared" si="10"/>
        <v>834498</v>
      </c>
      <c r="G272" s="91">
        <f t="shared" si="11"/>
        <v>0</v>
      </c>
      <c r="H272" s="6"/>
    </row>
    <row r="273" spans="1:8" ht="63.75">
      <c r="A273" s="83" t="s">
        <v>674</v>
      </c>
      <c r="B273" s="84" t="s">
        <v>324</v>
      </c>
      <c r="C273" s="85" t="s">
        <v>675</v>
      </c>
      <c r="D273" s="5">
        <v>834498</v>
      </c>
      <c r="E273" s="5">
        <v>0</v>
      </c>
      <c r="F273" s="90">
        <f t="shared" si="10"/>
        <v>834498</v>
      </c>
      <c r="G273" s="91">
        <f t="shared" si="11"/>
        <v>0</v>
      </c>
      <c r="H273" s="6"/>
    </row>
    <row r="274" spans="1:8" ht="51">
      <c r="A274" s="83" t="s">
        <v>676</v>
      </c>
      <c r="B274" s="84" t="s">
        <v>324</v>
      </c>
      <c r="C274" s="85" t="s">
        <v>677</v>
      </c>
      <c r="D274" s="5">
        <v>552000</v>
      </c>
      <c r="E274" s="5">
        <v>0</v>
      </c>
      <c r="F274" s="90">
        <f t="shared" si="10"/>
        <v>552000</v>
      </c>
      <c r="G274" s="91">
        <f t="shared" si="11"/>
        <v>0</v>
      </c>
      <c r="H274" s="6"/>
    </row>
    <row r="275" spans="1:8" ht="38.25">
      <c r="A275" s="83" t="s">
        <v>361</v>
      </c>
      <c r="B275" s="84" t="s">
        <v>324</v>
      </c>
      <c r="C275" s="85" t="s">
        <v>678</v>
      </c>
      <c r="D275" s="5">
        <v>50000</v>
      </c>
      <c r="E275" s="5">
        <v>12400</v>
      </c>
      <c r="F275" s="90">
        <f t="shared" si="10"/>
        <v>37600</v>
      </c>
      <c r="G275" s="91">
        <f t="shared" si="11"/>
        <v>0.248</v>
      </c>
      <c r="H275" s="6"/>
    </row>
    <row r="276" spans="1:8" ht="38.25">
      <c r="A276" s="83" t="s">
        <v>302</v>
      </c>
      <c r="B276" s="84" t="s">
        <v>324</v>
      </c>
      <c r="C276" s="85" t="s">
        <v>679</v>
      </c>
      <c r="D276" s="5">
        <v>50000</v>
      </c>
      <c r="E276" s="5">
        <v>12400</v>
      </c>
      <c r="F276" s="90">
        <f t="shared" si="10"/>
        <v>37600</v>
      </c>
      <c r="G276" s="91">
        <f t="shared" si="11"/>
        <v>0.248</v>
      </c>
      <c r="H276" s="6"/>
    </row>
    <row r="277" spans="1:8" ht="51">
      <c r="A277" s="83" t="s">
        <v>408</v>
      </c>
      <c r="B277" s="84" t="s">
        <v>324</v>
      </c>
      <c r="C277" s="85" t="s">
        <v>680</v>
      </c>
      <c r="D277" s="5">
        <v>805500</v>
      </c>
      <c r="E277" s="5">
        <v>0</v>
      </c>
      <c r="F277" s="90">
        <f t="shared" si="10"/>
        <v>805500</v>
      </c>
      <c r="G277" s="91">
        <f t="shared" si="11"/>
        <v>0</v>
      </c>
      <c r="H277" s="6"/>
    </row>
    <row r="278" spans="1:8" ht="38.25">
      <c r="A278" s="83" t="s">
        <v>538</v>
      </c>
      <c r="B278" s="84" t="s">
        <v>324</v>
      </c>
      <c r="C278" s="85" t="s">
        <v>681</v>
      </c>
      <c r="D278" s="5">
        <v>786700</v>
      </c>
      <c r="E278" s="5">
        <v>0</v>
      </c>
      <c r="F278" s="90">
        <f t="shared" si="10"/>
        <v>786700</v>
      </c>
      <c r="G278" s="91">
        <f t="shared" si="11"/>
        <v>0</v>
      </c>
      <c r="H278" s="6"/>
    </row>
    <row r="279" spans="1:8" ht="38.25">
      <c r="A279" s="83" t="s">
        <v>562</v>
      </c>
      <c r="B279" s="84" t="s">
        <v>324</v>
      </c>
      <c r="C279" s="85" t="s">
        <v>682</v>
      </c>
      <c r="D279" s="5">
        <v>786700</v>
      </c>
      <c r="E279" s="5">
        <v>0</v>
      </c>
      <c r="F279" s="90">
        <f t="shared" si="10"/>
        <v>786700</v>
      </c>
      <c r="G279" s="91">
        <f t="shared" si="11"/>
        <v>0</v>
      </c>
      <c r="H279" s="6"/>
    </row>
    <row r="280" spans="1:8" ht="38.25">
      <c r="A280" s="83" t="s">
        <v>490</v>
      </c>
      <c r="B280" s="84" t="s">
        <v>324</v>
      </c>
      <c r="C280" s="85" t="s">
        <v>683</v>
      </c>
      <c r="D280" s="5">
        <v>18800</v>
      </c>
      <c r="E280" s="5">
        <v>0</v>
      </c>
      <c r="F280" s="90">
        <f t="shared" si="10"/>
        <v>18800</v>
      </c>
      <c r="G280" s="91">
        <f t="shared" si="11"/>
        <v>0</v>
      </c>
      <c r="H280" s="6"/>
    </row>
    <row r="281" spans="1:8" ht="38.25">
      <c r="A281" s="83" t="s">
        <v>566</v>
      </c>
      <c r="B281" s="84" t="s">
        <v>324</v>
      </c>
      <c r="C281" s="85" t="s">
        <v>684</v>
      </c>
      <c r="D281" s="5">
        <v>18800</v>
      </c>
      <c r="E281" s="5">
        <v>0</v>
      </c>
      <c r="F281" s="90">
        <f t="shared" si="10"/>
        <v>18800</v>
      </c>
      <c r="G281" s="91">
        <f t="shared" si="11"/>
        <v>0</v>
      </c>
      <c r="H281" s="6"/>
    </row>
    <row r="282" spans="1:8" ht="38.25">
      <c r="A282" s="83" t="s">
        <v>685</v>
      </c>
      <c r="B282" s="84" t="s">
        <v>324</v>
      </c>
      <c r="C282" s="85" t="s">
        <v>686</v>
      </c>
      <c r="D282" s="5">
        <v>26706457</v>
      </c>
      <c r="E282" s="5">
        <v>78166</v>
      </c>
      <c r="F282" s="90">
        <f t="shared" si="10"/>
        <v>26628291</v>
      </c>
      <c r="G282" s="91">
        <f t="shared" si="11"/>
        <v>2.926857725830124E-3</v>
      </c>
      <c r="H282" s="6"/>
    </row>
    <row r="283" spans="1:8" ht="38.25">
      <c r="A283" s="83" t="s">
        <v>400</v>
      </c>
      <c r="B283" s="84" t="s">
        <v>324</v>
      </c>
      <c r="C283" s="85" t="s">
        <v>687</v>
      </c>
      <c r="D283" s="5">
        <v>2686300</v>
      </c>
      <c r="E283" s="5">
        <v>78166</v>
      </c>
      <c r="F283" s="90">
        <f t="shared" si="10"/>
        <v>2608134</v>
      </c>
      <c r="G283" s="91">
        <f t="shared" si="11"/>
        <v>2.9098015858243682E-2</v>
      </c>
      <c r="H283" s="6"/>
    </row>
    <row r="284" spans="1:8" ht="38.25">
      <c r="A284" s="83" t="s">
        <v>661</v>
      </c>
      <c r="B284" s="84" t="s">
        <v>324</v>
      </c>
      <c r="C284" s="85" t="s">
        <v>688</v>
      </c>
      <c r="D284" s="5">
        <v>1186300</v>
      </c>
      <c r="E284" s="5">
        <v>78166</v>
      </c>
      <c r="F284" s="90">
        <f t="shared" si="10"/>
        <v>1108134</v>
      </c>
      <c r="G284" s="91">
        <f t="shared" si="11"/>
        <v>6.5890584169265784E-2</v>
      </c>
      <c r="H284" s="6"/>
    </row>
    <row r="285" spans="1:8" ht="51">
      <c r="A285" s="83" t="s">
        <v>671</v>
      </c>
      <c r="B285" s="84" t="s">
        <v>324</v>
      </c>
      <c r="C285" s="85" t="s">
        <v>689</v>
      </c>
      <c r="D285" s="5">
        <v>1186300</v>
      </c>
      <c r="E285" s="5">
        <v>78166</v>
      </c>
      <c r="F285" s="90">
        <f t="shared" si="10"/>
        <v>1108134</v>
      </c>
      <c r="G285" s="91">
        <f t="shared" si="11"/>
        <v>6.5890584169265784E-2</v>
      </c>
      <c r="H285" s="6"/>
    </row>
    <row r="286" spans="1:8" ht="51">
      <c r="A286" s="83" t="s">
        <v>617</v>
      </c>
      <c r="B286" s="84" t="s">
        <v>324</v>
      </c>
      <c r="C286" s="85" t="s">
        <v>690</v>
      </c>
      <c r="D286" s="5">
        <v>1500000</v>
      </c>
      <c r="E286" s="5">
        <v>0</v>
      </c>
      <c r="F286" s="90">
        <f t="shared" si="10"/>
        <v>1500000</v>
      </c>
      <c r="G286" s="91">
        <f t="shared" si="11"/>
        <v>0</v>
      </c>
      <c r="H286" s="6"/>
    </row>
    <row r="287" spans="1:8" ht="38.25">
      <c r="A287" s="83" t="s">
        <v>691</v>
      </c>
      <c r="B287" s="84" t="s">
        <v>324</v>
      </c>
      <c r="C287" s="85" t="s">
        <v>692</v>
      </c>
      <c r="D287" s="5">
        <v>1500000</v>
      </c>
      <c r="E287" s="5">
        <v>0</v>
      </c>
      <c r="F287" s="90">
        <f t="shared" si="10"/>
        <v>1500000</v>
      </c>
      <c r="G287" s="91">
        <f t="shared" si="11"/>
        <v>0</v>
      </c>
      <c r="H287" s="6"/>
    </row>
    <row r="288" spans="1:8" ht="51">
      <c r="A288" s="83" t="s">
        <v>506</v>
      </c>
      <c r="B288" s="84" t="s">
        <v>324</v>
      </c>
      <c r="C288" s="85" t="s">
        <v>693</v>
      </c>
      <c r="D288" s="5">
        <v>13299957</v>
      </c>
      <c r="E288" s="5">
        <v>0</v>
      </c>
      <c r="F288" s="90">
        <f t="shared" si="10"/>
        <v>13299957</v>
      </c>
      <c r="G288" s="91">
        <f t="shared" si="11"/>
        <v>0</v>
      </c>
      <c r="H288" s="6"/>
    </row>
    <row r="289" spans="1:8" ht="38.25">
      <c r="A289" s="83" t="s">
        <v>508</v>
      </c>
      <c r="B289" s="84" t="s">
        <v>324</v>
      </c>
      <c r="C289" s="85" t="s">
        <v>694</v>
      </c>
      <c r="D289" s="5">
        <v>13299957</v>
      </c>
      <c r="E289" s="5">
        <v>0</v>
      </c>
      <c r="F289" s="90">
        <f t="shared" si="10"/>
        <v>13299957</v>
      </c>
      <c r="G289" s="91">
        <f t="shared" si="11"/>
        <v>0</v>
      </c>
      <c r="H289" s="6"/>
    </row>
    <row r="290" spans="1:8" ht="63.75">
      <c r="A290" s="83" t="s">
        <v>510</v>
      </c>
      <c r="B290" s="84" t="s">
        <v>324</v>
      </c>
      <c r="C290" s="85" t="s">
        <v>695</v>
      </c>
      <c r="D290" s="5">
        <v>13299957</v>
      </c>
      <c r="E290" s="5">
        <v>0</v>
      </c>
      <c r="F290" s="90">
        <f t="shared" si="10"/>
        <v>13299957</v>
      </c>
      <c r="G290" s="91">
        <f t="shared" si="11"/>
        <v>0</v>
      </c>
      <c r="H290" s="6"/>
    </row>
    <row r="291" spans="1:8" ht="51">
      <c r="A291" s="83" t="s">
        <v>408</v>
      </c>
      <c r="B291" s="84" t="s">
        <v>324</v>
      </c>
      <c r="C291" s="85" t="s">
        <v>696</v>
      </c>
      <c r="D291" s="5">
        <v>10720200</v>
      </c>
      <c r="E291" s="5">
        <v>0</v>
      </c>
      <c r="F291" s="90">
        <f t="shared" si="10"/>
        <v>10720200</v>
      </c>
      <c r="G291" s="91">
        <f t="shared" si="11"/>
        <v>0</v>
      </c>
      <c r="H291" s="6"/>
    </row>
    <row r="292" spans="1:8" ht="38.25">
      <c r="A292" s="83" t="s">
        <v>538</v>
      </c>
      <c r="B292" s="84" t="s">
        <v>324</v>
      </c>
      <c r="C292" s="85" t="s">
        <v>697</v>
      </c>
      <c r="D292" s="5">
        <v>2026400</v>
      </c>
      <c r="E292" s="5">
        <v>0</v>
      </c>
      <c r="F292" s="90">
        <f t="shared" si="10"/>
        <v>2026400</v>
      </c>
      <c r="G292" s="91">
        <f t="shared" si="11"/>
        <v>0</v>
      </c>
      <c r="H292" s="6"/>
    </row>
    <row r="293" spans="1:8" ht="38.25">
      <c r="A293" s="83" t="s">
        <v>562</v>
      </c>
      <c r="B293" s="84" t="s">
        <v>324</v>
      </c>
      <c r="C293" s="85" t="s">
        <v>698</v>
      </c>
      <c r="D293" s="5">
        <v>2026400</v>
      </c>
      <c r="E293" s="5">
        <v>0</v>
      </c>
      <c r="F293" s="90">
        <f t="shared" si="10"/>
        <v>2026400</v>
      </c>
      <c r="G293" s="91">
        <f t="shared" si="11"/>
        <v>0</v>
      </c>
      <c r="H293" s="6"/>
    </row>
    <row r="294" spans="1:8" ht="38.25">
      <c r="A294" s="83" t="s">
        <v>490</v>
      </c>
      <c r="B294" s="84" t="s">
        <v>324</v>
      </c>
      <c r="C294" s="85" t="s">
        <v>699</v>
      </c>
      <c r="D294" s="5">
        <v>8693800</v>
      </c>
      <c r="E294" s="5">
        <v>0</v>
      </c>
      <c r="F294" s="90">
        <f t="shared" si="10"/>
        <v>8693800</v>
      </c>
      <c r="G294" s="91">
        <f t="shared" si="11"/>
        <v>0</v>
      </c>
      <c r="H294" s="6"/>
    </row>
    <row r="295" spans="1:8" ht="38.25">
      <c r="A295" s="83" t="s">
        <v>566</v>
      </c>
      <c r="B295" s="84" t="s">
        <v>324</v>
      </c>
      <c r="C295" s="85" t="s">
        <v>700</v>
      </c>
      <c r="D295" s="5">
        <v>8693800</v>
      </c>
      <c r="E295" s="5">
        <v>0</v>
      </c>
      <c r="F295" s="90">
        <f t="shared" ref="F295:F323" si="12">D295-E295</f>
        <v>8693800</v>
      </c>
      <c r="G295" s="91">
        <f t="shared" ref="G295:G323" si="13">E295/D295</f>
        <v>0</v>
      </c>
      <c r="H295" s="6"/>
    </row>
    <row r="296" spans="1:8" ht="38.25">
      <c r="A296" s="106" t="s">
        <v>701</v>
      </c>
      <c r="B296" s="107" t="s">
        <v>324</v>
      </c>
      <c r="C296" s="108" t="s">
        <v>702</v>
      </c>
      <c r="D296" s="58">
        <v>63493380.350000001</v>
      </c>
      <c r="E296" s="58">
        <v>5082834</v>
      </c>
      <c r="F296" s="88">
        <f t="shared" si="12"/>
        <v>58410546.350000001</v>
      </c>
      <c r="G296" s="89">
        <f t="shared" si="13"/>
        <v>8.005297516026802E-2</v>
      </c>
      <c r="H296" s="6"/>
    </row>
    <row r="297" spans="1:8" ht="38.25">
      <c r="A297" s="83" t="s">
        <v>703</v>
      </c>
      <c r="B297" s="84" t="s">
        <v>324</v>
      </c>
      <c r="C297" s="85" t="s">
        <v>704</v>
      </c>
      <c r="D297" s="5">
        <v>63493380.350000001</v>
      </c>
      <c r="E297" s="5">
        <v>5082834</v>
      </c>
      <c r="F297" s="90">
        <f t="shared" si="12"/>
        <v>58410546.350000001</v>
      </c>
      <c r="G297" s="91">
        <f t="shared" si="13"/>
        <v>8.005297516026802E-2</v>
      </c>
      <c r="H297" s="6"/>
    </row>
    <row r="298" spans="1:8" ht="76.5">
      <c r="A298" s="83" t="s">
        <v>329</v>
      </c>
      <c r="B298" s="84" t="s">
        <v>324</v>
      </c>
      <c r="C298" s="85" t="s">
        <v>705</v>
      </c>
      <c r="D298" s="5">
        <v>885000</v>
      </c>
      <c r="E298" s="5">
        <v>0</v>
      </c>
      <c r="F298" s="90">
        <f t="shared" si="12"/>
        <v>885000</v>
      </c>
      <c r="G298" s="91">
        <f t="shared" si="13"/>
        <v>0</v>
      </c>
      <c r="H298" s="6"/>
    </row>
    <row r="299" spans="1:8" ht="38.25">
      <c r="A299" s="83" t="s">
        <v>429</v>
      </c>
      <c r="B299" s="84" t="s">
        <v>324</v>
      </c>
      <c r="C299" s="85" t="s">
        <v>706</v>
      </c>
      <c r="D299" s="5">
        <v>885000</v>
      </c>
      <c r="E299" s="5">
        <v>0</v>
      </c>
      <c r="F299" s="90">
        <f t="shared" si="12"/>
        <v>885000</v>
      </c>
      <c r="G299" s="91">
        <f t="shared" si="13"/>
        <v>0</v>
      </c>
      <c r="H299" s="6"/>
    </row>
    <row r="300" spans="1:8" ht="63.75">
      <c r="A300" s="83" t="s">
        <v>588</v>
      </c>
      <c r="B300" s="84" t="s">
        <v>324</v>
      </c>
      <c r="C300" s="85" t="s">
        <v>707</v>
      </c>
      <c r="D300" s="5">
        <v>885000</v>
      </c>
      <c r="E300" s="5">
        <v>0</v>
      </c>
      <c r="F300" s="90">
        <f t="shared" si="12"/>
        <v>885000</v>
      </c>
      <c r="G300" s="91">
        <f t="shared" si="13"/>
        <v>0</v>
      </c>
      <c r="H300" s="6"/>
    </row>
    <row r="301" spans="1:8" ht="51">
      <c r="A301" s="83" t="s">
        <v>341</v>
      </c>
      <c r="B301" s="84" t="s">
        <v>324</v>
      </c>
      <c r="C301" s="85" t="s">
        <v>708</v>
      </c>
      <c r="D301" s="5">
        <v>520000</v>
      </c>
      <c r="E301" s="5">
        <v>0</v>
      </c>
      <c r="F301" s="90">
        <f t="shared" si="12"/>
        <v>520000</v>
      </c>
      <c r="G301" s="91">
        <f t="shared" si="13"/>
        <v>0</v>
      </c>
      <c r="H301" s="6"/>
    </row>
    <row r="302" spans="1:8" ht="51">
      <c r="A302" s="83" t="s">
        <v>343</v>
      </c>
      <c r="B302" s="84" t="s">
        <v>324</v>
      </c>
      <c r="C302" s="85" t="s">
        <v>709</v>
      </c>
      <c r="D302" s="5">
        <v>520000</v>
      </c>
      <c r="E302" s="5">
        <v>0</v>
      </c>
      <c r="F302" s="90">
        <f t="shared" si="12"/>
        <v>520000</v>
      </c>
      <c r="G302" s="91">
        <f t="shared" si="13"/>
        <v>0</v>
      </c>
      <c r="H302" s="6"/>
    </row>
    <row r="303" spans="1:8" ht="38.25">
      <c r="A303" s="83" t="s">
        <v>345</v>
      </c>
      <c r="B303" s="84" t="s">
        <v>324</v>
      </c>
      <c r="C303" s="85" t="s">
        <v>710</v>
      </c>
      <c r="D303" s="5">
        <v>520000</v>
      </c>
      <c r="E303" s="5">
        <v>0</v>
      </c>
      <c r="F303" s="90">
        <f t="shared" si="12"/>
        <v>520000</v>
      </c>
      <c r="G303" s="91">
        <f t="shared" si="13"/>
        <v>0</v>
      </c>
      <c r="H303" s="6"/>
    </row>
    <row r="304" spans="1:8" ht="38.25">
      <c r="A304" s="83" t="s">
        <v>361</v>
      </c>
      <c r="B304" s="84" t="s">
        <v>324</v>
      </c>
      <c r="C304" s="85" t="s">
        <v>711</v>
      </c>
      <c r="D304" s="5">
        <v>858200</v>
      </c>
      <c r="E304" s="5">
        <v>212834</v>
      </c>
      <c r="F304" s="90">
        <f t="shared" si="12"/>
        <v>645366</v>
      </c>
      <c r="G304" s="91">
        <f t="shared" si="13"/>
        <v>0.24800046609182008</v>
      </c>
      <c r="H304" s="6"/>
    </row>
    <row r="305" spans="1:8" ht="38.25">
      <c r="A305" s="83" t="s">
        <v>302</v>
      </c>
      <c r="B305" s="84" t="s">
        <v>324</v>
      </c>
      <c r="C305" s="85" t="s">
        <v>712</v>
      </c>
      <c r="D305" s="5">
        <v>858200</v>
      </c>
      <c r="E305" s="5">
        <v>212834</v>
      </c>
      <c r="F305" s="90">
        <f t="shared" si="12"/>
        <v>645366</v>
      </c>
      <c r="G305" s="91">
        <f t="shared" si="13"/>
        <v>0.24800046609182008</v>
      </c>
      <c r="H305" s="6"/>
    </row>
    <row r="306" spans="1:8" ht="51">
      <c r="A306" s="83" t="s">
        <v>408</v>
      </c>
      <c r="B306" s="84" t="s">
        <v>324</v>
      </c>
      <c r="C306" s="85" t="s">
        <v>713</v>
      </c>
      <c r="D306" s="5">
        <v>61230180.350000001</v>
      </c>
      <c r="E306" s="5">
        <v>4870000</v>
      </c>
      <c r="F306" s="90">
        <f t="shared" si="12"/>
        <v>56360180.350000001</v>
      </c>
      <c r="G306" s="91">
        <f t="shared" si="13"/>
        <v>7.9535940808314151E-2</v>
      </c>
      <c r="H306" s="6"/>
    </row>
    <row r="307" spans="1:8" ht="38.25">
      <c r="A307" s="83" t="s">
        <v>490</v>
      </c>
      <c r="B307" s="84" t="s">
        <v>324</v>
      </c>
      <c r="C307" s="85" t="s">
        <v>714</v>
      </c>
      <c r="D307" s="5">
        <v>61230180.350000001</v>
      </c>
      <c r="E307" s="5">
        <v>4870000</v>
      </c>
      <c r="F307" s="90">
        <f t="shared" si="12"/>
        <v>56360180.350000001</v>
      </c>
      <c r="G307" s="91">
        <f t="shared" si="13"/>
        <v>7.9535940808314151E-2</v>
      </c>
      <c r="H307" s="6"/>
    </row>
    <row r="308" spans="1:8" ht="76.5">
      <c r="A308" s="83" t="s">
        <v>492</v>
      </c>
      <c r="B308" s="84" t="s">
        <v>324</v>
      </c>
      <c r="C308" s="85" t="s">
        <v>715</v>
      </c>
      <c r="D308" s="5">
        <v>58599171.350000001</v>
      </c>
      <c r="E308" s="5">
        <v>4870000</v>
      </c>
      <c r="F308" s="90">
        <f t="shared" si="12"/>
        <v>53729171.350000001</v>
      </c>
      <c r="G308" s="91">
        <f t="shared" si="13"/>
        <v>8.310697724567738E-2</v>
      </c>
      <c r="H308" s="6"/>
    </row>
    <row r="309" spans="1:8" ht="51">
      <c r="A309" s="83" t="s">
        <v>566</v>
      </c>
      <c r="B309" s="84" t="s">
        <v>324</v>
      </c>
      <c r="C309" s="85" t="s">
        <v>716</v>
      </c>
      <c r="D309" s="5">
        <v>2631009</v>
      </c>
      <c r="E309" s="5">
        <v>0</v>
      </c>
      <c r="F309" s="90">
        <f t="shared" si="12"/>
        <v>2631009</v>
      </c>
      <c r="G309" s="91">
        <f t="shared" si="13"/>
        <v>0</v>
      </c>
      <c r="H309" s="6"/>
    </row>
    <row r="310" spans="1:8" ht="38.25">
      <c r="A310" s="106" t="s">
        <v>717</v>
      </c>
      <c r="B310" s="107" t="s">
        <v>324</v>
      </c>
      <c r="C310" s="108" t="s">
        <v>718</v>
      </c>
      <c r="D310" s="58">
        <v>2790000</v>
      </c>
      <c r="E310" s="58">
        <v>0</v>
      </c>
      <c r="F310" s="88">
        <f t="shared" si="12"/>
        <v>2790000</v>
      </c>
      <c r="G310" s="89">
        <f t="shared" si="13"/>
        <v>0</v>
      </c>
      <c r="H310" s="6"/>
    </row>
    <row r="311" spans="1:8" ht="38.25">
      <c r="A311" s="83" t="s">
        <v>719</v>
      </c>
      <c r="B311" s="84" t="s">
        <v>324</v>
      </c>
      <c r="C311" s="85" t="s">
        <v>720</v>
      </c>
      <c r="D311" s="5">
        <v>2790000</v>
      </c>
      <c r="E311" s="5">
        <v>0</v>
      </c>
      <c r="F311" s="90">
        <f t="shared" si="12"/>
        <v>2790000</v>
      </c>
      <c r="G311" s="91">
        <f t="shared" si="13"/>
        <v>0</v>
      </c>
      <c r="H311" s="6"/>
    </row>
    <row r="312" spans="1:8" ht="51">
      <c r="A312" s="83" t="s">
        <v>408</v>
      </c>
      <c r="B312" s="84" t="s">
        <v>324</v>
      </c>
      <c r="C312" s="85" t="s">
        <v>721</v>
      </c>
      <c r="D312" s="5">
        <v>2790000</v>
      </c>
      <c r="E312" s="5">
        <v>0</v>
      </c>
      <c r="F312" s="90">
        <f t="shared" si="12"/>
        <v>2790000</v>
      </c>
      <c r="G312" s="91">
        <f t="shared" si="13"/>
        <v>0</v>
      </c>
      <c r="H312" s="6"/>
    </row>
    <row r="313" spans="1:8" ht="38.25">
      <c r="A313" s="83" t="s">
        <v>490</v>
      </c>
      <c r="B313" s="84" t="s">
        <v>324</v>
      </c>
      <c r="C313" s="85" t="s">
        <v>722</v>
      </c>
      <c r="D313" s="5">
        <v>2790000</v>
      </c>
      <c r="E313" s="5">
        <v>0</v>
      </c>
      <c r="F313" s="90">
        <f t="shared" si="12"/>
        <v>2790000</v>
      </c>
      <c r="G313" s="91">
        <f t="shared" si="13"/>
        <v>0</v>
      </c>
      <c r="H313" s="6"/>
    </row>
    <row r="314" spans="1:8" ht="76.5">
      <c r="A314" s="83" t="s">
        <v>492</v>
      </c>
      <c r="B314" s="84" t="s">
        <v>324</v>
      </c>
      <c r="C314" s="85" t="s">
        <v>723</v>
      </c>
      <c r="D314" s="5">
        <v>2790000</v>
      </c>
      <c r="E314" s="5">
        <v>0</v>
      </c>
      <c r="F314" s="90">
        <f t="shared" si="12"/>
        <v>2790000</v>
      </c>
      <c r="G314" s="91">
        <f t="shared" si="13"/>
        <v>0</v>
      </c>
      <c r="H314" s="6"/>
    </row>
    <row r="315" spans="1:8" ht="51">
      <c r="A315" s="106" t="s">
        <v>724</v>
      </c>
      <c r="B315" s="107" t="s">
        <v>324</v>
      </c>
      <c r="C315" s="108" t="s">
        <v>725</v>
      </c>
      <c r="D315" s="58">
        <v>6327700</v>
      </c>
      <c r="E315" s="58">
        <v>171119.49</v>
      </c>
      <c r="F315" s="88">
        <f t="shared" si="12"/>
        <v>6156580.5099999998</v>
      </c>
      <c r="G315" s="89">
        <f t="shared" si="13"/>
        <v>2.7042920808508619E-2</v>
      </c>
      <c r="H315" s="6"/>
    </row>
    <row r="316" spans="1:8" ht="51">
      <c r="A316" s="83" t="s">
        <v>726</v>
      </c>
      <c r="B316" s="84" t="s">
        <v>324</v>
      </c>
      <c r="C316" s="85" t="s">
        <v>727</v>
      </c>
      <c r="D316" s="5">
        <v>6327700</v>
      </c>
      <c r="E316" s="5">
        <v>171119.49</v>
      </c>
      <c r="F316" s="90">
        <f t="shared" si="12"/>
        <v>6156580.5099999998</v>
      </c>
      <c r="G316" s="91">
        <f t="shared" si="13"/>
        <v>2.7042920808508619E-2</v>
      </c>
      <c r="H316" s="6"/>
    </row>
    <row r="317" spans="1:8" ht="38.25">
      <c r="A317" s="83" t="s">
        <v>728</v>
      </c>
      <c r="B317" s="84" t="s">
        <v>324</v>
      </c>
      <c r="C317" s="85" t="s">
        <v>729</v>
      </c>
      <c r="D317" s="5">
        <v>6327700</v>
      </c>
      <c r="E317" s="5">
        <v>171119.49</v>
      </c>
      <c r="F317" s="90">
        <f t="shared" si="12"/>
        <v>6156580.5099999998</v>
      </c>
      <c r="G317" s="91">
        <f t="shared" si="13"/>
        <v>2.7042920808508619E-2</v>
      </c>
      <c r="H317" s="6"/>
    </row>
    <row r="318" spans="1:8" ht="38.25">
      <c r="A318" s="83" t="s">
        <v>730</v>
      </c>
      <c r="B318" s="84" t="s">
        <v>324</v>
      </c>
      <c r="C318" s="85" t="s">
        <v>731</v>
      </c>
      <c r="D318" s="5">
        <v>6327700</v>
      </c>
      <c r="E318" s="5">
        <v>171119.49</v>
      </c>
      <c r="F318" s="90">
        <f t="shared" si="12"/>
        <v>6156580.5099999998</v>
      </c>
      <c r="G318" s="91">
        <f t="shared" si="13"/>
        <v>2.7042920808508619E-2</v>
      </c>
      <c r="H318" s="6"/>
    </row>
    <row r="319" spans="1:8" ht="63.75">
      <c r="A319" s="106" t="s">
        <v>732</v>
      </c>
      <c r="B319" s="107" t="s">
        <v>324</v>
      </c>
      <c r="C319" s="108" t="s">
        <v>733</v>
      </c>
      <c r="D319" s="58">
        <v>4501500</v>
      </c>
      <c r="E319" s="58">
        <v>1301500</v>
      </c>
      <c r="F319" s="88">
        <f t="shared" si="12"/>
        <v>3200000</v>
      </c>
      <c r="G319" s="89">
        <f t="shared" si="13"/>
        <v>0.28912584693990889</v>
      </c>
      <c r="H319" s="6"/>
    </row>
    <row r="320" spans="1:8" ht="63.75">
      <c r="A320" s="83" t="s">
        <v>734</v>
      </c>
      <c r="B320" s="84" t="s">
        <v>324</v>
      </c>
      <c r="C320" s="85" t="s">
        <v>735</v>
      </c>
      <c r="D320" s="5">
        <v>4501500</v>
      </c>
      <c r="E320" s="5">
        <v>1301500</v>
      </c>
      <c r="F320" s="90">
        <f t="shared" si="12"/>
        <v>3200000</v>
      </c>
      <c r="G320" s="91">
        <f t="shared" si="13"/>
        <v>0.28912584693990889</v>
      </c>
      <c r="H320" s="6"/>
    </row>
    <row r="321" spans="1:8" ht="38.25">
      <c r="A321" s="83" t="s">
        <v>361</v>
      </c>
      <c r="B321" s="84" t="s">
        <v>324</v>
      </c>
      <c r="C321" s="85" t="s">
        <v>736</v>
      </c>
      <c r="D321" s="5">
        <v>4501500</v>
      </c>
      <c r="E321" s="5">
        <v>1301500</v>
      </c>
      <c r="F321" s="90">
        <f t="shared" si="12"/>
        <v>3200000</v>
      </c>
      <c r="G321" s="91">
        <f t="shared" si="13"/>
        <v>0.28912584693990889</v>
      </c>
      <c r="H321" s="6"/>
    </row>
    <row r="322" spans="1:8" ht="38.25">
      <c r="A322" s="83" t="s">
        <v>737</v>
      </c>
      <c r="B322" s="84" t="s">
        <v>324</v>
      </c>
      <c r="C322" s="85" t="s">
        <v>738</v>
      </c>
      <c r="D322" s="5">
        <v>4501500</v>
      </c>
      <c r="E322" s="5">
        <v>1301500</v>
      </c>
      <c r="F322" s="90">
        <f t="shared" si="12"/>
        <v>3200000</v>
      </c>
      <c r="G322" s="91">
        <f t="shared" si="13"/>
        <v>0.28912584693990889</v>
      </c>
      <c r="H322" s="6"/>
    </row>
    <row r="323" spans="1:8" ht="39" thickBot="1">
      <c r="A323" s="83" t="s">
        <v>242</v>
      </c>
      <c r="B323" s="84" t="s">
        <v>324</v>
      </c>
      <c r="C323" s="85" t="s">
        <v>739</v>
      </c>
      <c r="D323" s="5">
        <v>4501500</v>
      </c>
      <c r="E323" s="5">
        <v>1301500</v>
      </c>
      <c r="F323" s="90">
        <f t="shared" si="12"/>
        <v>3200000</v>
      </c>
      <c r="G323" s="91">
        <f t="shared" si="13"/>
        <v>0.28912584693990889</v>
      </c>
      <c r="H323" s="6"/>
    </row>
    <row r="324" spans="1:8" ht="12.95" customHeight="1" thickBot="1">
      <c r="A324" s="66"/>
      <c r="B324" s="65"/>
      <c r="C324" s="65"/>
      <c r="D324" s="65"/>
      <c r="E324" s="65"/>
      <c r="F324" s="65"/>
      <c r="G324" s="65"/>
      <c r="H324" s="79"/>
    </row>
    <row r="325" spans="1:8" ht="54.75" customHeight="1" thickBot="1">
      <c r="A325" s="62" t="s">
        <v>740</v>
      </c>
      <c r="B325" s="57">
        <v>450</v>
      </c>
      <c r="C325" s="61" t="s">
        <v>24</v>
      </c>
      <c r="D325" s="67">
        <v>16205000</v>
      </c>
      <c r="E325" s="67">
        <v>2790289.46</v>
      </c>
      <c r="F325" s="90">
        <f t="shared" ref="F325" si="14">D325-E325</f>
        <v>13414710.539999999</v>
      </c>
      <c r="G325" s="91">
        <f t="shared" ref="G325" si="15">E325/D325</f>
        <v>0.17218694600431966</v>
      </c>
      <c r="H325" s="6"/>
    </row>
    <row r="326" spans="1:8" ht="12.95" customHeight="1">
      <c r="A326" s="79"/>
      <c r="B326" s="64"/>
      <c r="C326" s="64"/>
      <c r="D326" s="86"/>
      <c r="E326" s="86"/>
      <c r="F326" s="86"/>
      <c r="G326" s="86"/>
      <c r="H326" s="79"/>
    </row>
    <row r="327" spans="1:8" ht="12.95" customHeight="1">
      <c r="A327" s="80"/>
      <c r="B327" s="80"/>
      <c r="C327" s="80"/>
      <c r="D327" s="15"/>
      <c r="E327" s="15"/>
      <c r="F327" s="15"/>
      <c r="G327" s="15"/>
      <c r="H327" s="79"/>
    </row>
  </sheetData>
  <pageMargins left="0.19685039370078741" right="0.19685039370078741" top="0" bottom="0" header="0" footer="0"/>
  <pageSetup paperSize="9" scale="76" fitToWidth="2" fitToHeight="0" orientation="portrait" r:id="rId1"/>
  <header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tabSelected="1" topLeftCell="A17" zoomScale="70" zoomScaleNormal="70" zoomScaleSheetLayoutView="70" zoomScalePageLayoutView="70" workbookViewId="0">
      <selection activeCell="A27" sqref="A27:G28"/>
    </sheetView>
  </sheetViews>
  <sheetFormatPr defaultRowHeight="12.75"/>
  <cols>
    <col min="1" max="1" width="49.42578125" style="2" customWidth="1"/>
    <col min="2" max="2" width="5" style="2" customWidth="1"/>
    <col min="3" max="3" width="26.85546875" style="2" customWidth="1"/>
    <col min="4" max="4" width="21.5703125" style="2" customWidth="1"/>
    <col min="5" max="5" width="15.85546875" style="2" customWidth="1"/>
    <col min="6" max="6" width="18.28515625" style="2" customWidth="1"/>
    <col min="7" max="7" width="15.85546875" style="2" customWidth="1"/>
    <col min="8" max="8" width="9.7109375" style="2" customWidth="1"/>
    <col min="9" max="16384" width="9.140625" style="2"/>
  </cols>
  <sheetData>
    <row r="1" spans="1:8" ht="10.5" customHeight="1">
      <c r="A1" s="21"/>
      <c r="B1" s="115"/>
      <c r="C1" s="56"/>
      <c r="D1" s="16"/>
      <c r="E1" s="98"/>
      <c r="F1" s="98"/>
      <c r="G1" s="98"/>
      <c r="H1" s="98"/>
    </row>
    <row r="2" spans="1:8" ht="14.1" customHeight="1">
      <c r="A2" s="116" t="s">
        <v>741</v>
      </c>
      <c r="B2" s="117"/>
      <c r="C2" s="117"/>
      <c r="D2" s="100"/>
      <c r="E2" s="98"/>
      <c r="F2" s="98"/>
      <c r="G2" s="98"/>
      <c r="H2" s="98"/>
    </row>
    <row r="3" spans="1:8" ht="14.1" customHeight="1">
      <c r="A3" s="124"/>
      <c r="B3" s="125"/>
      <c r="C3" s="126"/>
      <c r="D3" s="60"/>
      <c r="E3" s="59"/>
      <c r="F3" s="59"/>
      <c r="G3" s="59"/>
      <c r="H3" s="98"/>
    </row>
    <row r="4" spans="1:8" ht="53.25" customHeight="1">
      <c r="A4" s="121" t="s">
        <v>11</v>
      </c>
      <c r="B4" s="121" t="s">
        <v>787</v>
      </c>
      <c r="C4" s="118" t="s">
        <v>742</v>
      </c>
      <c r="D4" s="119" t="s">
        <v>13</v>
      </c>
      <c r="E4" s="120" t="s">
        <v>14</v>
      </c>
      <c r="F4" s="119" t="s">
        <v>788</v>
      </c>
      <c r="G4" s="119" t="s">
        <v>789</v>
      </c>
      <c r="H4" s="4"/>
    </row>
    <row r="5" spans="1:8" ht="11.45" customHeight="1" thickBot="1">
      <c r="A5" s="123" t="s">
        <v>15</v>
      </c>
      <c r="B5" s="122" t="s">
        <v>16</v>
      </c>
      <c r="C5" s="122" t="s">
        <v>17</v>
      </c>
      <c r="D5" s="122" t="s">
        <v>18</v>
      </c>
      <c r="E5" s="122" t="s">
        <v>19</v>
      </c>
      <c r="F5" s="122" t="s">
        <v>20</v>
      </c>
      <c r="G5" s="122" t="s">
        <v>21</v>
      </c>
      <c r="H5" s="4"/>
    </row>
    <row r="6" spans="1:8" ht="38.25" customHeight="1">
      <c r="A6" s="136" t="s">
        <v>743</v>
      </c>
      <c r="B6" s="113" t="s">
        <v>744</v>
      </c>
      <c r="C6" s="114" t="s">
        <v>24</v>
      </c>
      <c r="D6" s="58">
        <v>-16205000</v>
      </c>
      <c r="E6" s="58">
        <v>-2790289.46</v>
      </c>
      <c r="F6" s="88">
        <f>D6-E6</f>
        <v>-13414710.539999999</v>
      </c>
      <c r="G6" s="89">
        <f>E6/D6</f>
        <v>0.17218694600431966</v>
      </c>
      <c r="H6" s="6"/>
    </row>
    <row r="7" spans="1:8" ht="19.5" customHeight="1">
      <c r="A7" s="127" t="s">
        <v>745</v>
      </c>
      <c r="B7" s="101"/>
      <c r="C7" s="102"/>
      <c r="D7" s="102"/>
      <c r="E7" s="128"/>
      <c r="F7" s="95"/>
      <c r="G7" s="96"/>
      <c r="H7" s="6"/>
    </row>
    <row r="8" spans="1:8" ht="24.75" customHeight="1">
      <c r="A8" s="129" t="s">
        <v>746</v>
      </c>
      <c r="B8" s="130" t="s">
        <v>747</v>
      </c>
      <c r="C8" s="131" t="s">
        <v>24</v>
      </c>
      <c r="D8" s="68">
        <v>-20000000</v>
      </c>
      <c r="E8" s="68">
        <v>0</v>
      </c>
      <c r="F8" s="97">
        <f t="shared" ref="F8" si="0">D8-E8</f>
        <v>-20000000</v>
      </c>
      <c r="G8" s="137">
        <f t="shared" ref="G8" si="1">E8/D8</f>
        <v>0</v>
      </c>
      <c r="H8" s="6"/>
    </row>
    <row r="9" spans="1:8" ht="12.95" customHeight="1">
      <c r="A9" s="132" t="s">
        <v>748</v>
      </c>
      <c r="B9" s="101"/>
      <c r="C9" s="102"/>
      <c r="D9" s="102"/>
      <c r="E9" s="102"/>
      <c r="F9" s="102"/>
      <c r="G9" s="10"/>
      <c r="H9" s="6"/>
    </row>
    <row r="10" spans="1:8" ht="51">
      <c r="A10" s="103" t="s">
        <v>749</v>
      </c>
      <c r="B10" s="133" t="s">
        <v>747</v>
      </c>
      <c r="C10" s="131" t="s">
        <v>750</v>
      </c>
      <c r="D10" s="68">
        <v>-20000000</v>
      </c>
      <c r="E10" s="68">
        <v>0</v>
      </c>
      <c r="F10" s="97">
        <f t="shared" ref="F10" si="2">D10-E10</f>
        <v>-20000000</v>
      </c>
      <c r="G10" s="137">
        <f t="shared" ref="G10" si="3">E10/D10</f>
        <v>0</v>
      </c>
      <c r="H10" s="6"/>
    </row>
    <row r="11" spans="1:8" ht="51">
      <c r="A11" s="103" t="s">
        <v>751</v>
      </c>
      <c r="B11" s="133" t="s">
        <v>747</v>
      </c>
      <c r="C11" s="131" t="s">
        <v>752</v>
      </c>
      <c r="D11" s="68">
        <v>-20000000</v>
      </c>
      <c r="E11" s="68">
        <v>0</v>
      </c>
      <c r="F11" s="97">
        <f t="shared" ref="F11:F26" si="4">D11-E11</f>
        <v>-20000000</v>
      </c>
      <c r="G11" s="137">
        <f t="shared" ref="G11:G26" si="5">E11/D11</f>
        <v>0</v>
      </c>
      <c r="H11" s="6"/>
    </row>
    <row r="12" spans="1:8" ht="63.75">
      <c r="A12" s="103" t="s">
        <v>753</v>
      </c>
      <c r="B12" s="133" t="s">
        <v>747</v>
      </c>
      <c r="C12" s="131" t="s">
        <v>754</v>
      </c>
      <c r="D12" s="68">
        <v>-20000000</v>
      </c>
      <c r="E12" s="68">
        <v>0</v>
      </c>
      <c r="F12" s="97">
        <f t="shared" si="4"/>
        <v>-20000000</v>
      </c>
      <c r="G12" s="137">
        <f t="shared" si="5"/>
        <v>0</v>
      </c>
      <c r="H12" s="6"/>
    </row>
    <row r="13" spans="1:8" ht="24.75" customHeight="1">
      <c r="A13" s="129" t="s">
        <v>755</v>
      </c>
      <c r="B13" s="130" t="s">
        <v>756</v>
      </c>
      <c r="C13" s="131" t="s">
        <v>24</v>
      </c>
      <c r="D13" s="68">
        <v>0</v>
      </c>
      <c r="E13" s="68">
        <v>0</v>
      </c>
      <c r="F13" s="97">
        <f t="shared" si="4"/>
        <v>0</v>
      </c>
      <c r="G13" s="137">
        <v>0</v>
      </c>
      <c r="H13" s="6"/>
    </row>
    <row r="14" spans="1:8" ht="15" customHeight="1">
      <c r="A14" s="132" t="s">
        <v>748</v>
      </c>
      <c r="B14" s="101"/>
      <c r="C14" s="102"/>
      <c r="D14" s="102"/>
      <c r="E14" s="102"/>
      <c r="F14" s="97">
        <f t="shared" si="4"/>
        <v>0</v>
      </c>
      <c r="G14" s="137">
        <v>0</v>
      </c>
      <c r="H14" s="6"/>
    </row>
    <row r="15" spans="1:8" ht="24.75" customHeight="1">
      <c r="A15" s="129" t="s">
        <v>757</v>
      </c>
      <c r="B15" s="130" t="s">
        <v>758</v>
      </c>
      <c r="C15" s="131" t="s">
        <v>24</v>
      </c>
      <c r="D15" s="68">
        <v>3795000</v>
      </c>
      <c r="E15" s="68">
        <v>-2790289.46</v>
      </c>
      <c r="F15" s="97">
        <f t="shared" si="4"/>
        <v>6585289.46</v>
      </c>
      <c r="G15" s="137">
        <f t="shared" si="5"/>
        <v>-0.73525413965744402</v>
      </c>
      <c r="H15" s="6"/>
    </row>
    <row r="16" spans="1:8" ht="51">
      <c r="A16" s="103" t="s">
        <v>759</v>
      </c>
      <c r="B16" s="133" t="s">
        <v>758</v>
      </c>
      <c r="C16" s="131" t="s">
        <v>760</v>
      </c>
      <c r="D16" s="68">
        <v>3795000</v>
      </c>
      <c r="E16" s="68">
        <v>-2790289.46</v>
      </c>
      <c r="F16" s="97">
        <f t="shared" si="4"/>
        <v>6585289.46</v>
      </c>
      <c r="G16" s="137">
        <f t="shared" si="5"/>
        <v>-0.73525413965744402</v>
      </c>
      <c r="H16" s="6"/>
    </row>
    <row r="17" spans="1:8" ht="24.75" customHeight="1">
      <c r="A17" s="129" t="s">
        <v>761</v>
      </c>
      <c r="B17" s="130" t="s">
        <v>762</v>
      </c>
      <c r="C17" s="131" t="s">
        <v>24</v>
      </c>
      <c r="D17" s="68">
        <v>-2132498252.05</v>
      </c>
      <c r="E17" s="68">
        <v>-194928813.34</v>
      </c>
      <c r="F17" s="97">
        <f t="shared" si="4"/>
        <v>-1937569438.71</v>
      </c>
      <c r="G17" s="137">
        <f t="shared" si="5"/>
        <v>9.1408662657806283E-2</v>
      </c>
      <c r="H17" s="6"/>
    </row>
    <row r="18" spans="1:8" ht="38.25">
      <c r="A18" s="103" t="s">
        <v>763</v>
      </c>
      <c r="B18" s="133" t="s">
        <v>762</v>
      </c>
      <c r="C18" s="131" t="s">
        <v>764</v>
      </c>
      <c r="D18" s="68">
        <v>-2132498252.05</v>
      </c>
      <c r="E18" s="68">
        <v>-194928813.34</v>
      </c>
      <c r="F18" s="97">
        <f t="shared" si="4"/>
        <v>-1937569438.71</v>
      </c>
      <c r="G18" s="137">
        <f t="shared" si="5"/>
        <v>9.1408662657806283E-2</v>
      </c>
      <c r="H18" s="6"/>
    </row>
    <row r="19" spans="1:8" ht="38.25">
      <c r="A19" s="103" t="s">
        <v>765</v>
      </c>
      <c r="B19" s="133" t="s">
        <v>762</v>
      </c>
      <c r="C19" s="131" t="s">
        <v>766</v>
      </c>
      <c r="D19" s="68">
        <v>-2132498252.05</v>
      </c>
      <c r="E19" s="68">
        <v>-194928813.34</v>
      </c>
      <c r="F19" s="97">
        <f t="shared" si="4"/>
        <v>-1937569438.71</v>
      </c>
      <c r="G19" s="137">
        <f t="shared" si="5"/>
        <v>9.1408662657806283E-2</v>
      </c>
      <c r="H19" s="6"/>
    </row>
    <row r="20" spans="1:8" ht="51">
      <c r="A20" s="103" t="s">
        <v>767</v>
      </c>
      <c r="B20" s="133" t="s">
        <v>762</v>
      </c>
      <c r="C20" s="131" t="s">
        <v>768</v>
      </c>
      <c r="D20" s="68">
        <v>-2132498252.05</v>
      </c>
      <c r="E20" s="68">
        <v>-194928813.34</v>
      </c>
      <c r="F20" s="97">
        <f t="shared" si="4"/>
        <v>-1937569438.71</v>
      </c>
      <c r="G20" s="137">
        <f t="shared" si="5"/>
        <v>9.1408662657806283E-2</v>
      </c>
      <c r="H20" s="6"/>
    </row>
    <row r="21" spans="1:8" ht="51">
      <c r="A21" s="103" t="s">
        <v>769</v>
      </c>
      <c r="B21" s="133" t="s">
        <v>762</v>
      </c>
      <c r="C21" s="131" t="s">
        <v>770</v>
      </c>
      <c r="D21" s="68">
        <v>-2132498252.05</v>
      </c>
      <c r="E21" s="68">
        <v>-194928813.34</v>
      </c>
      <c r="F21" s="97">
        <f t="shared" si="4"/>
        <v>-1937569438.71</v>
      </c>
      <c r="G21" s="137">
        <f t="shared" si="5"/>
        <v>9.1408662657806283E-2</v>
      </c>
      <c r="H21" s="6"/>
    </row>
    <row r="22" spans="1:8" ht="24.75" customHeight="1">
      <c r="A22" s="129" t="s">
        <v>771</v>
      </c>
      <c r="B22" s="130" t="s">
        <v>772</v>
      </c>
      <c r="C22" s="131" t="s">
        <v>24</v>
      </c>
      <c r="D22" s="68">
        <v>2136293252.05</v>
      </c>
      <c r="E22" s="68">
        <v>192138523.88</v>
      </c>
      <c r="F22" s="97">
        <f t="shared" si="4"/>
        <v>1944154728.1700001</v>
      </c>
      <c r="G22" s="137">
        <f t="shared" si="5"/>
        <v>8.994014454505378E-2</v>
      </c>
      <c r="H22" s="6"/>
    </row>
    <row r="23" spans="1:8" ht="38.25">
      <c r="A23" s="103" t="s">
        <v>773</v>
      </c>
      <c r="B23" s="133" t="s">
        <v>772</v>
      </c>
      <c r="C23" s="131" t="s">
        <v>774</v>
      </c>
      <c r="D23" s="68">
        <v>2136293252.05</v>
      </c>
      <c r="E23" s="68">
        <v>192138523.88</v>
      </c>
      <c r="F23" s="97">
        <f t="shared" si="4"/>
        <v>1944154728.1700001</v>
      </c>
      <c r="G23" s="137">
        <f t="shared" si="5"/>
        <v>8.994014454505378E-2</v>
      </c>
      <c r="H23" s="6"/>
    </row>
    <row r="24" spans="1:8" ht="38.25">
      <c r="A24" s="103" t="s">
        <v>775</v>
      </c>
      <c r="B24" s="133" t="s">
        <v>772</v>
      </c>
      <c r="C24" s="131" t="s">
        <v>776</v>
      </c>
      <c r="D24" s="68">
        <v>2136293252.05</v>
      </c>
      <c r="E24" s="68">
        <v>192138523.88</v>
      </c>
      <c r="F24" s="97">
        <f t="shared" si="4"/>
        <v>1944154728.1700001</v>
      </c>
      <c r="G24" s="137">
        <f t="shared" si="5"/>
        <v>8.994014454505378E-2</v>
      </c>
      <c r="H24" s="6"/>
    </row>
    <row r="25" spans="1:8" ht="51">
      <c r="A25" s="103" t="s">
        <v>777</v>
      </c>
      <c r="B25" s="133" t="s">
        <v>772</v>
      </c>
      <c r="C25" s="131" t="s">
        <v>778</v>
      </c>
      <c r="D25" s="68">
        <v>2136293252.05</v>
      </c>
      <c r="E25" s="68">
        <v>192138523.88</v>
      </c>
      <c r="F25" s="97">
        <f t="shared" si="4"/>
        <v>1944154728.1700001</v>
      </c>
      <c r="G25" s="137">
        <f t="shared" si="5"/>
        <v>8.994014454505378E-2</v>
      </c>
      <c r="H25" s="6"/>
    </row>
    <row r="26" spans="1:8" ht="51.75" thickBot="1">
      <c r="A26" s="103" t="s">
        <v>779</v>
      </c>
      <c r="B26" s="133" t="s">
        <v>772</v>
      </c>
      <c r="C26" s="131" t="s">
        <v>780</v>
      </c>
      <c r="D26" s="68">
        <v>2136293252.05</v>
      </c>
      <c r="E26" s="68">
        <v>192138523.88</v>
      </c>
      <c r="F26" s="97">
        <f t="shared" si="4"/>
        <v>1944154728.1700001</v>
      </c>
      <c r="G26" s="137">
        <f t="shared" si="5"/>
        <v>8.994014454505378E-2</v>
      </c>
      <c r="H26" s="6"/>
    </row>
    <row r="27" spans="1:8" ht="12.95" customHeight="1">
      <c r="A27" s="134"/>
      <c r="B27" s="64"/>
      <c r="C27" s="64"/>
      <c r="D27" s="135"/>
      <c r="E27" s="135"/>
      <c r="F27" s="135"/>
      <c r="G27" s="135"/>
      <c r="H27" s="98"/>
    </row>
    <row r="28" spans="1:8" ht="12.95" customHeight="1">
      <c r="A28" s="99"/>
      <c r="B28" s="99"/>
      <c r="C28" s="99"/>
      <c r="D28" s="15"/>
      <c r="E28" s="15"/>
      <c r="F28" s="15"/>
      <c r="G28" s="15"/>
      <c r="H28" s="98"/>
    </row>
  </sheetData>
  <mergeCells count="1">
    <mergeCell ref="A2:C2"/>
  </mergeCells>
  <pageMargins left="0.39370078740157483" right="0.19685039370078741" top="0" bottom="0" header="0" footer="0"/>
  <pageSetup paperSize="9" scale="63" fitToWidth="2" fitToHeight="0" orientation="portrait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EBC0EDD2-1785-4ED3-9113-2543517CDB3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ZINOVKINA\Zinovkina</dc:creator>
  <cp:lastModifiedBy>Zinovkina</cp:lastModifiedBy>
  <cp:lastPrinted>2021-02-20T11:04:54Z</cp:lastPrinted>
  <dcterms:created xsi:type="dcterms:W3CDTF">2021-02-20T09:49:28Z</dcterms:created>
  <dcterms:modified xsi:type="dcterms:W3CDTF">2021-02-20T11:05:14Z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0503317G_20210101.xlsx</vt:lpwstr>
  </property>
  <property fmtid="{D5CDD505-2E9C-101B-9397-08002B2CF9AE}" pid="3" name="Название отчета">
    <vt:lpwstr>0503317G_20210101.xlsx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19.2.0.151747823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10.33.68.91</vt:lpwstr>
  </property>
  <property fmtid="{D5CDD505-2E9C-101B-9397-08002B2CF9AE}" pid="8" name="База">
    <vt:lpwstr>smart</vt:lpwstr>
  </property>
  <property fmtid="{D5CDD505-2E9C-101B-9397-08002B2CF9AE}" pid="9" name="Пользователь">
    <vt:lpwstr>pechora4</vt:lpwstr>
  </property>
  <property fmtid="{D5CDD505-2E9C-101B-9397-08002B2CF9AE}" pid="10" name="Шаблон">
    <vt:lpwstr>0503317G_20210101.xlt</vt:lpwstr>
  </property>
  <property fmtid="{D5CDD505-2E9C-101B-9397-08002B2CF9AE}" pid="11" name="Локальная база">
    <vt:lpwstr>используется</vt:lpwstr>
  </property>
</Properties>
</file>