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Доходы!$A$12:$G$200</definedName>
    <definedName name="_xlnm.Print_Titles" localSheetId="0">Доходы!$11:$12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Доходы!$A$1:$G$202</definedName>
  </definedNames>
  <calcPr calcId="125725"/>
</workbook>
</file>

<file path=xl/calcChain.xml><?xml version="1.0" encoding="utf-8"?>
<calcChain xmlns="http://schemas.openxmlformats.org/spreadsheetml/2006/main">
  <c r="F13" i="4"/>
  <c r="F15"/>
  <c r="G15"/>
  <c r="F16"/>
  <c r="G16"/>
  <c r="F17"/>
  <c r="G17"/>
  <c r="F18"/>
  <c r="G18"/>
  <c r="F19"/>
  <c r="G19"/>
  <c r="F20"/>
  <c r="G20"/>
  <c r="F21"/>
  <c r="G21"/>
  <c r="F22"/>
  <c r="F23"/>
  <c r="F24"/>
  <c r="G24"/>
  <c r="F25"/>
  <c r="G25"/>
  <c r="F26"/>
  <c r="G26"/>
  <c r="F27"/>
  <c r="G27"/>
  <c r="F28"/>
  <c r="G28"/>
  <c r="F29"/>
  <c r="F30"/>
  <c r="G12"/>
  <c r="F12"/>
  <c r="G11"/>
  <c r="F11"/>
  <c r="G10"/>
  <c r="F10"/>
  <c r="F8"/>
  <c r="G6"/>
  <c r="F6"/>
  <c r="G326" i="3"/>
  <c r="F326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G11"/>
  <c r="F11"/>
  <c r="G10"/>
  <c r="F10"/>
  <c r="G9"/>
  <c r="F9"/>
  <c r="G8"/>
  <c r="F8"/>
  <c r="G6"/>
  <c r="F6"/>
  <c r="F20" i="2" l="1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F36"/>
  <c r="G36"/>
  <c r="F37"/>
  <c r="G37"/>
  <c r="F38"/>
  <c r="F39"/>
  <c r="G39"/>
  <c r="F40"/>
  <c r="G40"/>
  <c r="F41"/>
  <c r="F42"/>
  <c r="G42"/>
  <c r="F43"/>
  <c r="G43"/>
  <c r="F44"/>
  <c r="G44"/>
  <c r="F45"/>
  <c r="G45"/>
  <c r="F46"/>
  <c r="G46"/>
  <c r="F47"/>
  <c r="G47"/>
  <c r="F48"/>
  <c r="G48"/>
  <c r="F49"/>
  <c r="G49"/>
  <c r="F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F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F98"/>
  <c r="F99"/>
  <c r="G99"/>
  <c r="F100"/>
  <c r="G100"/>
  <c r="F101"/>
  <c r="F102"/>
  <c r="F103"/>
  <c r="G103"/>
  <c r="F104"/>
  <c r="G104"/>
  <c r="F105"/>
  <c r="F106"/>
  <c r="F107"/>
  <c r="F108"/>
  <c r="G108"/>
  <c r="F109"/>
  <c r="F110"/>
  <c r="F111"/>
  <c r="G111"/>
  <c r="F112"/>
  <c r="G112"/>
  <c r="F113"/>
  <c r="F114"/>
  <c r="F115"/>
  <c r="F116"/>
  <c r="F117"/>
  <c r="F118"/>
  <c r="F119"/>
  <c r="G119"/>
  <c r="F120"/>
  <c r="G120"/>
  <c r="F121"/>
  <c r="F122"/>
  <c r="F123"/>
  <c r="F124"/>
  <c r="G124"/>
  <c r="F125"/>
  <c r="G125"/>
  <c r="F126"/>
  <c r="G126"/>
  <c r="F127"/>
  <c r="F128"/>
  <c r="F129"/>
  <c r="F130"/>
  <c r="F131"/>
  <c r="F132"/>
  <c r="F133"/>
  <c r="F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F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G19"/>
  <c r="F19"/>
  <c r="G18"/>
  <c r="F18"/>
  <c r="G17"/>
  <c r="F17"/>
  <c r="G16"/>
  <c r="F16"/>
  <c r="G15"/>
  <c r="F15"/>
  <c r="G13"/>
  <c r="F13"/>
</calcChain>
</file>

<file path=xl/sharedStrings.xml><?xml version="1.0" encoding="utf-8"?>
<sst xmlns="http://schemas.openxmlformats.org/spreadsheetml/2006/main" count="1648" uniqueCount="875">
  <si>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</si>
  <si>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</si>
  <si>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</si>
  <si>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</si>
  <si>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</si>
  <si>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</si>
  <si>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</si>
  <si>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</si>
  <si>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</si>
  <si>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</si>
  <si>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</si>
  <si>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</si>
  <si>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</si>
  <si>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</si>
  <si>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</si>
  <si>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</si>
  <si>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</si>
  <si>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</si>
  <si>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</si>
  <si>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</si>
  <si>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</si>
  <si>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</si>
  <si>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</si>
  <si>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</si>
  <si>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</si>
  <si>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</si>
  <si>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</si>
  <si>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</si>
  <si>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</si>
  <si>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</si>
  <si>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</si>
  <si>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</si>
  <si>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</si>
  <si>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</si>
  <si>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</si>
  <si>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</si>
  <si>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</si>
  <si>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</si>
  <si>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</si>
  <si>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</si>
  <si>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</si>
  <si>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</si>
  <si>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</si>
  <si>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</si>
  <si>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</si>
  <si>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</si>
  <si>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</si>
  <si>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</si>
  <si>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</si>
  <si>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</si>
  <si>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</si>
  <si>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</si>
  <si>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</si>
  <si>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</si>
  <si>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</si>
  <si>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</si>
  <si>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</si>
  <si>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</si>
  <si>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</si>
  <si>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</si>
  <si>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</si>
  <si>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</si>
  <si>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</si>
  <si>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</si>
  <si>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</si>
  <si>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</si>
  <si>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</si>
  <si>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</si>
  <si>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</si>
  <si>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</si>
  <si>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</si>
  <si>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</si>
  <si>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</si>
  <si>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</si>
  <si>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</si>
  <si>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</si>
  <si>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</si>
  <si>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</si>
  <si>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</si>
  <si>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</si>
  <si>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</si>
  <si>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</si>
  <si>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</si>
  <si>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</si>
  <si>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</si>
  <si>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</si>
  <si>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</si>
  <si>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</si>
  <si>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</si>
  <si>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</si>
  <si>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</si>
  <si>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</si>
  <si>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</si>
  <si>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</si>
  <si>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</si>
  <si>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</si>
  <si>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</si>
  <si>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</si>
  <si>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</si>
  <si>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</si>
  <si>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</si>
  <si>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</si>
  <si>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</si>
  <si>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</si>
  <si>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</si>
  <si>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</si>
  <si>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</si>
  <si>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</si>
  <si>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</si>
  <si>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</si>
  <si>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</si>
  <si>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</si>
  <si>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</si>
  <si>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</si>
  <si>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</si>
  <si>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</si>
  <si>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</si>
  <si>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</si>
  <si>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</si>
  <si>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</si>
  <si>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</si>
  <si>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</si>
  <si>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</si>
  <si>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</si>
  <si>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</si>
  <si>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</si>
  <si>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</si>
  <si>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</si>
  <si>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</si>
  <si>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</si>
  <si>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</si>
  <si>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</si>
  <si>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</si>
  <si>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</si>
  <si>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</si>
  <si>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</si>
  <si>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</si>
  <si>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</si>
  <si>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</si>
  <si>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</si>
  <si>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</si>
  <si>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</si>
  <si>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</si>
  <si>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</si>
  <si>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</si>
  <si>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</si>
  <si>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</si>
  <si>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</si>
  <si>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</si>
  <si>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</si>
  <si>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</si>
  <si>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</si>
  <si>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</si>
  <si>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</si>
  <si>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</si>
  <si>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</si>
  <si>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</si>
  <si>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</si>
  <si>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</si>
  <si>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</si>
  <si>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</si>
  <si>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</si>
  <si>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</si>
  <si>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</si>
  <si>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</si>
  <si>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</si>
  <si>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</si>
  <si>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</si>
  <si>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</si>
  <si>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</si>
  <si>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</si>
  <si>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</si>
  <si>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</si>
  <si>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</si>
  <si>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</si>
  <si>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</si>
  <si>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</si>
  <si>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</si>
  <si>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</si>
  <si>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</si>
  <si>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</si>
  <si>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</si>
  <si>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</si>
  <si>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</si>
  <si>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</si>
  <si>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</si>
  <si>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</si>
  <si>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</si>
  <si>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</si>
  <si>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</si>
  <si>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</si>
  <si>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</si>
  <si>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</si>
  <si>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</si>
  <si>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</si>
  <si>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</si>
  <si>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</si>
  <si>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</si>
  <si>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</si>
  <si>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</si>
  <si>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</si>
  <si>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</si>
  <si>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</si>
  <si>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</si>
  <si>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</si>
  <si>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</si>
  <si>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</si>
  <si>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</si>
  <si>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000 1160112001 0000 140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</si>
  <si>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</si>
  <si>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000 1160112301 0000 140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</si>
  <si>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</si>
  <si>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</si>
  <si>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</si>
  <si>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</si>
  <si>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</si>
  <si>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</si>
  <si>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</si>
  <si>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</si>
  <si>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</si>
  <si>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</si>
  <si>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</si>
  <si>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</si>
  <si>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</si>
  <si>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</si>
  <si>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</si>
  <si>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</si>
  <si>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</si>
  <si>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</si>
  <si>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</si>
  <si>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</si>
  <si>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</si>
  <si>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</si>
  <si>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</si>
  <si>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</si>
  <si>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</si>
  <si>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</si>
  <si>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</si>
  <si>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</si>
  <si>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</si>
  <si>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</si>
  <si>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</si>
  <si>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</si>
  <si>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</si>
  <si>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</si>
  <si>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</si>
  <si>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</si>
  <si>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</si>
  <si>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</si>
  <si>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</si>
  <si>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</si>
  <si>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</si>
  <si>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</si>
  <si>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</si>
  <si>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</si>
  <si>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</si>
  <si>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</si>
  <si>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</si>
  <si>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</si>
  <si>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</si>
  <si>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</si>
  <si>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</si>
  <si>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</si>
  <si>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</si>
  <si>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</si>
  <si>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</si>
  <si>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</si>
  <si>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</si>
  <si>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</si>
  <si>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</si>
  <si>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</si>
  <si>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</si>
  <si>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</si>
  <si>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</si>
  <si>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</si>
  <si>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</si>
  <si>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</si>
  <si>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</si>
  <si>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</si>
  <si>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муниципальных районов за достижение показателей деятельности органов местного самоуправления</t>
  </si>
  <si>
    <t xml:space="preserve"> 000 2021654905 0000 150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</si>
  <si>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</si>
  <si>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</si>
  <si>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</si>
  <si>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</si>
  <si>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</si>
  <si>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</si>
  <si>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</si>
  <si>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</si>
  <si>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</si>
  <si>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</si>
  <si>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</si>
  <si>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</si>
  <si>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</si>
  <si>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</si>
  <si>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</si>
  <si>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</si>
  <si>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</si>
  <si>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</si>
  <si>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</si>
  <si>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</si>
  <si>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</si>
  <si>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</si>
  <si>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</si>
  <si>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</si>
  <si>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</si>
  <si>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</si>
  <si>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</si>
  <si>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</si>
  <si>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</si>
  <si>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</si>
  <si>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</si>
  <si>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</si>
  <si>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</si>
  <si>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</si>
  <si>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</si>
  <si>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</si>
  <si>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</si>
  <si>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</si>
  <si>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</si>
  <si>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</si>
  <si>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</si>
  <si>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</si>
  <si>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</si>
  <si>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</si>
  <si>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</si>
  <si>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</si>
  <si>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</si>
  <si>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</si>
  <si>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</si>
  <si>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</si>
  <si>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</si>
  <si>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</si>
  <si>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</si>
  <si>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</si>
  <si>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</si>
  <si>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</si>
  <si>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</si>
  <si>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</si>
  <si>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</si>
  <si>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 xml:space="preserve"> 000 2023513505 0000 150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</si>
  <si>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</si>
  <si>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</si>
  <si>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</si>
  <si>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 xml:space="preserve"> 000 2023517605 0000 150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</si>
  <si>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</si>
  <si>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</si>
  <si>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</si>
  <si>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</si>
  <si>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</si>
  <si>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</si>
  <si>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</si>
  <si>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</si>
  <si>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</si>
  <si>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</si>
  <si>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</si>
  <si>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</si>
  <si>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</si>
  <si>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</si>
  <si>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</si>
  <si>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</si>
  <si>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</si>
  <si>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</si>
  <si>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</si>
  <si>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</si>
  <si>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</si>
  <si>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</si>
  <si>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</si>
  <si>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</si>
  <si>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</si>
  <si>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</si>
  <si>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</si>
  <si>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</si>
  <si>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</si>
  <si>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</si>
  <si>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</si>
  <si>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</si>
  <si>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</si>
  <si>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</si>
  <si>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</si>
  <si>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</si>
  <si>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</si>
  <si>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</si>
  <si>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</si>
  <si>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</si>
  <si>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</si>
  <si>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 xml:space="preserve"> 000 2180502005 0000 150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</si>
  <si>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</si>
  <si>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</si>
  <si>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</si>
  <si>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</si>
  <si>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</si>
  <si>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</si>
  <si>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</si>
  <si>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</si>
  <si>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</si>
  <si>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</si>
  <si>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</si>
  <si>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</si>
  <si>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</si>
  <si>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</si>
  <si>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</si>
  <si>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</si>
  <si>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</si>
  <si>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</si>
  <si>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</si>
  <si>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</si>
  <si>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</si>
  <si>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</si>
  <si>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</si>
  <si>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</si>
  <si>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</si>
  <si>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</si>
  <si>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</si>
  <si>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</si>
  <si>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 Расходы на выплаты персоналу казенных учреждений</t>
  </si>
  <si>
    <t xml:space="preserve"> 000 0103 0000000000 110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</si>
  <si>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</si>
  <si>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000 0103 0000000000 113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</si>
  <si>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</si>
  <si>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</si>
  <si>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</si>
  <si>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</si>
  <si>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</si>
  <si>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</si>
  <si>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</si>
  <si>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</si>
  <si>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</si>
  <si>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</si>
  <si>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</si>
  <si>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</si>
  <si>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</si>
  <si>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</si>
  <si>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</si>
  <si>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</si>
  <si>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</si>
  <si>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</si>
  <si>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</si>
  <si>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</si>
  <si>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</si>
  <si>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</si>
  <si>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</si>
  <si>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</si>
  <si>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</si>
  <si>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</si>
  <si>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</si>
  <si>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</si>
  <si>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</si>
  <si>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</si>
  <si>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</si>
  <si>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</si>
  <si>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</si>
  <si>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</si>
  <si>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</si>
  <si>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</si>
  <si>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</si>
  <si>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</si>
  <si>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</si>
  <si>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</si>
  <si>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</si>
  <si>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</si>
  <si>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</si>
  <si>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</si>
  <si>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</si>
  <si>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</si>
  <si>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</si>
  <si>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</si>
  <si>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</si>
  <si>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</si>
  <si>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</si>
  <si>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</si>
  <si>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</si>
  <si>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</si>
  <si>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</si>
  <si>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</si>
  <si>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</si>
  <si>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</si>
  <si>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</si>
  <si>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</si>
  <si>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</si>
  <si>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</si>
  <si>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</si>
  <si>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</si>
  <si>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</si>
  <si>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</si>
  <si>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</si>
  <si>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</si>
  <si>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000 0113 0000000000 244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</si>
  <si>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</si>
  <si>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</si>
  <si>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</si>
  <si>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</si>
  <si>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</si>
  <si>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</si>
  <si>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</si>
  <si>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</si>
  <si>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</si>
  <si>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</si>
  <si>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</si>
  <si>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</si>
  <si>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</si>
  <si>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</si>
  <si>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</si>
  <si>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</si>
  <si>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</si>
  <si>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</si>
  <si>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</si>
  <si>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</si>
  <si>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</si>
  <si>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</si>
  <si>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</si>
  <si>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</si>
  <si>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</si>
  <si>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</si>
  <si>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</si>
  <si>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</si>
  <si>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</si>
  <si>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</si>
  <si>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</si>
  <si>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</si>
  <si>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</si>
  <si>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</si>
  <si>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</si>
  <si>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</si>
  <si>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</si>
  <si>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</si>
  <si>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</si>
  <si>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</si>
  <si>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</si>
  <si>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</si>
  <si>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</si>
  <si>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000 0310 0000000000 500</t>
  </si>
  <si>
    <t xml:space="preserve"> 000 0310 0000000000 540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</si>
  <si>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</si>
  <si>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</si>
  <si>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</si>
  <si>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</si>
  <si>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</si>
  <si>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</si>
  <si>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</si>
  <si>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</si>
  <si>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</si>
  <si>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</si>
  <si>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</si>
  <si>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</si>
  <si>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</si>
  <si>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</si>
  <si>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</si>
  <si>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</si>
  <si>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</si>
  <si>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</si>
  <si>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</si>
  <si>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</si>
  <si>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</si>
  <si>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</si>
  <si>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</si>
  <si>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</si>
  <si>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</si>
  <si>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</si>
  <si>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</si>
  <si>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</si>
  <si>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</si>
  <si>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</si>
  <si>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</si>
  <si>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</si>
  <si>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</si>
  <si>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</si>
  <si>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</si>
  <si>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</si>
  <si>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</si>
  <si>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</si>
  <si>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</si>
  <si>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</si>
  <si>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</si>
  <si>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</si>
  <si>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</si>
  <si>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</si>
  <si>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 Субсидии автономным учреждениям на иные цели</t>
  </si>
  <si>
    <t xml:space="preserve"> 000 0412 0000000000 622</t>
  </si>
  <si>
    <t xml:space="preserve"> 000 0412 0000000000 800</t>
  </si>
  <si>
    <t xml:space="preserve"> 000 0412 0000000000 810</t>
  </si>
  <si>
    <t xml:space="preserve"> 000 0412 0000000000 811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</si>
  <si>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</si>
  <si>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000 0412 0000000000 813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</si>
  <si>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</si>
  <si>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</si>
  <si>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</si>
  <si>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</si>
  <si>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</si>
  <si>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</si>
  <si>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</si>
  <si>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</si>
  <si>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</si>
  <si>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</si>
  <si>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</si>
  <si>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</si>
  <si>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</si>
  <si>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</si>
  <si>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</si>
  <si>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</si>
  <si>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</si>
  <si>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</si>
  <si>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</si>
  <si>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</si>
  <si>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</si>
  <si>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</si>
  <si>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</si>
  <si>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</si>
  <si>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</si>
  <si>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</si>
  <si>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</si>
  <si>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</si>
  <si>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Субсидии</t>
  </si>
  <si>
    <t xml:space="preserve"> 000 0503 0000000000 520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</si>
  <si>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</si>
  <si>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000 0503 0000000000 521</t>
  </si>
  <si>
    <t xml:space="preserve"> 000 0503 0000000000 540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</si>
  <si>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</si>
  <si>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</si>
  <si>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</si>
  <si>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</si>
  <si>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</si>
  <si>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</si>
  <si>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</si>
  <si>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</si>
  <si>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</si>
  <si>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</si>
  <si>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</si>
  <si>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</si>
  <si>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</si>
  <si>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</si>
  <si>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</si>
  <si>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</si>
  <si>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</si>
  <si>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</si>
  <si>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</si>
  <si>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</si>
  <si>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</si>
  <si>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</si>
  <si>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</si>
  <si>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</si>
  <si>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</si>
  <si>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</si>
  <si>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</si>
  <si>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</si>
  <si>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</si>
  <si>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</si>
  <si>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</si>
  <si>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</si>
  <si>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</si>
  <si>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</si>
  <si>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</si>
  <si>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</si>
  <si>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</si>
  <si>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</si>
  <si>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</si>
  <si>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</si>
  <si>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</si>
  <si>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</si>
  <si>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</si>
  <si>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</si>
  <si>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</si>
  <si>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</si>
  <si>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</si>
  <si>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</si>
  <si>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</si>
  <si>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</si>
  <si>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</si>
  <si>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</si>
  <si>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</si>
  <si>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</si>
  <si>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</si>
  <si>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</si>
  <si>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Премии и гранты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</si>
  <si>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</si>
  <si>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</si>
  <si>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</si>
  <si>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</si>
  <si>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</si>
  <si>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</si>
  <si>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</si>
  <si>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</si>
  <si>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</si>
  <si>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</si>
  <si>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</si>
  <si>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</si>
  <si>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</si>
  <si>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</si>
  <si>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</si>
  <si>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</si>
  <si>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</si>
  <si>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</si>
  <si>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</si>
  <si>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</si>
  <si>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</si>
  <si>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</si>
  <si>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 Приобретение товаров, работ, услуг в пользу граждан в целях их социального обеспечения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</si>
  <si>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</si>
  <si>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</si>
  <si>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</si>
  <si>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</si>
  <si>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</si>
  <si>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</si>
  <si>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</si>
  <si>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</si>
  <si>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</si>
  <si>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</si>
  <si>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</si>
  <si>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</si>
  <si>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</si>
  <si>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</si>
  <si>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</si>
  <si>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</si>
  <si>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</si>
  <si>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</si>
  <si>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</si>
  <si>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</si>
  <si>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</si>
  <si>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</si>
  <si>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</si>
  <si>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</si>
  <si>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</si>
  <si>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</si>
  <si>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</si>
  <si>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</si>
  <si>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</si>
  <si>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</si>
  <si>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</si>
  <si>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</si>
  <si>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</si>
  <si>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</si>
  <si>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</si>
  <si>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</si>
  <si>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</si>
  <si>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</si>
  <si>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</si>
  <si>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</si>
  <si>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</si>
  <si>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</si>
  <si>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</si>
  <si>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</si>
  <si>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</si>
  <si>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</si>
  <si>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</si>
  <si>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</si>
  <si>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</si>
  <si>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</si>
  <si>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</si>
  <si>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</si>
  <si>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</si>
  <si>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</si>
  <si>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</si>
  <si>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</si>
  <si>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</si>
  <si>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</si>
  <si>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</si>
  <si>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</si>
  <si>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</si>
  <si>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</si>
  <si>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</si>
  <si>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</si>
  <si>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</si>
  <si>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</si>
  <si>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</si>
  <si>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</si>
  <si>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</si>
  <si>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</si>
  <si>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</si>
  <si>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</si>
  <si>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</si>
  <si>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</si>
  <si>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</si>
  <si>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</si>
  <si>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</si>
  <si>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</si>
  <si>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</si>
  <si>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</si>
  <si>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</si>
  <si>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</si>
  <si>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</si>
  <si>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</si>
  <si>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</si>
  <si>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</si>
  <si>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</si>
  <si>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</si>
  <si>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</si>
  <si>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</si>
  <si>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</si>
  <si>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</si>
  <si>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</si>
  <si>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</si>
  <si>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</si>
  <si>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</si>
  <si>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</si>
  <si>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</si>
  <si>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</si>
  <si>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</si>
  <si>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</si>
  <si>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</si>
  <si>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</si>
  <si>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</si>
  <si>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</si>
  <si>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</si>
  <si>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</si>
  <si>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</si>
  <si>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</si>
  <si>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</si>
  <si>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</si>
  <si>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</si>
  <si>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</si>
  <si>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</si>
  <si>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</si>
  <si>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</si>
  <si>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</si>
  <si>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</si>
  <si>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</si>
  <si>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</si>
  <si>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</si>
  <si>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</si>
  <si>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</si>
  <si>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</si>
  <si>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</si>
  <si>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</si>
  <si>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</si>
  <si>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</si>
  <si>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</si>
  <si>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</si>
  <si>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</si>
  <si>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</si>
  <si>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</si>
  <si>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</si>
  <si>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</si>
  <si>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</si>
  <si>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</si>
  <si>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</si>
  <si>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</si>
  <si>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</si>
  <si>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</si>
  <si>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</si>
  <si>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</si>
  <si>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</si>
  <si>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</si>
  <si>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</si>
  <si>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</si>
  <si>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</si>
  <si>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</si>
  <si>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</si>
  <si>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</si>
  <si>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</si>
  <si>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</si>
  <si>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</si>
  <si>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</si>
  <si>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</si>
  <si>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</si>
  <si>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</si>
  <si>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</si>
  <si>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</si>
  <si>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</si>
  <si>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</si>
  <si>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</si>
  <si>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</si>
  <si>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</si>
  <si>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</si>
  <si>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</si>
  <si>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</si>
  <si>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</si>
  <si>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</si>
  <si>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</si>
  <si>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</si>
  <si>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</si>
  <si>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</si>
  <si>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</si>
  <si>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</si>
  <si>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октября  2020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</si>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</sst>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26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9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21" fillId="0" borderId="1"/>
    <xf numFmtId="0" fontId="16" fillId="0" borderId="1"/>
    <xf numFmtId="0" fontId="23" fillId="0" borderId="1">
      <alignment horizontal="left"/>
    </xf>
    <xf numFmtId="49" fontId="23" fillId="0" borderId="27">
      <alignment horizontal="center"/>
    </xf>
    <xf numFmtId="49" fontId="23" fillId="0" borderId="9">
      <alignment horizontal="center"/>
    </xf>
    <xf numFmtId="0" fontId="18" fillId="0" borderId="1"/>
    <xf numFmtId="0" fontId="18" fillId="0" borderId="8"/>
    <xf numFmtId="0" fontId="23" fillId="0" borderId="26">
      <alignment horizontal="left" wrapText="1" indent="1"/>
    </xf>
    <xf numFmtId="0" fontId="23" fillId="0" borderId="1"/>
    <xf numFmtId="0" fontId="23" fillId="0" borderId="9">
      <alignment horizontal="center"/>
    </xf>
    <xf numFmtId="4" fontId="23" fillId="0" borderId="20">
      <alignment horizontal="right" shrinkToFit="1"/>
    </xf>
    <xf numFmtId="0" fontId="23" fillId="0" borderId="9">
      <alignment horizontal="left" wrapText="1" indent="2"/>
    </xf>
    <xf numFmtId="0" fontId="23" fillId="2" borderId="15"/>
    <xf numFmtId="0" fontId="25" fillId="0" borderId="1">
      <alignment horizontal="left" wrapText="1"/>
    </xf>
    <xf numFmtId="49" fontId="18" fillId="0" borderId="1"/>
    <xf numFmtId="49" fontId="23" fillId="0" borderId="1"/>
    <xf numFmtId="0" fontId="23" fillId="0" borderId="2">
      <alignment wrapText="1"/>
    </xf>
    <xf numFmtId="0" fontId="23" fillId="0" borderId="1">
      <alignment horizontal="right"/>
    </xf>
    <xf numFmtId="0" fontId="23" fillId="0" borderId="12">
      <alignment wrapText="1"/>
    </xf>
    <xf numFmtId="49" fontId="23" fillId="0" borderId="1">
      <alignment horizontal="right"/>
    </xf>
    <xf numFmtId="49" fontId="23" fillId="0" borderId="16">
      <alignment horizontal="center" vertical="center" wrapText="1"/>
    </xf>
    <xf numFmtId="0" fontId="17" fillId="0" borderId="2"/>
    <xf numFmtId="0" fontId="23" fillId="0" borderId="22">
      <alignment horizontal="left" wrapText="1" indent="1"/>
    </xf>
    <xf numFmtId="0" fontId="16" fillId="0" borderId="1"/>
  </cellStyleXfs>
  <cellXfs count="131">
    <xf numFmtId="0" fontId="0" fillId="0" borderId="0" xfId="0"/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 shrinkToFit="1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0" fontId="22" fillId="0" borderId="1" xfId="173" applyNumberFormat="1" applyFont="1" applyBorder="1" applyAlignment="1" applyProtection="1">
      <alignment horizontal="center" vertical="center"/>
    </xf>
    <xf numFmtId="0" fontId="16" fillId="0" borderId="1" xfId="174"/>
    <xf numFmtId="0" fontId="19" fillId="0" borderId="1" xfId="0" applyFont="1" applyBorder="1" applyAlignment="1" applyProtection="1">
      <alignment vertical="center"/>
      <protection locked="0"/>
    </xf>
    <xf numFmtId="0" fontId="18" fillId="0" borderId="1" xfId="175" applyNumberFormat="1" applyFont="1" applyBorder="1" applyAlignment="1" applyProtection="1">
      <alignment horizontal="left" vertical="center"/>
      <protection locked="0"/>
    </xf>
    <xf numFmtId="0" fontId="18" fillId="0" borderId="1" xfId="176" applyNumberFormat="1" applyFont="1" applyBorder="1" applyAlignment="1" applyProtection="1">
      <alignment horizontal="center" vertical="center"/>
      <protection locked="0"/>
    </xf>
    <xf numFmtId="49" fontId="18" fillId="0" borderId="1" xfId="177" applyNumberFormat="1" applyFont="1" applyBorder="1" applyAlignment="1" applyProtection="1">
      <alignment horizontal="right" vertical="center"/>
      <protection locked="0"/>
    </xf>
    <xf numFmtId="0" fontId="18" fillId="0" borderId="1" xfId="178" applyNumberFormat="1" applyFont="1" applyBorder="1" applyAlignment="1" applyProtection="1">
      <alignment vertical="center"/>
      <protection locked="0"/>
    </xf>
    <xf numFmtId="49" fontId="24" fillId="0" borderId="6" xfId="179" applyNumberFormat="1" applyFont="1" applyBorder="1" applyAlignment="1" applyProtection="1">
      <alignment horizontal="right" vertical="center"/>
    </xf>
    <xf numFmtId="49" fontId="24" fillId="0" borderId="7" xfId="180" applyNumberFormat="1" applyFont="1" applyBorder="1" applyAlignment="1" applyProtection="1">
      <alignment horizontal="center" vertical="center"/>
    </xf>
    <xf numFmtId="0" fontId="18" fillId="0" borderId="1" xfId="181" applyNumberFormat="1" applyFont="1" applyBorder="1" applyAlignment="1" applyProtection="1">
      <alignment vertical="center"/>
      <protection locked="0"/>
    </xf>
    <xf numFmtId="0" fontId="18" fillId="0" borderId="1" xfId="174" applyNumberFormat="1" applyFont="1" applyFill="1" applyBorder="1" applyAlignment="1" applyProtection="1">
      <alignment horizontal="left" vertical="center"/>
    </xf>
    <xf numFmtId="0" fontId="18" fillId="0" borderId="1" xfId="182" applyNumberFormat="1" applyFont="1" applyBorder="1" applyAlignment="1" applyProtection="1">
      <alignment horizontal="right" vertical="center"/>
      <protection locked="0"/>
    </xf>
    <xf numFmtId="0" fontId="24" fillId="0" borderId="6" xfId="183" applyNumberFormat="1" applyFont="1" applyBorder="1" applyAlignment="1" applyProtection="1">
      <alignment horizontal="right" vertical="center"/>
    </xf>
    <xf numFmtId="14" fontId="24" fillId="0" borderId="9" xfId="184" applyNumberFormat="1" applyFont="1" applyBorder="1" applyAlignment="1" applyProtection="1">
      <alignment horizontal="center" vertical="center"/>
    </xf>
    <xf numFmtId="0" fontId="24" fillId="2" borderId="10" xfId="185" applyNumberFormat="1" applyFont="1" applyBorder="1" applyAlignment="1" applyProtection="1">
      <alignment horizontal="center" vertical="center"/>
    </xf>
    <xf numFmtId="0" fontId="24" fillId="0" borderId="1" xfId="175" applyNumberFormat="1" applyFont="1" applyBorder="1" applyAlignment="1" applyProtection="1">
      <alignment horizontal="left" vertical="center"/>
    </xf>
    <xf numFmtId="0" fontId="18" fillId="0" borderId="2" xfId="174" applyFont="1" applyBorder="1" applyAlignment="1">
      <alignment horizontal="left" vertical="center" wrapText="1"/>
    </xf>
    <xf numFmtId="49" fontId="24" fillId="0" borderId="11" xfId="186" applyNumberFormat="1" applyFont="1" applyBorder="1" applyAlignment="1" applyProtection="1">
      <alignment horizontal="center" vertical="center"/>
    </xf>
    <xf numFmtId="0" fontId="17" fillId="0" borderId="12" xfId="174" applyFont="1" applyBorder="1" applyAlignment="1">
      <alignment horizontal="left" vertical="center" wrapText="1"/>
    </xf>
    <xf numFmtId="49" fontId="24" fillId="0" borderId="9" xfId="187" applyNumberFormat="1" applyFont="1" applyBorder="1" applyAlignment="1" applyProtection="1">
      <alignment horizontal="center" vertical="center"/>
    </xf>
    <xf numFmtId="0" fontId="24" fillId="0" borderId="1" xfId="188" applyNumberFormat="1" applyFont="1" applyAlignment="1" applyProtection="1">
      <alignment horizontal="left" vertical="center"/>
    </xf>
    <xf numFmtId="49" fontId="24" fillId="0" borderId="13" xfId="189" applyNumberFormat="1" applyFont="1" applyBorder="1" applyAlignment="1" applyProtection="1">
      <alignment vertical="center"/>
    </xf>
    <xf numFmtId="0" fontId="24" fillId="0" borderId="1" xfId="182" applyNumberFormat="1" applyFont="1" applyBorder="1" applyAlignment="1" applyProtection="1">
      <alignment horizontal="right" vertical="center"/>
    </xf>
    <xf numFmtId="0" fontId="24" fillId="0" borderId="9" xfId="190" applyNumberFormat="1" applyFont="1" applyBorder="1" applyAlignment="1" applyProtection="1">
      <alignment horizontal="center" vertical="center"/>
    </xf>
    <xf numFmtId="49" fontId="24" fillId="0" borderId="1" xfId="191" applyNumberFormat="1" applyFont="1" applyBorder="1" applyAlignment="1" applyProtection="1">
      <alignment vertical="center"/>
    </xf>
    <xf numFmtId="49" fontId="24" fillId="0" borderId="14" xfId="192" applyNumberFormat="1" applyFont="1" applyBorder="1" applyAlignment="1" applyProtection="1">
      <alignment horizontal="center" vertical="center"/>
    </xf>
    <xf numFmtId="0" fontId="17" fillId="0" borderId="1" xfId="173" applyNumberFormat="1" applyFont="1" applyAlignment="1" applyProtection="1">
      <alignment vertical="center"/>
    </xf>
    <xf numFmtId="0" fontId="18" fillId="0" borderId="1" xfId="175" applyNumberFormat="1" applyFont="1" applyAlignment="1" applyProtection="1">
      <alignment horizontal="left" vertical="center"/>
    </xf>
    <xf numFmtId="0" fontId="18" fillId="0" borderId="1" xfId="178" applyNumberFormat="1" applyFont="1" applyAlignment="1" applyProtection="1">
      <alignment vertical="center"/>
    </xf>
    <xf numFmtId="49" fontId="18" fillId="0" borderId="16" xfId="174" applyNumberFormat="1" applyFont="1" applyFill="1" applyBorder="1" applyAlignment="1" applyProtection="1">
      <alignment horizontal="center" vertical="center" wrapText="1"/>
    </xf>
    <xf numFmtId="0" fontId="18" fillId="0" borderId="46" xfId="174" applyFont="1" applyBorder="1" applyAlignment="1">
      <alignment horizontal="center" vertical="center" wrapText="1"/>
    </xf>
    <xf numFmtId="0" fontId="18" fillId="0" borderId="46" xfId="174" applyFont="1" applyBorder="1" applyAlignment="1">
      <alignment horizontal="center" vertical="center"/>
    </xf>
    <xf numFmtId="0" fontId="18" fillId="0" borderId="47" xfId="174" applyFont="1" applyBorder="1" applyAlignment="1">
      <alignment horizontal="center" vertical="center" wrapText="1"/>
    </xf>
    <xf numFmtId="49" fontId="18" fillId="0" borderId="16" xfId="193" applyFont="1" applyAlignment="1" applyProtection="1">
      <alignment horizontal="center" vertical="center" wrapText="1"/>
    </xf>
    <xf numFmtId="49" fontId="18" fillId="0" borderId="24" xfId="193" applyFont="1" applyBorder="1" applyAlignment="1" applyProtection="1">
      <alignment horizontal="center" vertical="center" wrapText="1"/>
    </xf>
    <xf numFmtId="49" fontId="18" fillId="0" borderId="24" xfId="194" applyNumberFormat="1" applyFont="1" applyBorder="1" applyAlignment="1" applyProtection="1">
      <alignment horizontal="center" vertical="center" wrapText="1"/>
    </xf>
    <xf numFmtId="49" fontId="18" fillId="0" borderId="24" xfId="195" applyNumberFormat="1" applyFont="1" applyBorder="1" applyAlignment="1" applyProtection="1">
      <alignment horizontal="center" vertical="center" wrapText="1"/>
    </xf>
    <xf numFmtId="4" fontId="17" fillId="4" borderId="19" xfId="196" applyNumberFormat="1" applyFont="1" applyFill="1" applyBorder="1" applyAlignment="1">
      <alignment vertical="center"/>
    </xf>
    <xf numFmtId="10" fontId="17" fillId="4" borderId="36" xfId="196" applyNumberFormat="1" applyFont="1" applyFill="1" applyBorder="1" applyAlignment="1">
      <alignment vertical="center"/>
    </xf>
    <xf numFmtId="0" fontId="18" fillId="0" borderId="24" xfId="196" applyFont="1" applyBorder="1" applyAlignment="1">
      <alignment horizontal="center" vertical="center"/>
    </xf>
    <xf numFmtId="4" fontId="18" fillId="5" borderId="16" xfId="196" applyNumberFormat="1" applyFont="1" applyFill="1" applyBorder="1" applyAlignment="1">
      <alignment horizontal="right" vertical="center"/>
    </xf>
    <xf numFmtId="10" fontId="18" fillId="5" borderId="16" xfId="196" applyNumberFormat="1" applyFont="1" applyFill="1" applyBorder="1" applyAlignment="1">
      <alignment horizontal="right" vertical="center"/>
    </xf>
    <xf numFmtId="0" fontId="17" fillId="4" borderId="17" xfId="37" applyNumberFormat="1" applyFont="1" applyFill="1" applyAlignment="1" applyProtection="1">
      <alignment horizontal="left" vertical="center" wrapText="1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4" fontId="17" fillId="4" borderId="16" xfId="40" applyNumberFormat="1" applyFont="1" applyFill="1" applyAlignment="1" applyProtection="1">
      <alignment horizontal="right" vertical="center" shrinkToFit="1"/>
    </xf>
    <xf numFmtId="0" fontId="17" fillId="6" borderId="20" xfId="48" applyNumberFormat="1" applyFont="1" applyFill="1" applyAlignment="1" applyProtection="1">
      <alignment horizontal="left" vertical="center" wrapText="1"/>
    </xf>
    <xf numFmtId="49" fontId="17" fillId="6" borderId="27" xfId="49" applyNumberFormat="1" applyFont="1" applyFill="1" applyAlignment="1" applyProtection="1">
      <alignment horizontal="center" vertical="center"/>
    </xf>
    <xf numFmtId="49" fontId="17" fillId="6" borderId="16" xfId="50" applyNumberFormat="1" applyFont="1" applyFill="1" applyAlignment="1" applyProtection="1">
      <alignment horizontal="center" vertical="center"/>
    </xf>
    <xf numFmtId="4" fontId="17" fillId="6" borderId="16" xfId="40" applyNumberFormat="1" applyFont="1" applyFill="1" applyAlignment="1" applyProtection="1">
      <alignment horizontal="right" vertical="center" shrinkToFit="1"/>
    </xf>
    <xf numFmtId="4" fontId="17" fillId="6" borderId="16" xfId="196" applyNumberFormat="1" applyFont="1" applyFill="1" applyBorder="1" applyAlignment="1">
      <alignment horizontal="right" vertical="center"/>
    </xf>
    <xf numFmtId="10" fontId="17" fillId="6" borderId="16" xfId="196" applyNumberFormat="1" applyFont="1" applyFill="1" applyBorder="1" applyAlignment="1">
      <alignment horizontal="right" vertical="center"/>
    </xf>
    <xf numFmtId="0" fontId="18" fillId="0" borderId="1" xfId="55" applyNumberFormat="1" applyFont="1" applyAlignment="1" applyProtection="1">
      <alignment horizontal="left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49" fontId="18" fillId="0" borderId="2" xfId="59" applyNumberFormat="1" applyFont="1" applyAlignment="1" applyProtection="1">
      <alignment vertical="center"/>
    </xf>
    <xf numFmtId="0" fontId="18" fillId="0" borderId="2" xfId="61" applyNumberFormat="1" applyFont="1" applyAlignment="1" applyProtection="1">
      <alignment vertical="center"/>
    </xf>
    <xf numFmtId="4" fontId="18" fillId="0" borderId="29" xfId="64" applyNumberFormat="1" applyFont="1" applyAlignment="1" applyProtection="1">
      <alignment horizontal="right" vertical="center" shrinkToFi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30" xfId="69" applyNumberFormat="1" applyFont="1" applyAlignment="1" applyProtection="1">
      <alignment horizontal="left" vertical="center" wrapText="1"/>
    </xf>
    <xf numFmtId="0" fontId="18" fillId="0" borderId="12" xfId="71" applyNumberFormat="1" applyFont="1" applyAlignment="1" applyProtection="1">
      <alignment vertical="center"/>
    </xf>
    <xf numFmtId="0" fontId="18" fillId="0" borderId="32" xfId="72" applyNumberFormat="1" applyFont="1" applyAlignment="1" applyProtection="1">
      <alignment vertical="center"/>
    </xf>
    <xf numFmtId="0" fontId="17" fillId="0" borderId="33" xfId="73" applyNumberFormat="1" applyFont="1" applyAlignment="1" applyProtection="1">
      <alignment horizontal="left" vertical="center" wrapText="1"/>
    </xf>
    <xf numFmtId="0" fontId="18" fillId="0" borderId="34" xfId="74" applyNumberFormat="1" applyFont="1" applyAlignment="1" applyProtection="1">
      <alignment horizontal="center" vertical="center" wrapText="1"/>
    </xf>
    <xf numFmtId="49" fontId="18" fillId="0" borderId="35" xfId="75" applyNumberFormat="1" applyFont="1" applyAlignment="1" applyProtection="1">
      <alignment horizontal="center" vertical="center" wrapText="1"/>
    </xf>
    <xf numFmtId="4" fontId="18" fillId="0" borderId="19" xfId="76" applyNumberFormat="1" applyFont="1" applyAlignment="1" applyProtection="1">
      <alignment horizontal="right" vertical="center" shrinkToFit="1"/>
    </xf>
    <xf numFmtId="0" fontId="18" fillId="0" borderId="15" xfId="79" applyNumberFormat="1" applyFont="1" applyAlignment="1" applyProtection="1">
      <alignment vertical="center"/>
    </xf>
    <xf numFmtId="49" fontId="18" fillId="0" borderId="16" xfId="193" applyFont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49" fontId="18" fillId="0" borderId="16" xfId="193" applyNumberFormat="1" applyFont="1" applyAlignment="1" applyProtection="1">
      <alignment horizontal="center" vertical="center" wrapText="1"/>
    </xf>
    <xf numFmtId="49" fontId="18" fillId="0" borderId="24" xfId="193" applyNumberFormat="1" applyFont="1" applyBorder="1" applyAlignment="1" applyProtection="1">
      <alignment horizontal="center" vertical="center" wrapText="1"/>
    </xf>
    <xf numFmtId="49" fontId="18" fillId="0" borderId="4" xfId="195" applyNumberFormat="1" applyFont="1" applyBorder="1" applyAlignment="1" applyProtection="1">
      <alignment horizontal="center" vertical="center" wrapText="1"/>
      <protection locked="0"/>
    </xf>
    <xf numFmtId="4" fontId="17" fillId="7" borderId="29" xfId="0" applyNumberFormat="1" applyFont="1" applyFill="1" applyBorder="1" applyAlignment="1">
      <alignment vertical="center"/>
    </xf>
    <xf numFmtId="10" fontId="17" fillId="7" borderId="29" xfId="0" applyNumberFormat="1" applyFont="1" applyFill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4" fontId="18" fillId="5" borderId="16" xfId="0" applyNumberFormat="1" applyFont="1" applyFill="1" applyBorder="1" applyAlignment="1">
      <alignment horizontal="right" vertical="center"/>
    </xf>
    <xf numFmtId="10" fontId="18" fillId="5" borderId="16" xfId="0" applyNumberFormat="1" applyFont="1" applyFill="1" applyBorder="1" applyAlignment="1">
      <alignment horizontal="right" vertical="center"/>
    </xf>
    <xf numFmtId="0" fontId="17" fillId="7" borderId="28" xfId="62" applyNumberFormat="1" applyFont="1" applyFill="1" applyAlignment="1" applyProtection="1">
      <alignment horizontal="left" vertical="center" wrapText="1"/>
    </xf>
    <xf numFmtId="49" fontId="17" fillId="7" borderId="18" xfId="38" applyNumberFormat="1" applyFont="1" applyFill="1" applyAlignment="1" applyProtection="1">
      <alignment horizontal="center" vertical="center" wrapText="1"/>
    </xf>
    <xf numFmtId="49" fontId="17" fillId="7" borderId="19" xfId="63" applyNumberFormat="1" applyFont="1" applyFill="1" applyAlignment="1" applyProtection="1">
      <alignment horizontal="center" vertical="center" wrapText="1"/>
    </xf>
    <xf numFmtId="4" fontId="17" fillId="7" borderId="29" xfId="64" applyNumberFormat="1" applyFont="1" applyFill="1" applyAlignment="1" applyProtection="1">
      <alignment horizontal="right" vertical="center" shrinkToFit="1"/>
    </xf>
    <xf numFmtId="0" fontId="17" fillId="6" borderId="30" xfId="69" applyNumberFormat="1" applyFont="1" applyFill="1" applyAlignment="1" applyProtection="1">
      <alignment horizontal="left" vertical="center" wrapText="1"/>
    </xf>
    <xf numFmtId="4" fontId="17" fillId="6" borderId="16" xfId="0" applyNumberFormat="1" applyFont="1" applyFill="1" applyBorder="1" applyAlignment="1">
      <alignment horizontal="right" vertical="center"/>
    </xf>
    <xf numFmtId="10" fontId="17" fillId="6" borderId="16" xfId="0" applyNumberFormat="1" applyFont="1" applyFill="1" applyBorder="1" applyAlignment="1">
      <alignment horizontal="right" vertical="center"/>
    </xf>
    <xf numFmtId="49" fontId="18" fillId="0" borderId="16" xfId="193" applyFont="1" applyBorder="1" applyAlignment="1">
      <alignment horizontal="center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16" xfId="193" applyNumberFormat="1" applyFont="1" applyBorder="1" applyAlignment="1" applyProtection="1">
      <alignment horizontal="center" vertical="center" wrapText="1"/>
    </xf>
    <xf numFmtId="0" fontId="18" fillId="0" borderId="1" xfId="80" applyNumberFormat="1" applyFont="1" applyAlignment="1" applyProtection="1">
      <alignment horizontal="center" vertical="center" wrapText="1"/>
    </xf>
    <xf numFmtId="0" fontId="17" fillId="0" borderId="1" xfId="81" applyNumberFormat="1" applyFont="1" applyAlignment="1" applyProtection="1">
      <alignment horizontal="center" vertical="center"/>
    </xf>
    <xf numFmtId="0" fontId="17" fillId="0" borderId="1" xfId="81" applyFont="1" applyAlignment="1">
      <alignment horizontal="center" vertical="center"/>
    </xf>
    <xf numFmtId="0" fontId="17" fillId="0" borderId="2" xfId="82" applyNumberFormat="1" applyFont="1" applyAlignment="1" applyProtection="1">
      <alignment vertical="center"/>
    </xf>
    <xf numFmtId="49" fontId="18" fillId="0" borderId="2" xfId="83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4" applyNumberFormat="1" applyFont="1" applyAlignment="1" applyProtection="1">
      <alignment horizontal="left" vertical="center" wrapText="1"/>
    </xf>
    <xf numFmtId="0" fontId="18" fillId="0" borderId="24" xfId="86" applyNumberFormat="1" applyFont="1" applyAlignment="1" applyProtection="1">
      <alignment vertical="center"/>
    </xf>
    <xf numFmtId="0" fontId="18" fillId="0" borderId="28" xfId="88" applyNumberFormat="1" applyFont="1" applyAlignment="1" applyProtection="1">
      <alignment horizontal="left" vertical="center" wrapText="1"/>
    </xf>
    <xf numFmtId="49" fontId="18" fillId="0" borderId="37" xfId="89" applyNumberFormat="1" applyFont="1" applyAlignment="1" applyProtection="1">
      <alignment horizontal="center" vertical="center" wrapText="1"/>
    </xf>
    <xf numFmtId="49" fontId="18" fillId="0" borderId="29" xfId="90" applyNumberFormat="1" applyFont="1" applyAlignment="1" applyProtection="1">
      <alignment horizontal="center" vertical="center"/>
    </xf>
    <xf numFmtId="0" fontId="18" fillId="0" borderId="22" xfId="92" applyNumberFormat="1" applyFont="1" applyAlignment="1" applyProtection="1">
      <alignment horizontal="left" vertical="center" wrapText="1"/>
    </xf>
    <xf numFmtId="0" fontId="18" fillId="0" borderId="38" xfId="94" applyNumberFormat="1" applyFont="1" applyAlignment="1" applyProtection="1">
      <alignment horizontal="left" vertical="center" wrapText="1"/>
    </xf>
    <xf numFmtId="49" fontId="18" fillId="0" borderId="37" xfId="95" applyNumberFormat="1" applyFont="1" applyAlignment="1" applyProtection="1">
      <alignment horizontal="center" vertical="center" shrinkToFit="1"/>
    </xf>
    <xf numFmtId="49" fontId="18" fillId="0" borderId="29" xfId="96" applyNumberFormat="1" applyFont="1" applyAlignment="1" applyProtection="1">
      <alignment horizontal="center" vertical="center" shrinkToFit="1"/>
    </xf>
    <xf numFmtId="0" fontId="18" fillId="0" borderId="13" xfId="98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4" fontId="18" fillId="5" borderId="24" xfId="0" applyNumberFormat="1" applyFont="1" applyFill="1" applyBorder="1" applyAlignment="1">
      <alignment horizontal="right" vertical="center"/>
    </xf>
    <xf numFmtId="10" fontId="18" fillId="5" borderId="25" xfId="0" applyNumberFormat="1" applyFont="1" applyFill="1" applyBorder="1" applyAlignment="1">
      <alignment horizontal="right" vertical="center"/>
    </xf>
    <xf numFmtId="4" fontId="18" fillId="5" borderId="29" xfId="0" applyNumberFormat="1" applyFont="1" applyFill="1" applyBorder="1" applyAlignment="1">
      <alignment horizontal="right" vertical="center"/>
    </xf>
    <xf numFmtId="10" fontId="18" fillId="5" borderId="30" xfId="0" applyNumberFormat="1" applyFont="1" applyFill="1" applyBorder="1" applyAlignment="1">
      <alignment horizontal="right" vertical="center"/>
    </xf>
    <xf numFmtId="4" fontId="17" fillId="4" borderId="16" xfId="0" applyNumberFormat="1" applyFont="1" applyFill="1" applyBorder="1" applyAlignment="1">
      <alignment horizontal="right" vertical="center"/>
    </xf>
    <xf numFmtId="10" fontId="17" fillId="4" borderId="20" xfId="0" applyNumberFormat="1" applyFont="1" applyFill="1" applyBorder="1" applyAlignment="1">
      <alignment horizontal="right" vertical="center"/>
    </xf>
    <xf numFmtId="0" fontId="17" fillId="4" borderId="28" xfId="62" applyNumberFormat="1" applyFont="1" applyFill="1" applyAlignment="1" applyProtection="1">
      <alignment horizontal="left" vertical="center" wrapText="1"/>
    </xf>
  </cellXfs>
  <cellStyles count="197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2 2" xfId="173"/>
    <cellStyle name="xl23" xfId="7"/>
    <cellStyle name="xl24" xfId="11"/>
    <cellStyle name="xl24 2" xfId="175"/>
    <cellStyle name="xl25" xfId="18"/>
    <cellStyle name="xl25 2" xfId="181"/>
    <cellStyle name="xl26" xfId="33"/>
    <cellStyle name="xl27" xfId="5"/>
    <cellStyle name="xl27 2" xfId="178"/>
    <cellStyle name="xl28" xfId="35"/>
    <cellStyle name="xl28 2" xfId="193"/>
    <cellStyle name="xl29" xfId="37"/>
    <cellStyle name="xl30" xfId="43"/>
    <cellStyle name="xl30 2" xfId="195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7 2" xfId="176"/>
    <cellStyle name="xl38" xfId="52"/>
    <cellStyle name="xl39" xfId="30"/>
    <cellStyle name="xl40" xfId="22"/>
    <cellStyle name="xl40 2" xfId="188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49 2" xfId="189"/>
    <cellStyle name="xl50" xfId="27"/>
    <cellStyle name="xl50 2" xfId="191"/>
    <cellStyle name="xl51" xfId="8"/>
    <cellStyle name="xl52" xfId="13"/>
    <cellStyle name="xl53" xfId="20"/>
    <cellStyle name="xl54" xfId="3"/>
    <cellStyle name="xl54 2" xfId="194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1 2" xfId="177"/>
    <cellStyle name="xl62" xfId="31"/>
    <cellStyle name="xl62 2" xfId="182"/>
    <cellStyle name="xl63" xfId="32"/>
    <cellStyle name="xl64" xfId="4"/>
    <cellStyle name="xl65" xfId="10"/>
    <cellStyle name="xl66" xfId="15"/>
    <cellStyle name="xl66 2" xfId="179"/>
    <cellStyle name="xl67" xfId="41"/>
    <cellStyle name="xl67 2" xfId="183"/>
    <cellStyle name="xl68" xfId="46"/>
    <cellStyle name="xl69" xfId="42"/>
    <cellStyle name="xl70" xfId="47"/>
    <cellStyle name="xl70 2" xfId="180"/>
    <cellStyle name="xl71" xfId="51"/>
    <cellStyle name="xl71 2" xfId="184"/>
    <cellStyle name="xl72" xfId="53"/>
    <cellStyle name="xl72 2" xfId="185"/>
    <cellStyle name="xl73" xfId="6"/>
    <cellStyle name="xl73 2" xfId="186"/>
    <cellStyle name="xl74" xfId="16"/>
    <cellStyle name="xl74 2" xfId="187"/>
    <cellStyle name="xl75" xfId="23"/>
    <cellStyle name="xl75 2" xfId="190"/>
    <cellStyle name="xl76" xfId="17"/>
    <cellStyle name="xl76 2" xfId="192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  <cellStyle name="Обычный 2" xfId="174"/>
    <cellStyle name="Обычный 3" xfId="196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Normal="100" zoomScaleSheetLayoutView="100" workbookViewId="0">
      <selection activeCell="A11" sqref="A11:G12"/>
    </sheetView>
  </sheetViews>
  <sheetFormatPr defaultRowHeight="12.75"/>
  <cols>
    <col min="1" max="1" width="50.85546875" style="3" customWidth="1"/>
    <col min="2" max="2" width="6.42578125" style="3" customWidth="1"/>
    <col min="3" max="3" width="24.28515625" style="3" customWidth="1"/>
    <col min="4" max="4" width="16" style="3" customWidth="1"/>
    <col min="5" max="5" width="15.5703125" style="3" customWidth="1"/>
    <col min="6" max="6" width="14" style="3" customWidth="1"/>
    <col min="7" max="7" width="10.85546875" style="3" customWidth="1"/>
    <col min="8" max="8" width="9.7109375" style="3" customWidth="1"/>
    <col min="9" max="16384" width="9.140625" style="3"/>
  </cols>
  <sheetData>
    <row r="1" spans="1:8" s="19" customFormat="1" ht="17.100000000000001" customHeight="1">
      <c r="A1" s="17" t="s">
        <v>866</v>
      </c>
      <c r="B1" s="17"/>
      <c r="C1" s="17"/>
      <c r="D1" s="17"/>
      <c r="E1" s="17"/>
      <c r="F1" s="17"/>
      <c r="G1" s="17"/>
      <c r="H1" s="18"/>
    </row>
    <row r="2" spans="1:8" s="19" customFormat="1" ht="17.100000000000001" customHeight="1" thickBot="1">
      <c r="A2" s="17"/>
      <c r="B2" s="17"/>
      <c r="C2" s="17"/>
      <c r="D2" s="17"/>
      <c r="E2" s="17"/>
      <c r="F2" s="17"/>
      <c r="G2" s="17"/>
      <c r="H2" s="18"/>
    </row>
    <row r="3" spans="1:8" s="19" customFormat="1" ht="14.1" customHeight="1">
      <c r="A3" s="20"/>
      <c r="B3" s="21"/>
      <c r="C3" s="21"/>
      <c r="D3" s="22"/>
      <c r="E3" s="23"/>
      <c r="F3" s="24" t="s">
        <v>0</v>
      </c>
      <c r="G3" s="25" t="s">
        <v>867</v>
      </c>
      <c r="H3" s="18"/>
    </row>
    <row r="4" spans="1:8" s="19" customFormat="1" ht="14.1" customHeight="1">
      <c r="A4" s="26"/>
      <c r="B4" s="26"/>
      <c r="C4" s="27" t="s">
        <v>873</v>
      </c>
      <c r="D4" s="28"/>
      <c r="E4" s="23"/>
      <c r="F4" s="29" t="s">
        <v>1</v>
      </c>
      <c r="G4" s="30">
        <v>44105</v>
      </c>
      <c r="H4" s="18"/>
    </row>
    <row r="5" spans="1:8" s="19" customFormat="1" ht="14.1" customHeight="1">
      <c r="A5" s="20"/>
      <c r="B5" s="20"/>
      <c r="C5" s="20"/>
      <c r="D5" s="28"/>
      <c r="E5" s="23"/>
      <c r="F5" s="29"/>
      <c r="G5" s="31"/>
      <c r="H5" s="18"/>
    </row>
    <row r="6" spans="1:8" s="19" customFormat="1" ht="15.2" customHeight="1">
      <c r="A6" s="32" t="s">
        <v>2</v>
      </c>
      <c r="B6" s="33" t="s">
        <v>868</v>
      </c>
      <c r="C6" s="33"/>
      <c r="D6" s="33"/>
      <c r="E6" s="23"/>
      <c r="F6" s="29" t="s">
        <v>3</v>
      </c>
      <c r="G6" s="34" t="s">
        <v>865</v>
      </c>
      <c r="H6" s="18"/>
    </row>
    <row r="7" spans="1:8" s="19" customFormat="1" ht="15.2" customHeight="1">
      <c r="A7" s="32" t="s">
        <v>4</v>
      </c>
      <c r="B7" s="35" t="s">
        <v>869</v>
      </c>
      <c r="C7" s="35"/>
      <c r="D7" s="35"/>
      <c r="E7" s="23"/>
      <c r="F7" s="29" t="s">
        <v>5</v>
      </c>
      <c r="G7" s="36" t="s">
        <v>865</v>
      </c>
      <c r="H7" s="18"/>
    </row>
    <row r="8" spans="1:8" s="19" customFormat="1" ht="14.1" customHeight="1">
      <c r="A8" s="32" t="s">
        <v>6</v>
      </c>
      <c r="B8" s="37"/>
      <c r="C8" s="38" t="s">
        <v>865</v>
      </c>
      <c r="D8" s="39"/>
      <c r="E8" s="23"/>
      <c r="F8" s="29"/>
      <c r="G8" s="40"/>
      <c r="H8" s="18"/>
    </row>
    <row r="9" spans="1:8" s="19" customFormat="1" ht="14.1" customHeight="1" thickBot="1">
      <c r="A9" s="32" t="s">
        <v>7</v>
      </c>
      <c r="B9" s="32"/>
      <c r="C9" s="41" t="s">
        <v>865</v>
      </c>
      <c r="D9" s="39"/>
      <c r="E9" s="23"/>
      <c r="F9" s="29" t="s">
        <v>8</v>
      </c>
      <c r="G9" s="42" t="s">
        <v>9</v>
      </c>
      <c r="H9" s="18"/>
    </row>
    <row r="10" spans="1:8" s="19" customFormat="1" ht="15" customHeight="1">
      <c r="A10" s="43" t="s">
        <v>10</v>
      </c>
      <c r="B10" s="43"/>
      <c r="C10" s="44"/>
      <c r="D10" s="44"/>
      <c r="E10" s="45"/>
      <c r="F10" s="45"/>
      <c r="G10" s="45"/>
      <c r="H10" s="18"/>
    </row>
    <row r="11" spans="1:8" s="19" customFormat="1" ht="43.5" customHeight="1">
      <c r="A11" s="46" t="s">
        <v>11</v>
      </c>
      <c r="B11" s="46" t="s">
        <v>870</v>
      </c>
      <c r="C11" s="46" t="s">
        <v>12</v>
      </c>
      <c r="D11" s="47" t="s">
        <v>13</v>
      </c>
      <c r="E11" s="48" t="s">
        <v>14</v>
      </c>
      <c r="F11" s="47" t="s">
        <v>871</v>
      </c>
      <c r="G11" s="49" t="s">
        <v>872</v>
      </c>
      <c r="H11" s="18"/>
    </row>
    <row r="12" spans="1:8" s="19" customFormat="1" ht="15.75" thickBot="1">
      <c r="A12" s="50" t="s">
        <v>15</v>
      </c>
      <c r="B12" s="51" t="s">
        <v>16</v>
      </c>
      <c r="C12" s="51" t="s">
        <v>17</v>
      </c>
      <c r="D12" s="52" t="s">
        <v>18</v>
      </c>
      <c r="E12" s="53" t="s">
        <v>19</v>
      </c>
      <c r="F12" s="53" t="s">
        <v>20</v>
      </c>
      <c r="G12" s="52" t="s">
        <v>21</v>
      </c>
      <c r="H12" s="18"/>
    </row>
    <row r="13" spans="1:8" ht="21.75" customHeight="1">
      <c r="A13" s="59" t="s">
        <v>22</v>
      </c>
      <c r="B13" s="60" t="s">
        <v>23</v>
      </c>
      <c r="C13" s="61" t="s">
        <v>24</v>
      </c>
      <c r="D13" s="62">
        <v>2007904836.4300001</v>
      </c>
      <c r="E13" s="62">
        <v>1561877919.3099999</v>
      </c>
      <c r="F13" s="54">
        <f>D13-E13</f>
        <v>446026917.12000012</v>
      </c>
      <c r="G13" s="55">
        <f>E13/D13</f>
        <v>0.77786451378192611</v>
      </c>
      <c r="H13" s="8"/>
    </row>
    <row r="14" spans="1:8" ht="15" customHeight="1">
      <c r="A14" s="9" t="s">
        <v>25</v>
      </c>
      <c r="B14" s="10"/>
      <c r="C14" s="11"/>
      <c r="D14" s="11"/>
      <c r="E14" s="11"/>
      <c r="F14" s="56"/>
      <c r="G14" s="56"/>
      <c r="H14" s="8"/>
    </row>
    <row r="15" spans="1:8">
      <c r="A15" s="63" t="s">
        <v>26</v>
      </c>
      <c r="B15" s="64" t="s">
        <v>23</v>
      </c>
      <c r="C15" s="65" t="s">
        <v>27</v>
      </c>
      <c r="D15" s="66">
        <v>699661100</v>
      </c>
      <c r="E15" s="66">
        <v>576558630.08000004</v>
      </c>
      <c r="F15" s="67">
        <f>D15-E15</f>
        <v>123102469.91999996</v>
      </c>
      <c r="G15" s="68">
        <f>E15/D15</f>
        <v>0.82405414575713876</v>
      </c>
      <c r="H15" s="8"/>
    </row>
    <row r="16" spans="1:8">
      <c r="A16" s="12" t="s">
        <v>28</v>
      </c>
      <c r="B16" s="13" t="s">
        <v>23</v>
      </c>
      <c r="C16" s="14" t="s">
        <v>29</v>
      </c>
      <c r="D16" s="7">
        <v>555160000</v>
      </c>
      <c r="E16" s="7">
        <v>450919050.81999999</v>
      </c>
      <c r="F16" s="57">
        <f t="shared" ref="F16:F19" si="0">D16-E16</f>
        <v>104240949.18000001</v>
      </c>
      <c r="G16" s="58">
        <f t="shared" ref="G16:G19" si="1">E16/D16</f>
        <v>0.81223260108797457</v>
      </c>
      <c r="H16" s="8"/>
    </row>
    <row r="17" spans="1:8">
      <c r="A17" s="12" t="s">
        <v>30</v>
      </c>
      <c r="B17" s="13" t="s">
        <v>23</v>
      </c>
      <c r="C17" s="14" t="s">
        <v>31</v>
      </c>
      <c r="D17" s="7">
        <v>555160000</v>
      </c>
      <c r="E17" s="7">
        <v>450919050.81999999</v>
      </c>
      <c r="F17" s="57">
        <f t="shared" si="0"/>
        <v>104240949.18000001</v>
      </c>
      <c r="G17" s="58">
        <f t="shared" si="1"/>
        <v>0.81223260108797457</v>
      </c>
      <c r="H17" s="8"/>
    </row>
    <row r="18" spans="1:8" ht="76.5">
      <c r="A18" s="12" t="s">
        <v>32</v>
      </c>
      <c r="B18" s="13" t="s">
        <v>23</v>
      </c>
      <c r="C18" s="14" t="s">
        <v>33</v>
      </c>
      <c r="D18" s="7">
        <v>552338000</v>
      </c>
      <c r="E18" s="7">
        <v>449060782.45999998</v>
      </c>
      <c r="F18" s="57">
        <f t="shared" si="0"/>
        <v>103277217.54000002</v>
      </c>
      <c r="G18" s="58">
        <f t="shared" si="1"/>
        <v>0.81301808396308051</v>
      </c>
      <c r="H18" s="8"/>
    </row>
    <row r="19" spans="1:8" ht="114.75">
      <c r="A19" s="12" t="s">
        <v>34</v>
      </c>
      <c r="B19" s="13" t="s">
        <v>23</v>
      </c>
      <c r="C19" s="14" t="s">
        <v>35</v>
      </c>
      <c r="D19" s="7">
        <v>1292000</v>
      </c>
      <c r="E19" s="7">
        <v>960254.3</v>
      </c>
      <c r="F19" s="57">
        <f t="shared" si="0"/>
        <v>331745.69999999995</v>
      </c>
      <c r="G19" s="58">
        <f t="shared" si="1"/>
        <v>0.74323088235294121</v>
      </c>
      <c r="H19" s="8"/>
    </row>
    <row r="20" spans="1:8" ht="51">
      <c r="A20" s="12" t="s">
        <v>36</v>
      </c>
      <c r="B20" s="13" t="s">
        <v>23</v>
      </c>
      <c r="C20" s="14" t="s">
        <v>37</v>
      </c>
      <c r="D20" s="7">
        <v>1530000</v>
      </c>
      <c r="E20" s="7">
        <v>898014.06</v>
      </c>
      <c r="F20" s="57">
        <f t="shared" ref="F20:F83" si="2">D20-E20</f>
        <v>631985.93999999994</v>
      </c>
      <c r="G20" s="58">
        <f t="shared" ref="G20:G83" si="3">E20/D20</f>
        <v>0.58693729411764706</v>
      </c>
      <c r="H20" s="8"/>
    </row>
    <row r="21" spans="1:8" ht="38.25">
      <c r="A21" s="12" t="s">
        <v>38</v>
      </c>
      <c r="B21" s="13" t="s">
        <v>23</v>
      </c>
      <c r="C21" s="14" t="s">
        <v>39</v>
      </c>
      <c r="D21" s="7">
        <v>8153100</v>
      </c>
      <c r="E21" s="7">
        <v>5379683.1100000003</v>
      </c>
      <c r="F21" s="57">
        <f t="shared" si="2"/>
        <v>2773416.8899999997</v>
      </c>
      <c r="G21" s="58">
        <f t="shared" si="3"/>
        <v>0.65983283781629076</v>
      </c>
      <c r="H21" s="8"/>
    </row>
    <row r="22" spans="1:8" ht="25.5">
      <c r="A22" s="12" t="s">
        <v>40</v>
      </c>
      <c r="B22" s="13" t="s">
        <v>23</v>
      </c>
      <c r="C22" s="14" t="s">
        <v>41</v>
      </c>
      <c r="D22" s="7">
        <v>8153100</v>
      </c>
      <c r="E22" s="7">
        <v>5379683.1100000003</v>
      </c>
      <c r="F22" s="57">
        <f t="shared" si="2"/>
        <v>2773416.8899999997</v>
      </c>
      <c r="G22" s="58">
        <f t="shared" si="3"/>
        <v>0.65983283781629076</v>
      </c>
      <c r="H22" s="8"/>
    </row>
    <row r="23" spans="1:8" ht="76.5">
      <c r="A23" s="12" t="s">
        <v>42</v>
      </c>
      <c r="B23" s="13" t="s">
        <v>23</v>
      </c>
      <c r="C23" s="14" t="s">
        <v>43</v>
      </c>
      <c r="D23" s="7">
        <v>3736000</v>
      </c>
      <c r="E23" s="7">
        <v>2508050.1</v>
      </c>
      <c r="F23" s="57">
        <f t="shared" si="2"/>
        <v>1227949.8999999999</v>
      </c>
      <c r="G23" s="58">
        <f t="shared" si="3"/>
        <v>0.67131961991434697</v>
      </c>
      <c r="H23" s="8"/>
    </row>
    <row r="24" spans="1:8" ht="114.75">
      <c r="A24" s="12" t="s">
        <v>44</v>
      </c>
      <c r="B24" s="13" t="s">
        <v>23</v>
      </c>
      <c r="C24" s="14" t="s">
        <v>45</v>
      </c>
      <c r="D24" s="7">
        <v>3736000</v>
      </c>
      <c r="E24" s="7">
        <v>2508050.1</v>
      </c>
      <c r="F24" s="57">
        <f t="shared" si="2"/>
        <v>1227949.8999999999</v>
      </c>
      <c r="G24" s="58">
        <f t="shared" si="3"/>
        <v>0.67131961991434697</v>
      </c>
      <c r="H24" s="8"/>
    </row>
    <row r="25" spans="1:8" ht="89.25">
      <c r="A25" s="12" t="s">
        <v>46</v>
      </c>
      <c r="B25" s="13" t="s">
        <v>23</v>
      </c>
      <c r="C25" s="14" t="s">
        <v>47</v>
      </c>
      <c r="D25" s="7">
        <v>19200</v>
      </c>
      <c r="E25" s="7">
        <v>17314.52</v>
      </c>
      <c r="F25" s="57">
        <f t="shared" si="2"/>
        <v>1885.4799999999996</v>
      </c>
      <c r="G25" s="58">
        <f t="shared" si="3"/>
        <v>0.90179791666666664</v>
      </c>
      <c r="H25" s="8"/>
    </row>
    <row r="26" spans="1:8" ht="127.5">
      <c r="A26" s="12" t="s">
        <v>48</v>
      </c>
      <c r="B26" s="13" t="s">
        <v>23</v>
      </c>
      <c r="C26" s="14" t="s">
        <v>49</v>
      </c>
      <c r="D26" s="7">
        <v>19200</v>
      </c>
      <c r="E26" s="7">
        <v>17314.52</v>
      </c>
      <c r="F26" s="57">
        <f t="shared" si="2"/>
        <v>1885.4799999999996</v>
      </c>
      <c r="G26" s="58">
        <f t="shared" si="3"/>
        <v>0.90179791666666664</v>
      </c>
      <c r="H26" s="8"/>
    </row>
    <row r="27" spans="1:8" ht="76.5">
      <c r="A27" s="12" t="s">
        <v>50</v>
      </c>
      <c r="B27" s="13" t="s">
        <v>23</v>
      </c>
      <c r="C27" s="14" t="s">
        <v>51</v>
      </c>
      <c r="D27" s="7">
        <v>4880000</v>
      </c>
      <c r="E27" s="7">
        <v>3344209.98</v>
      </c>
      <c r="F27" s="57">
        <f t="shared" si="2"/>
        <v>1535790.02</v>
      </c>
      <c r="G27" s="58">
        <f t="shared" si="3"/>
        <v>0.68528893032786886</v>
      </c>
      <c r="H27" s="8"/>
    </row>
    <row r="28" spans="1:8" ht="114.75">
      <c r="A28" s="12" t="s">
        <v>52</v>
      </c>
      <c r="B28" s="13" t="s">
        <v>23</v>
      </c>
      <c r="C28" s="14" t="s">
        <v>53</v>
      </c>
      <c r="D28" s="7">
        <v>4880000</v>
      </c>
      <c r="E28" s="7">
        <v>3344209.98</v>
      </c>
      <c r="F28" s="57">
        <f t="shared" si="2"/>
        <v>1535790.02</v>
      </c>
      <c r="G28" s="58">
        <f t="shared" si="3"/>
        <v>0.68528893032786886</v>
      </c>
      <c r="H28" s="8"/>
    </row>
    <row r="29" spans="1:8" ht="76.5">
      <c r="A29" s="12" t="s">
        <v>54</v>
      </c>
      <c r="B29" s="13" t="s">
        <v>23</v>
      </c>
      <c r="C29" s="14" t="s">
        <v>55</v>
      </c>
      <c r="D29" s="7">
        <v>-482100</v>
      </c>
      <c r="E29" s="7">
        <v>-489891.49</v>
      </c>
      <c r="F29" s="57">
        <f t="shared" si="2"/>
        <v>7791.4899999999907</v>
      </c>
      <c r="G29" s="58">
        <f t="shared" si="3"/>
        <v>1.0161615639908732</v>
      </c>
      <c r="H29" s="8"/>
    </row>
    <row r="30" spans="1:8" ht="114.75">
      <c r="A30" s="12" t="s">
        <v>56</v>
      </c>
      <c r="B30" s="13" t="s">
        <v>23</v>
      </c>
      <c r="C30" s="14" t="s">
        <v>57</v>
      </c>
      <c r="D30" s="7">
        <v>-482100</v>
      </c>
      <c r="E30" s="7">
        <v>-489891.49</v>
      </c>
      <c r="F30" s="57">
        <f t="shared" si="2"/>
        <v>7791.4899999999907</v>
      </c>
      <c r="G30" s="58">
        <f t="shared" si="3"/>
        <v>1.0161615639908732</v>
      </c>
      <c r="H30" s="8"/>
    </row>
    <row r="31" spans="1:8">
      <c r="A31" s="12" t="s">
        <v>58</v>
      </c>
      <c r="B31" s="13" t="s">
        <v>23</v>
      </c>
      <c r="C31" s="14" t="s">
        <v>59</v>
      </c>
      <c r="D31" s="7">
        <v>88289000</v>
      </c>
      <c r="E31" s="7">
        <v>54504103.479999997</v>
      </c>
      <c r="F31" s="57">
        <f t="shared" si="2"/>
        <v>33784896.520000003</v>
      </c>
      <c r="G31" s="58">
        <f t="shared" si="3"/>
        <v>0.61733742006365455</v>
      </c>
      <c r="H31" s="8"/>
    </row>
    <row r="32" spans="1:8" ht="25.5">
      <c r="A32" s="12" t="s">
        <v>60</v>
      </c>
      <c r="B32" s="13" t="s">
        <v>23</v>
      </c>
      <c r="C32" s="14" t="s">
        <v>61</v>
      </c>
      <c r="D32" s="7">
        <v>40200000</v>
      </c>
      <c r="E32" s="7">
        <v>29228616.670000002</v>
      </c>
      <c r="F32" s="57">
        <f t="shared" si="2"/>
        <v>10971383.329999998</v>
      </c>
      <c r="G32" s="58">
        <f t="shared" si="3"/>
        <v>0.72708001666666666</v>
      </c>
      <c r="H32" s="8"/>
    </row>
    <row r="33" spans="1:8" ht="25.5">
      <c r="A33" s="12" t="s">
        <v>62</v>
      </c>
      <c r="B33" s="13" t="s">
        <v>23</v>
      </c>
      <c r="C33" s="14" t="s">
        <v>63</v>
      </c>
      <c r="D33" s="7">
        <v>32200000</v>
      </c>
      <c r="E33" s="7">
        <v>23701558.309999999</v>
      </c>
      <c r="F33" s="57">
        <f t="shared" si="2"/>
        <v>8498441.6900000013</v>
      </c>
      <c r="G33" s="58">
        <f t="shared" si="3"/>
        <v>0.73607323944099379</v>
      </c>
      <c r="H33" s="8"/>
    </row>
    <row r="34" spans="1:8" ht="25.5">
      <c r="A34" s="12" t="s">
        <v>62</v>
      </c>
      <c r="B34" s="13" t="s">
        <v>23</v>
      </c>
      <c r="C34" s="14" t="s">
        <v>64</v>
      </c>
      <c r="D34" s="7">
        <v>32200000</v>
      </c>
      <c r="E34" s="7">
        <v>23701472.809999999</v>
      </c>
      <c r="F34" s="57">
        <f t="shared" si="2"/>
        <v>8498527.1900000013</v>
      </c>
      <c r="G34" s="58">
        <f t="shared" si="3"/>
        <v>0.73607058416149063</v>
      </c>
      <c r="H34" s="8"/>
    </row>
    <row r="35" spans="1:8" ht="38.25">
      <c r="A35" s="12" t="s">
        <v>65</v>
      </c>
      <c r="B35" s="13" t="s">
        <v>23</v>
      </c>
      <c r="C35" s="14" t="s">
        <v>66</v>
      </c>
      <c r="D35" s="7">
        <v>0</v>
      </c>
      <c r="E35" s="7">
        <v>85.5</v>
      </c>
      <c r="F35" s="57">
        <f t="shared" si="2"/>
        <v>-85.5</v>
      </c>
      <c r="G35" s="58">
        <v>0</v>
      </c>
      <c r="H35" s="8"/>
    </row>
    <row r="36" spans="1:8" ht="38.25">
      <c r="A36" s="12" t="s">
        <v>67</v>
      </c>
      <c r="B36" s="13" t="s">
        <v>23</v>
      </c>
      <c r="C36" s="14" t="s">
        <v>68</v>
      </c>
      <c r="D36" s="7">
        <v>8000000</v>
      </c>
      <c r="E36" s="7">
        <v>5527058.3600000003</v>
      </c>
      <c r="F36" s="57">
        <f t="shared" si="2"/>
        <v>2472941.6399999997</v>
      </c>
      <c r="G36" s="58">
        <f t="shared" si="3"/>
        <v>0.69088229500000009</v>
      </c>
      <c r="H36" s="8"/>
    </row>
    <row r="37" spans="1:8" ht="63.75">
      <c r="A37" s="12" t="s">
        <v>69</v>
      </c>
      <c r="B37" s="13" t="s">
        <v>23</v>
      </c>
      <c r="C37" s="14" t="s">
        <v>70</v>
      </c>
      <c r="D37" s="7">
        <v>8000000</v>
      </c>
      <c r="E37" s="7">
        <v>5530520.6600000001</v>
      </c>
      <c r="F37" s="57">
        <f t="shared" si="2"/>
        <v>2469479.34</v>
      </c>
      <c r="G37" s="58">
        <f t="shared" si="3"/>
        <v>0.69131508250000007</v>
      </c>
      <c r="H37" s="8"/>
    </row>
    <row r="38" spans="1:8" ht="51">
      <c r="A38" s="12" t="s">
        <v>71</v>
      </c>
      <c r="B38" s="13" t="s">
        <v>23</v>
      </c>
      <c r="C38" s="14" t="s">
        <v>72</v>
      </c>
      <c r="D38" s="7">
        <v>0</v>
      </c>
      <c r="E38" s="7">
        <v>-3462.3</v>
      </c>
      <c r="F38" s="57">
        <f t="shared" si="2"/>
        <v>3462.3</v>
      </c>
      <c r="G38" s="58">
        <v>0</v>
      </c>
      <c r="H38" s="8"/>
    </row>
    <row r="39" spans="1:8" ht="25.5">
      <c r="A39" s="12" t="s">
        <v>73</v>
      </c>
      <c r="B39" s="13" t="s">
        <v>23</v>
      </c>
      <c r="C39" s="14" t="s">
        <v>74</v>
      </c>
      <c r="D39" s="7">
        <v>40000000</v>
      </c>
      <c r="E39" s="7">
        <v>21797508.149999999</v>
      </c>
      <c r="F39" s="57">
        <f t="shared" si="2"/>
        <v>18202491.850000001</v>
      </c>
      <c r="G39" s="58">
        <f t="shared" si="3"/>
        <v>0.54493770374999995</v>
      </c>
      <c r="H39" s="8"/>
    </row>
    <row r="40" spans="1:8" ht="25.5">
      <c r="A40" s="12" t="s">
        <v>73</v>
      </c>
      <c r="B40" s="13" t="s">
        <v>23</v>
      </c>
      <c r="C40" s="14" t="s">
        <v>75</v>
      </c>
      <c r="D40" s="7">
        <v>40000000</v>
      </c>
      <c r="E40" s="7">
        <v>21797481.390000001</v>
      </c>
      <c r="F40" s="57">
        <f t="shared" si="2"/>
        <v>18202518.609999999</v>
      </c>
      <c r="G40" s="58">
        <f t="shared" si="3"/>
        <v>0.54493703474999999</v>
      </c>
      <c r="H40" s="8"/>
    </row>
    <row r="41" spans="1:8" ht="38.25">
      <c r="A41" s="12" t="s">
        <v>76</v>
      </c>
      <c r="B41" s="13" t="s">
        <v>23</v>
      </c>
      <c r="C41" s="14" t="s">
        <v>77</v>
      </c>
      <c r="D41" s="7">
        <v>0</v>
      </c>
      <c r="E41" s="7">
        <v>26.76</v>
      </c>
      <c r="F41" s="57">
        <f t="shared" si="2"/>
        <v>-26.76</v>
      </c>
      <c r="G41" s="58">
        <v>0</v>
      </c>
      <c r="H41" s="8"/>
    </row>
    <row r="42" spans="1:8">
      <c r="A42" s="12" t="s">
        <v>78</v>
      </c>
      <c r="B42" s="13" t="s">
        <v>23</v>
      </c>
      <c r="C42" s="14" t="s">
        <v>79</v>
      </c>
      <c r="D42" s="7">
        <v>289000</v>
      </c>
      <c r="E42" s="7">
        <v>108301.21</v>
      </c>
      <c r="F42" s="57">
        <f t="shared" si="2"/>
        <v>180698.78999999998</v>
      </c>
      <c r="G42" s="58">
        <f t="shared" si="3"/>
        <v>0.37474467128027683</v>
      </c>
      <c r="H42" s="8"/>
    </row>
    <row r="43" spans="1:8">
      <c r="A43" s="12" t="s">
        <v>78</v>
      </c>
      <c r="B43" s="13" t="s">
        <v>23</v>
      </c>
      <c r="C43" s="14" t="s">
        <v>80</v>
      </c>
      <c r="D43" s="7">
        <v>289000</v>
      </c>
      <c r="E43" s="7">
        <v>108301.21</v>
      </c>
      <c r="F43" s="57">
        <f t="shared" si="2"/>
        <v>180698.78999999998</v>
      </c>
      <c r="G43" s="58">
        <f t="shared" si="3"/>
        <v>0.37474467128027683</v>
      </c>
      <c r="H43" s="8"/>
    </row>
    <row r="44" spans="1:8" ht="25.5">
      <c r="A44" s="12" t="s">
        <v>81</v>
      </c>
      <c r="B44" s="13" t="s">
        <v>23</v>
      </c>
      <c r="C44" s="14" t="s">
        <v>82</v>
      </c>
      <c r="D44" s="7">
        <v>7800000</v>
      </c>
      <c r="E44" s="7">
        <v>3369677.45</v>
      </c>
      <c r="F44" s="57">
        <f t="shared" si="2"/>
        <v>4430322.55</v>
      </c>
      <c r="G44" s="58">
        <f t="shared" si="3"/>
        <v>0.43200992948717953</v>
      </c>
      <c r="H44" s="8"/>
    </row>
    <row r="45" spans="1:8" ht="38.25">
      <c r="A45" s="12" t="s">
        <v>83</v>
      </c>
      <c r="B45" s="13" t="s">
        <v>23</v>
      </c>
      <c r="C45" s="14" t="s">
        <v>84</v>
      </c>
      <c r="D45" s="7">
        <v>7800000</v>
      </c>
      <c r="E45" s="7">
        <v>3369677.45</v>
      </c>
      <c r="F45" s="57">
        <f t="shared" si="2"/>
        <v>4430322.55</v>
      </c>
      <c r="G45" s="58">
        <f t="shared" si="3"/>
        <v>0.43200992948717953</v>
      </c>
      <c r="H45" s="8"/>
    </row>
    <row r="46" spans="1:8">
      <c r="A46" s="12" t="s">
        <v>85</v>
      </c>
      <c r="B46" s="13" t="s">
        <v>23</v>
      </c>
      <c r="C46" s="14" t="s">
        <v>86</v>
      </c>
      <c r="D46" s="7">
        <v>13180000</v>
      </c>
      <c r="E46" s="7">
        <v>8262028.3300000001</v>
      </c>
      <c r="F46" s="57">
        <f t="shared" si="2"/>
        <v>4917971.67</v>
      </c>
      <c r="G46" s="58">
        <f t="shared" si="3"/>
        <v>0.626861026555387</v>
      </c>
      <c r="H46" s="8"/>
    </row>
    <row r="47" spans="1:8" ht="38.25">
      <c r="A47" s="12" t="s">
        <v>87</v>
      </c>
      <c r="B47" s="13" t="s">
        <v>23</v>
      </c>
      <c r="C47" s="14" t="s">
        <v>88</v>
      </c>
      <c r="D47" s="7">
        <v>13000000</v>
      </c>
      <c r="E47" s="7">
        <v>8182928.3300000001</v>
      </c>
      <c r="F47" s="57">
        <f t="shared" si="2"/>
        <v>4817071.67</v>
      </c>
      <c r="G47" s="58">
        <f t="shared" si="3"/>
        <v>0.62945602538461543</v>
      </c>
      <c r="H47" s="8"/>
    </row>
    <row r="48" spans="1:8" ht="51">
      <c r="A48" s="12" t="s">
        <v>89</v>
      </c>
      <c r="B48" s="13" t="s">
        <v>23</v>
      </c>
      <c r="C48" s="14" t="s">
        <v>90</v>
      </c>
      <c r="D48" s="7">
        <v>13000000</v>
      </c>
      <c r="E48" s="7">
        <v>8182928.3300000001</v>
      </c>
      <c r="F48" s="57">
        <f t="shared" si="2"/>
        <v>4817071.67</v>
      </c>
      <c r="G48" s="58">
        <f t="shared" si="3"/>
        <v>0.62945602538461543</v>
      </c>
      <c r="H48" s="8"/>
    </row>
    <row r="49" spans="1:8" ht="38.25">
      <c r="A49" s="12" t="s">
        <v>91</v>
      </c>
      <c r="B49" s="13" t="s">
        <v>23</v>
      </c>
      <c r="C49" s="14" t="s">
        <v>92</v>
      </c>
      <c r="D49" s="7">
        <v>180000</v>
      </c>
      <c r="E49" s="7">
        <v>79100</v>
      </c>
      <c r="F49" s="57">
        <f t="shared" si="2"/>
        <v>100900</v>
      </c>
      <c r="G49" s="58">
        <f t="shared" si="3"/>
        <v>0.43944444444444447</v>
      </c>
      <c r="H49" s="8"/>
    </row>
    <row r="50" spans="1:8" ht="25.5">
      <c r="A50" s="12" t="s">
        <v>93</v>
      </c>
      <c r="B50" s="13" t="s">
        <v>23</v>
      </c>
      <c r="C50" s="14" t="s">
        <v>94</v>
      </c>
      <c r="D50" s="7">
        <v>0</v>
      </c>
      <c r="E50" s="7">
        <v>10000</v>
      </c>
      <c r="F50" s="57">
        <f t="shared" si="2"/>
        <v>-10000</v>
      </c>
      <c r="G50" s="58">
        <v>0</v>
      </c>
      <c r="H50" s="8"/>
    </row>
    <row r="51" spans="1:8" ht="63.75">
      <c r="A51" s="12" t="s">
        <v>95</v>
      </c>
      <c r="B51" s="13" t="s">
        <v>23</v>
      </c>
      <c r="C51" s="14" t="s">
        <v>96</v>
      </c>
      <c r="D51" s="7">
        <v>180000</v>
      </c>
      <c r="E51" s="7">
        <v>69100</v>
      </c>
      <c r="F51" s="57">
        <f t="shared" si="2"/>
        <v>110900</v>
      </c>
      <c r="G51" s="58">
        <f t="shared" si="3"/>
        <v>0.38388888888888889</v>
      </c>
      <c r="H51" s="8"/>
    </row>
    <row r="52" spans="1:8" ht="89.25">
      <c r="A52" s="12" t="s">
        <v>97</v>
      </c>
      <c r="B52" s="13" t="s">
        <v>23</v>
      </c>
      <c r="C52" s="14" t="s">
        <v>98</v>
      </c>
      <c r="D52" s="7">
        <v>180000</v>
      </c>
      <c r="E52" s="7">
        <v>69100</v>
      </c>
      <c r="F52" s="57">
        <f t="shared" si="2"/>
        <v>110900</v>
      </c>
      <c r="G52" s="58">
        <f t="shared" si="3"/>
        <v>0.38388888888888889</v>
      </c>
      <c r="H52" s="8"/>
    </row>
    <row r="53" spans="1:8" ht="38.25">
      <c r="A53" s="12" t="s">
        <v>99</v>
      </c>
      <c r="B53" s="13" t="s">
        <v>23</v>
      </c>
      <c r="C53" s="14" t="s">
        <v>100</v>
      </c>
      <c r="D53" s="7">
        <v>23202000</v>
      </c>
      <c r="E53" s="7">
        <v>17363192.399999999</v>
      </c>
      <c r="F53" s="57">
        <f t="shared" si="2"/>
        <v>5838807.6000000015</v>
      </c>
      <c r="G53" s="58">
        <f t="shared" si="3"/>
        <v>0.74834895267649337</v>
      </c>
      <c r="H53" s="8"/>
    </row>
    <row r="54" spans="1:8" ht="76.5">
      <c r="A54" s="12" t="s">
        <v>101</v>
      </c>
      <c r="B54" s="13" t="s">
        <v>23</v>
      </c>
      <c r="C54" s="14" t="s">
        <v>102</v>
      </c>
      <c r="D54" s="7">
        <v>340000</v>
      </c>
      <c r="E54" s="7">
        <v>324831.18</v>
      </c>
      <c r="F54" s="57">
        <f t="shared" si="2"/>
        <v>15168.820000000007</v>
      </c>
      <c r="G54" s="58">
        <f t="shared" si="3"/>
        <v>0.9553858235294117</v>
      </c>
      <c r="H54" s="8"/>
    </row>
    <row r="55" spans="1:8" ht="51">
      <c r="A55" s="12" t="s">
        <v>103</v>
      </c>
      <c r="B55" s="13" t="s">
        <v>23</v>
      </c>
      <c r="C55" s="14" t="s">
        <v>104</v>
      </c>
      <c r="D55" s="7">
        <v>340000</v>
      </c>
      <c r="E55" s="7">
        <v>324831.18</v>
      </c>
      <c r="F55" s="57">
        <f t="shared" si="2"/>
        <v>15168.820000000007</v>
      </c>
      <c r="G55" s="58">
        <f t="shared" si="3"/>
        <v>0.9553858235294117</v>
      </c>
      <c r="H55" s="8"/>
    </row>
    <row r="56" spans="1:8" ht="89.25">
      <c r="A56" s="12" t="s">
        <v>105</v>
      </c>
      <c r="B56" s="13" t="s">
        <v>23</v>
      </c>
      <c r="C56" s="14" t="s">
        <v>106</v>
      </c>
      <c r="D56" s="7">
        <v>19843000</v>
      </c>
      <c r="E56" s="7">
        <v>13994672.6</v>
      </c>
      <c r="F56" s="57">
        <f t="shared" si="2"/>
        <v>5848327.4000000004</v>
      </c>
      <c r="G56" s="58">
        <f t="shared" si="3"/>
        <v>0.70526999949604396</v>
      </c>
      <c r="H56" s="8"/>
    </row>
    <row r="57" spans="1:8" ht="63.75">
      <c r="A57" s="12" t="s">
        <v>107</v>
      </c>
      <c r="B57" s="13" t="s">
        <v>23</v>
      </c>
      <c r="C57" s="14" t="s">
        <v>108</v>
      </c>
      <c r="D57" s="7">
        <v>9278000</v>
      </c>
      <c r="E57" s="7">
        <v>5522117.4199999999</v>
      </c>
      <c r="F57" s="57">
        <f t="shared" si="2"/>
        <v>3755882.58</v>
      </c>
      <c r="G57" s="58">
        <f t="shared" si="3"/>
        <v>0.59518402888553568</v>
      </c>
      <c r="H57" s="8"/>
    </row>
    <row r="58" spans="1:8" ht="89.25">
      <c r="A58" s="12" t="s">
        <v>109</v>
      </c>
      <c r="B58" s="13" t="s">
        <v>23</v>
      </c>
      <c r="C58" s="14" t="s">
        <v>110</v>
      </c>
      <c r="D58" s="7">
        <v>2301000</v>
      </c>
      <c r="E58" s="7">
        <v>1548090.74</v>
      </c>
      <c r="F58" s="57">
        <f t="shared" si="2"/>
        <v>752909.26</v>
      </c>
      <c r="G58" s="58">
        <f t="shared" si="3"/>
        <v>0.67279041286397223</v>
      </c>
      <c r="H58" s="8"/>
    </row>
    <row r="59" spans="1:8" ht="76.5">
      <c r="A59" s="12" t="s">
        <v>111</v>
      </c>
      <c r="B59" s="13" t="s">
        <v>23</v>
      </c>
      <c r="C59" s="14" t="s">
        <v>112</v>
      </c>
      <c r="D59" s="7">
        <v>6977000</v>
      </c>
      <c r="E59" s="7">
        <v>3974026.68</v>
      </c>
      <c r="F59" s="57">
        <f t="shared" si="2"/>
        <v>3002973.32</v>
      </c>
      <c r="G59" s="58">
        <f t="shared" si="3"/>
        <v>0.56958960584778562</v>
      </c>
      <c r="H59" s="8"/>
    </row>
    <row r="60" spans="1:8" ht="76.5">
      <c r="A60" s="12" t="s">
        <v>113</v>
      </c>
      <c r="B60" s="13" t="s">
        <v>23</v>
      </c>
      <c r="C60" s="14" t="s">
        <v>114</v>
      </c>
      <c r="D60" s="7">
        <v>265000</v>
      </c>
      <c r="E60" s="7">
        <v>32872.31</v>
      </c>
      <c r="F60" s="57">
        <f t="shared" si="2"/>
        <v>232127.69</v>
      </c>
      <c r="G60" s="58">
        <f t="shared" si="3"/>
        <v>0.12404645283018867</v>
      </c>
      <c r="H60" s="8"/>
    </row>
    <row r="61" spans="1:8" ht="76.5">
      <c r="A61" s="12" t="s">
        <v>115</v>
      </c>
      <c r="B61" s="13" t="s">
        <v>23</v>
      </c>
      <c r="C61" s="14" t="s">
        <v>116</v>
      </c>
      <c r="D61" s="7">
        <v>265000</v>
      </c>
      <c r="E61" s="7">
        <v>32872.31</v>
      </c>
      <c r="F61" s="57">
        <f t="shared" si="2"/>
        <v>232127.69</v>
      </c>
      <c r="G61" s="58">
        <f t="shared" si="3"/>
        <v>0.12404645283018867</v>
      </c>
      <c r="H61" s="8"/>
    </row>
    <row r="62" spans="1:8" ht="76.5">
      <c r="A62" s="12" t="s">
        <v>117</v>
      </c>
      <c r="B62" s="13" t="s">
        <v>23</v>
      </c>
      <c r="C62" s="14" t="s">
        <v>118</v>
      </c>
      <c r="D62" s="7">
        <v>0</v>
      </c>
      <c r="E62" s="7">
        <v>0</v>
      </c>
      <c r="F62" s="57">
        <f t="shared" si="2"/>
        <v>0</v>
      </c>
      <c r="G62" s="58">
        <v>0</v>
      </c>
      <c r="H62" s="8"/>
    </row>
    <row r="63" spans="1:8" ht="76.5">
      <c r="A63" s="12" t="s">
        <v>119</v>
      </c>
      <c r="B63" s="13" t="s">
        <v>23</v>
      </c>
      <c r="C63" s="14" t="s">
        <v>120</v>
      </c>
      <c r="D63" s="7">
        <v>300000</v>
      </c>
      <c r="E63" s="7">
        <v>788331.12</v>
      </c>
      <c r="F63" s="57">
        <f t="shared" si="2"/>
        <v>-488331.12</v>
      </c>
      <c r="G63" s="58">
        <f t="shared" si="3"/>
        <v>2.6277704000000002</v>
      </c>
      <c r="H63" s="8"/>
    </row>
    <row r="64" spans="1:8" ht="63.75">
      <c r="A64" s="12" t="s">
        <v>121</v>
      </c>
      <c r="B64" s="13" t="s">
        <v>23</v>
      </c>
      <c r="C64" s="14" t="s">
        <v>122</v>
      </c>
      <c r="D64" s="7">
        <v>300000</v>
      </c>
      <c r="E64" s="7">
        <v>788331.12</v>
      </c>
      <c r="F64" s="57">
        <f t="shared" si="2"/>
        <v>-488331.12</v>
      </c>
      <c r="G64" s="58">
        <f t="shared" si="3"/>
        <v>2.6277704000000002</v>
      </c>
      <c r="H64" s="8"/>
    </row>
    <row r="65" spans="1:8" ht="38.25">
      <c r="A65" s="12" t="s">
        <v>123</v>
      </c>
      <c r="B65" s="13" t="s">
        <v>23</v>
      </c>
      <c r="C65" s="14" t="s">
        <v>124</v>
      </c>
      <c r="D65" s="7">
        <v>10000000</v>
      </c>
      <c r="E65" s="7">
        <v>7651351.75</v>
      </c>
      <c r="F65" s="57">
        <f t="shared" si="2"/>
        <v>2348648.25</v>
      </c>
      <c r="G65" s="58">
        <f t="shared" si="3"/>
        <v>0.76513517499999995</v>
      </c>
      <c r="H65" s="8"/>
    </row>
    <row r="66" spans="1:8" ht="38.25">
      <c r="A66" s="12" t="s">
        <v>125</v>
      </c>
      <c r="B66" s="13" t="s">
        <v>23</v>
      </c>
      <c r="C66" s="14" t="s">
        <v>126</v>
      </c>
      <c r="D66" s="7">
        <v>10000000</v>
      </c>
      <c r="E66" s="7">
        <v>7651351.75</v>
      </c>
      <c r="F66" s="57">
        <f t="shared" si="2"/>
        <v>2348648.25</v>
      </c>
      <c r="G66" s="58">
        <f t="shared" si="3"/>
        <v>0.76513517499999995</v>
      </c>
      <c r="H66" s="8"/>
    </row>
    <row r="67" spans="1:8" ht="25.5">
      <c r="A67" s="12" t="s">
        <v>127</v>
      </c>
      <c r="B67" s="13" t="s">
        <v>23</v>
      </c>
      <c r="C67" s="14" t="s">
        <v>128</v>
      </c>
      <c r="D67" s="7">
        <v>19000</v>
      </c>
      <c r="E67" s="7">
        <v>755288.4</v>
      </c>
      <c r="F67" s="57">
        <f t="shared" si="2"/>
        <v>-736288.4</v>
      </c>
      <c r="G67" s="58">
        <f t="shared" si="3"/>
        <v>39.752021052631584</v>
      </c>
      <c r="H67" s="8"/>
    </row>
    <row r="68" spans="1:8" ht="51">
      <c r="A68" s="12" t="s">
        <v>129</v>
      </c>
      <c r="B68" s="13" t="s">
        <v>23</v>
      </c>
      <c r="C68" s="14" t="s">
        <v>130</v>
      </c>
      <c r="D68" s="7">
        <v>19000</v>
      </c>
      <c r="E68" s="7">
        <v>755288.4</v>
      </c>
      <c r="F68" s="57">
        <f t="shared" si="2"/>
        <v>-736288.4</v>
      </c>
      <c r="G68" s="58">
        <f t="shared" si="3"/>
        <v>39.752021052631584</v>
      </c>
      <c r="H68" s="8"/>
    </row>
    <row r="69" spans="1:8" ht="51">
      <c r="A69" s="12" t="s">
        <v>131</v>
      </c>
      <c r="B69" s="13" t="s">
        <v>23</v>
      </c>
      <c r="C69" s="14" t="s">
        <v>132</v>
      </c>
      <c r="D69" s="7">
        <v>19000</v>
      </c>
      <c r="E69" s="7">
        <v>755288.4</v>
      </c>
      <c r="F69" s="57">
        <f t="shared" si="2"/>
        <v>-736288.4</v>
      </c>
      <c r="G69" s="58">
        <f t="shared" si="3"/>
        <v>39.752021052631584</v>
      </c>
      <c r="H69" s="8"/>
    </row>
    <row r="70" spans="1:8" ht="76.5">
      <c r="A70" s="12" t="s">
        <v>133</v>
      </c>
      <c r="B70" s="13" t="s">
        <v>23</v>
      </c>
      <c r="C70" s="14" t="s">
        <v>134</v>
      </c>
      <c r="D70" s="7">
        <v>3000000</v>
      </c>
      <c r="E70" s="7">
        <v>2288400.2200000002</v>
      </c>
      <c r="F70" s="57">
        <f t="shared" si="2"/>
        <v>711599.7799999998</v>
      </c>
      <c r="G70" s="58">
        <f t="shared" si="3"/>
        <v>0.76280007333333344</v>
      </c>
      <c r="H70" s="8"/>
    </row>
    <row r="71" spans="1:8" ht="76.5">
      <c r="A71" s="12" t="s">
        <v>135</v>
      </c>
      <c r="B71" s="13" t="s">
        <v>23</v>
      </c>
      <c r="C71" s="14" t="s">
        <v>136</v>
      </c>
      <c r="D71" s="7">
        <v>3000000</v>
      </c>
      <c r="E71" s="7">
        <v>2288400.2200000002</v>
      </c>
      <c r="F71" s="57">
        <f t="shared" si="2"/>
        <v>711599.7799999998</v>
      </c>
      <c r="G71" s="58">
        <f t="shared" si="3"/>
        <v>0.76280007333333344</v>
      </c>
      <c r="H71" s="8"/>
    </row>
    <row r="72" spans="1:8" ht="76.5">
      <c r="A72" s="12" t="s">
        <v>137</v>
      </c>
      <c r="B72" s="13" t="s">
        <v>23</v>
      </c>
      <c r="C72" s="14" t="s">
        <v>138</v>
      </c>
      <c r="D72" s="7">
        <v>3000000</v>
      </c>
      <c r="E72" s="7">
        <v>2288400.2200000002</v>
      </c>
      <c r="F72" s="57">
        <f t="shared" si="2"/>
        <v>711599.7799999998</v>
      </c>
      <c r="G72" s="58">
        <f t="shared" si="3"/>
        <v>0.76280007333333344</v>
      </c>
      <c r="H72" s="8"/>
    </row>
    <row r="73" spans="1:8" ht="25.5">
      <c r="A73" s="12" t="s">
        <v>139</v>
      </c>
      <c r="B73" s="13" t="s">
        <v>23</v>
      </c>
      <c r="C73" s="14" t="s">
        <v>140</v>
      </c>
      <c r="D73" s="7">
        <v>1006000</v>
      </c>
      <c r="E73" s="7">
        <v>1036224.3</v>
      </c>
      <c r="F73" s="57">
        <f t="shared" si="2"/>
        <v>-30224.300000000047</v>
      </c>
      <c r="G73" s="58">
        <f t="shared" si="3"/>
        <v>1.0300440357852882</v>
      </c>
      <c r="H73" s="8"/>
    </row>
    <row r="74" spans="1:8" ht="25.5">
      <c r="A74" s="12" t="s">
        <v>141</v>
      </c>
      <c r="B74" s="13" t="s">
        <v>23</v>
      </c>
      <c r="C74" s="14" t="s">
        <v>142</v>
      </c>
      <c r="D74" s="7">
        <v>1006000</v>
      </c>
      <c r="E74" s="7">
        <v>1036224.3</v>
      </c>
      <c r="F74" s="57">
        <f t="shared" si="2"/>
        <v>-30224.300000000047</v>
      </c>
      <c r="G74" s="58">
        <f t="shared" si="3"/>
        <v>1.0300440357852882</v>
      </c>
      <c r="H74" s="8"/>
    </row>
    <row r="75" spans="1:8" ht="25.5">
      <c r="A75" s="12" t="s">
        <v>143</v>
      </c>
      <c r="B75" s="13" t="s">
        <v>23</v>
      </c>
      <c r="C75" s="14" t="s">
        <v>144</v>
      </c>
      <c r="D75" s="7">
        <v>500000</v>
      </c>
      <c r="E75" s="7">
        <v>1034606.1</v>
      </c>
      <c r="F75" s="57">
        <f t="shared" si="2"/>
        <v>-534606.1</v>
      </c>
      <c r="G75" s="58">
        <f t="shared" si="3"/>
        <v>2.0692121999999999</v>
      </c>
      <c r="H75" s="8"/>
    </row>
    <row r="76" spans="1:8" ht="25.5">
      <c r="A76" s="12" t="s">
        <v>145</v>
      </c>
      <c r="B76" s="13" t="s">
        <v>23</v>
      </c>
      <c r="C76" s="14" t="s">
        <v>146</v>
      </c>
      <c r="D76" s="7">
        <v>324000</v>
      </c>
      <c r="E76" s="7">
        <v>75175.48</v>
      </c>
      <c r="F76" s="57">
        <f t="shared" si="2"/>
        <v>248824.52000000002</v>
      </c>
      <c r="G76" s="58">
        <f t="shared" si="3"/>
        <v>0.23202308641975308</v>
      </c>
      <c r="H76" s="8"/>
    </row>
    <row r="77" spans="1:8" ht="25.5">
      <c r="A77" s="12" t="s">
        <v>147</v>
      </c>
      <c r="B77" s="13" t="s">
        <v>23</v>
      </c>
      <c r="C77" s="14" t="s">
        <v>148</v>
      </c>
      <c r="D77" s="7">
        <v>182000</v>
      </c>
      <c r="E77" s="7">
        <v>-73557.279999999999</v>
      </c>
      <c r="F77" s="57">
        <f t="shared" si="2"/>
        <v>255557.28</v>
      </c>
      <c r="G77" s="58">
        <f t="shared" si="3"/>
        <v>-0.40416087912087911</v>
      </c>
      <c r="H77" s="8"/>
    </row>
    <row r="78" spans="1:8">
      <c r="A78" s="12" t="s">
        <v>149</v>
      </c>
      <c r="B78" s="13" t="s">
        <v>23</v>
      </c>
      <c r="C78" s="14" t="s">
        <v>150</v>
      </c>
      <c r="D78" s="7">
        <v>182000</v>
      </c>
      <c r="E78" s="7">
        <v>-73557.279999999999</v>
      </c>
      <c r="F78" s="57">
        <f t="shared" si="2"/>
        <v>255557.28</v>
      </c>
      <c r="G78" s="58">
        <f t="shared" si="3"/>
        <v>-0.40416087912087911</v>
      </c>
      <c r="H78" s="8"/>
    </row>
    <row r="79" spans="1:8" ht="25.5">
      <c r="A79" s="12" t="s">
        <v>151</v>
      </c>
      <c r="B79" s="13" t="s">
        <v>23</v>
      </c>
      <c r="C79" s="14" t="s">
        <v>152</v>
      </c>
      <c r="D79" s="7">
        <v>485000</v>
      </c>
      <c r="E79" s="7">
        <v>19515005.449999999</v>
      </c>
      <c r="F79" s="57">
        <f t="shared" si="2"/>
        <v>-19030005.449999999</v>
      </c>
      <c r="G79" s="58">
        <f t="shared" si="3"/>
        <v>40.237124639175256</v>
      </c>
      <c r="H79" s="8"/>
    </row>
    <row r="80" spans="1:8">
      <c r="A80" s="12" t="s">
        <v>153</v>
      </c>
      <c r="B80" s="13" t="s">
        <v>23</v>
      </c>
      <c r="C80" s="14" t="s">
        <v>154</v>
      </c>
      <c r="D80" s="7">
        <v>485000</v>
      </c>
      <c r="E80" s="7">
        <v>19515005.449999999</v>
      </c>
      <c r="F80" s="57">
        <f t="shared" si="2"/>
        <v>-19030005.449999999</v>
      </c>
      <c r="G80" s="58">
        <f t="shared" si="3"/>
        <v>40.237124639175256</v>
      </c>
      <c r="H80" s="8"/>
    </row>
    <row r="81" spans="1:8" ht="38.25">
      <c r="A81" s="12" t="s">
        <v>155</v>
      </c>
      <c r="B81" s="13" t="s">
        <v>23</v>
      </c>
      <c r="C81" s="14" t="s">
        <v>156</v>
      </c>
      <c r="D81" s="7">
        <v>485000</v>
      </c>
      <c r="E81" s="7">
        <v>353598.52</v>
      </c>
      <c r="F81" s="57">
        <f t="shared" si="2"/>
        <v>131401.47999999998</v>
      </c>
      <c r="G81" s="58">
        <f t="shared" si="3"/>
        <v>0.72906911340206193</v>
      </c>
      <c r="H81" s="8"/>
    </row>
    <row r="82" spans="1:8" ht="38.25">
      <c r="A82" s="12" t="s">
        <v>157</v>
      </c>
      <c r="B82" s="13" t="s">
        <v>23</v>
      </c>
      <c r="C82" s="14" t="s">
        <v>158</v>
      </c>
      <c r="D82" s="7">
        <v>485000</v>
      </c>
      <c r="E82" s="7">
        <v>353598.52</v>
      </c>
      <c r="F82" s="57">
        <f t="shared" si="2"/>
        <v>131401.47999999998</v>
      </c>
      <c r="G82" s="58">
        <f t="shared" si="3"/>
        <v>0.72906911340206193</v>
      </c>
      <c r="H82" s="8"/>
    </row>
    <row r="83" spans="1:8">
      <c r="A83" s="12" t="s">
        <v>159</v>
      </c>
      <c r="B83" s="13" t="s">
        <v>23</v>
      </c>
      <c r="C83" s="14" t="s">
        <v>160</v>
      </c>
      <c r="D83" s="7">
        <v>0</v>
      </c>
      <c r="E83" s="7">
        <v>19161406.93</v>
      </c>
      <c r="F83" s="57">
        <f t="shared" si="2"/>
        <v>-19161406.93</v>
      </c>
      <c r="G83" s="58">
        <v>0</v>
      </c>
      <c r="H83" s="8"/>
    </row>
    <row r="84" spans="1:8" ht="25.5">
      <c r="A84" s="12" t="s">
        <v>161</v>
      </c>
      <c r="B84" s="13" t="s">
        <v>23</v>
      </c>
      <c r="C84" s="14" t="s">
        <v>162</v>
      </c>
      <c r="D84" s="7">
        <v>0</v>
      </c>
      <c r="E84" s="7">
        <v>19161406.93</v>
      </c>
      <c r="F84" s="57">
        <f t="shared" ref="F84:F147" si="4">D84-E84</f>
        <v>-19161406.93</v>
      </c>
      <c r="G84" s="58">
        <v>0</v>
      </c>
      <c r="H84" s="8"/>
    </row>
    <row r="85" spans="1:8" ht="25.5">
      <c r="A85" s="12" t="s">
        <v>163</v>
      </c>
      <c r="B85" s="13" t="s">
        <v>23</v>
      </c>
      <c r="C85" s="14" t="s">
        <v>164</v>
      </c>
      <c r="D85" s="7">
        <v>7211000</v>
      </c>
      <c r="E85" s="7">
        <v>7769080.1799999997</v>
      </c>
      <c r="F85" s="57">
        <f t="shared" si="4"/>
        <v>-558080.1799999997</v>
      </c>
      <c r="G85" s="58">
        <f t="shared" ref="G84:G147" si="5">E85/D85</f>
        <v>1.0773928969629731</v>
      </c>
      <c r="H85" s="8"/>
    </row>
    <row r="86" spans="1:8" ht="76.5">
      <c r="A86" s="12" t="s">
        <v>165</v>
      </c>
      <c r="B86" s="13" t="s">
        <v>23</v>
      </c>
      <c r="C86" s="14" t="s">
        <v>166</v>
      </c>
      <c r="D86" s="7">
        <v>6350000</v>
      </c>
      <c r="E86" s="7">
        <v>7124075.5700000003</v>
      </c>
      <c r="F86" s="57">
        <f t="shared" si="4"/>
        <v>-774075.5700000003</v>
      </c>
      <c r="G86" s="58">
        <f t="shared" si="5"/>
        <v>1.1219016645669291</v>
      </c>
      <c r="H86" s="8"/>
    </row>
    <row r="87" spans="1:8" ht="89.25">
      <c r="A87" s="12" t="s">
        <v>167</v>
      </c>
      <c r="B87" s="13" t="s">
        <v>23</v>
      </c>
      <c r="C87" s="14" t="s">
        <v>168</v>
      </c>
      <c r="D87" s="7">
        <v>6350000</v>
      </c>
      <c r="E87" s="7">
        <v>7124075.5700000003</v>
      </c>
      <c r="F87" s="57">
        <f t="shared" si="4"/>
        <v>-774075.5700000003</v>
      </c>
      <c r="G87" s="58">
        <f t="shared" si="5"/>
        <v>1.1219016645669291</v>
      </c>
      <c r="H87" s="8"/>
    </row>
    <row r="88" spans="1:8" ht="89.25">
      <c r="A88" s="12" t="s">
        <v>169</v>
      </c>
      <c r="B88" s="13" t="s">
        <v>23</v>
      </c>
      <c r="C88" s="14" t="s">
        <v>170</v>
      </c>
      <c r="D88" s="7">
        <v>6350000</v>
      </c>
      <c r="E88" s="7">
        <v>7124075.5700000003</v>
      </c>
      <c r="F88" s="57">
        <f t="shared" si="4"/>
        <v>-774075.5700000003</v>
      </c>
      <c r="G88" s="58">
        <f t="shared" si="5"/>
        <v>1.1219016645669291</v>
      </c>
      <c r="H88" s="8"/>
    </row>
    <row r="89" spans="1:8" ht="38.25">
      <c r="A89" s="12" t="s">
        <v>171</v>
      </c>
      <c r="B89" s="13" t="s">
        <v>23</v>
      </c>
      <c r="C89" s="14" t="s">
        <v>172</v>
      </c>
      <c r="D89" s="7">
        <v>861000</v>
      </c>
      <c r="E89" s="7">
        <v>645004.61</v>
      </c>
      <c r="F89" s="57">
        <f t="shared" si="4"/>
        <v>215995.39</v>
      </c>
      <c r="G89" s="58">
        <f t="shared" si="5"/>
        <v>0.74913427409988387</v>
      </c>
      <c r="H89" s="8"/>
    </row>
    <row r="90" spans="1:8" ht="38.25">
      <c r="A90" s="12" t="s">
        <v>173</v>
      </c>
      <c r="B90" s="13" t="s">
        <v>23</v>
      </c>
      <c r="C90" s="14" t="s">
        <v>174</v>
      </c>
      <c r="D90" s="7">
        <v>561000</v>
      </c>
      <c r="E90" s="7">
        <v>405004.61</v>
      </c>
      <c r="F90" s="57">
        <f t="shared" si="4"/>
        <v>155995.39000000001</v>
      </c>
      <c r="G90" s="58">
        <f t="shared" si="5"/>
        <v>0.72193335115864521</v>
      </c>
      <c r="H90" s="8"/>
    </row>
    <row r="91" spans="1:8" ht="63.75">
      <c r="A91" s="12" t="s">
        <v>175</v>
      </c>
      <c r="B91" s="13" t="s">
        <v>23</v>
      </c>
      <c r="C91" s="14" t="s">
        <v>176</v>
      </c>
      <c r="D91" s="7">
        <v>56000</v>
      </c>
      <c r="E91" s="7">
        <v>0</v>
      </c>
      <c r="F91" s="57">
        <f t="shared" si="4"/>
        <v>56000</v>
      </c>
      <c r="G91" s="58">
        <f t="shared" si="5"/>
        <v>0</v>
      </c>
      <c r="H91" s="8"/>
    </row>
    <row r="92" spans="1:8" ht="51">
      <c r="A92" s="12" t="s">
        <v>177</v>
      </c>
      <c r="B92" s="13" t="s">
        <v>23</v>
      </c>
      <c r="C92" s="14" t="s">
        <v>178</v>
      </c>
      <c r="D92" s="7">
        <v>505000</v>
      </c>
      <c r="E92" s="7">
        <v>405004.61</v>
      </c>
      <c r="F92" s="57">
        <f t="shared" si="4"/>
        <v>99995.390000000014</v>
      </c>
      <c r="G92" s="58">
        <f t="shared" si="5"/>
        <v>0.8019893267326732</v>
      </c>
      <c r="H92" s="8"/>
    </row>
    <row r="93" spans="1:8" ht="51">
      <c r="A93" s="12" t="s">
        <v>179</v>
      </c>
      <c r="B93" s="13" t="s">
        <v>23</v>
      </c>
      <c r="C93" s="14" t="s">
        <v>180</v>
      </c>
      <c r="D93" s="7">
        <v>300000</v>
      </c>
      <c r="E93" s="7">
        <v>240000</v>
      </c>
      <c r="F93" s="57">
        <f t="shared" si="4"/>
        <v>60000</v>
      </c>
      <c r="G93" s="58">
        <f t="shared" si="5"/>
        <v>0.8</v>
      </c>
      <c r="H93" s="8"/>
    </row>
    <row r="94" spans="1:8" ht="51">
      <c r="A94" s="12" t="s">
        <v>181</v>
      </c>
      <c r="B94" s="13" t="s">
        <v>23</v>
      </c>
      <c r="C94" s="14" t="s">
        <v>182</v>
      </c>
      <c r="D94" s="7">
        <v>300000</v>
      </c>
      <c r="E94" s="7">
        <v>240000</v>
      </c>
      <c r="F94" s="57">
        <f t="shared" si="4"/>
        <v>60000</v>
      </c>
      <c r="G94" s="58">
        <f t="shared" si="5"/>
        <v>0.8</v>
      </c>
      <c r="H94" s="8"/>
    </row>
    <row r="95" spans="1:8">
      <c r="A95" s="12" t="s">
        <v>183</v>
      </c>
      <c r="B95" s="13" t="s">
        <v>23</v>
      </c>
      <c r="C95" s="14" t="s">
        <v>184</v>
      </c>
      <c r="D95" s="7">
        <v>2975000</v>
      </c>
      <c r="E95" s="7">
        <v>11302778.869999999</v>
      </c>
      <c r="F95" s="57">
        <f t="shared" si="4"/>
        <v>-8327778.8699999992</v>
      </c>
      <c r="G95" s="58">
        <f t="shared" si="5"/>
        <v>3.799253401680672</v>
      </c>
      <c r="H95" s="8"/>
    </row>
    <row r="96" spans="1:8" ht="38.25">
      <c r="A96" s="12" t="s">
        <v>185</v>
      </c>
      <c r="B96" s="13" t="s">
        <v>23</v>
      </c>
      <c r="C96" s="14" t="s">
        <v>186</v>
      </c>
      <c r="D96" s="7">
        <v>1287000</v>
      </c>
      <c r="E96" s="7">
        <v>1170463.3799999999</v>
      </c>
      <c r="F96" s="57">
        <f t="shared" si="4"/>
        <v>116536.62000000011</v>
      </c>
      <c r="G96" s="58">
        <f t="shared" si="5"/>
        <v>0.90945095571095558</v>
      </c>
      <c r="H96" s="8"/>
    </row>
    <row r="97" spans="1:8" ht="51">
      <c r="A97" s="12" t="s">
        <v>187</v>
      </c>
      <c r="B97" s="13" t="s">
        <v>23</v>
      </c>
      <c r="C97" s="14" t="s">
        <v>188</v>
      </c>
      <c r="D97" s="7">
        <v>0</v>
      </c>
      <c r="E97" s="7">
        <v>3550</v>
      </c>
      <c r="F97" s="57">
        <f t="shared" si="4"/>
        <v>-3550</v>
      </c>
      <c r="G97" s="58">
        <v>0</v>
      </c>
      <c r="H97" s="8"/>
    </row>
    <row r="98" spans="1:8" ht="76.5">
      <c r="A98" s="12" t="s">
        <v>189</v>
      </c>
      <c r="B98" s="13" t="s">
        <v>23</v>
      </c>
      <c r="C98" s="14" t="s">
        <v>190</v>
      </c>
      <c r="D98" s="7">
        <v>0</v>
      </c>
      <c r="E98" s="7">
        <v>3550</v>
      </c>
      <c r="F98" s="57">
        <f t="shared" si="4"/>
        <v>-3550</v>
      </c>
      <c r="G98" s="58">
        <v>0</v>
      </c>
      <c r="H98" s="8"/>
    </row>
    <row r="99" spans="1:8" ht="76.5">
      <c r="A99" s="12" t="s">
        <v>191</v>
      </c>
      <c r="B99" s="13" t="s">
        <v>23</v>
      </c>
      <c r="C99" s="14" t="s">
        <v>192</v>
      </c>
      <c r="D99" s="7">
        <v>520000</v>
      </c>
      <c r="E99" s="7">
        <v>112250</v>
      </c>
      <c r="F99" s="57">
        <f t="shared" si="4"/>
        <v>407750</v>
      </c>
      <c r="G99" s="58">
        <f t="shared" si="5"/>
        <v>0.21586538461538463</v>
      </c>
      <c r="H99" s="8"/>
    </row>
    <row r="100" spans="1:8" ht="102">
      <c r="A100" s="12" t="s">
        <v>193</v>
      </c>
      <c r="B100" s="13" t="s">
        <v>23</v>
      </c>
      <c r="C100" s="14" t="s">
        <v>194</v>
      </c>
      <c r="D100" s="7">
        <v>520000</v>
      </c>
      <c r="E100" s="7">
        <v>112250</v>
      </c>
      <c r="F100" s="57">
        <f t="shared" si="4"/>
        <v>407750</v>
      </c>
      <c r="G100" s="58">
        <f t="shared" si="5"/>
        <v>0.21586538461538463</v>
      </c>
      <c r="H100" s="8"/>
    </row>
    <row r="101" spans="1:8" ht="51">
      <c r="A101" s="12" t="s">
        <v>195</v>
      </c>
      <c r="B101" s="13" t="s">
        <v>23</v>
      </c>
      <c r="C101" s="14" t="s">
        <v>196</v>
      </c>
      <c r="D101" s="7">
        <v>0</v>
      </c>
      <c r="E101" s="7">
        <v>16381.4</v>
      </c>
      <c r="F101" s="57">
        <f t="shared" si="4"/>
        <v>-16381.4</v>
      </c>
      <c r="G101" s="58">
        <v>0</v>
      </c>
      <c r="H101" s="8"/>
    </row>
    <row r="102" spans="1:8" ht="76.5">
      <c r="A102" s="12" t="s">
        <v>197</v>
      </c>
      <c r="B102" s="13" t="s">
        <v>23</v>
      </c>
      <c r="C102" s="14" t="s">
        <v>198</v>
      </c>
      <c r="D102" s="7">
        <v>0</v>
      </c>
      <c r="E102" s="7">
        <v>16381.4</v>
      </c>
      <c r="F102" s="57">
        <f t="shared" si="4"/>
        <v>-16381.4</v>
      </c>
      <c r="G102" s="58">
        <v>0</v>
      </c>
      <c r="H102" s="8"/>
    </row>
    <row r="103" spans="1:8" ht="63.75">
      <c r="A103" s="12" t="s">
        <v>199</v>
      </c>
      <c r="B103" s="13" t="s">
        <v>23</v>
      </c>
      <c r="C103" s="14" t="s">
        <v>200</v>
      </c>
      <c r="D103" s="7">
        <v>50000</v>
      </c>
      <c r="E103" s="7">
        <v>23812.5</v>
      </c>
      <c r="F103" s="57">
        <f t="shared" si="4"/>
        <v>26187.5</v>
      </c>
      <c r="G103" s="58">
        <f t="shared" si="5"/>
        <v>0.47625000000000001</v>
      </c>
      <c r="H103" s="8"/>
    </row>
    <row r="104" spans="1:8" ht="89.25">
      <c r="A104" s="12" t="s">
        <v>201</v>
      </c>
      <c r="B104" s="13" t="s">
        <v>23</v>
      </c>
      <c r="C104" s="14" t="s">
        <v>202</v>
      </c>
      <c r="D104" s="7">
        <v>50000</v>
      </c>
      <c r="E104" s="7">
        <v>23812.5</v>
      </c>
      <c r="F104" s="57">
        <f t="shared" si="4"/>
        <v>26187.5</v>
      </c>
      <c r="G104" s="58">
        <f t="shared" si="5"/>
        <v>0.47625000000000001</v>
      </c>
      <c r="H104" s="8"/>
    </row>
    <row r="105" spans="1:8" ht="63.75">
      <c r="A105" s="12" t="s">
        <v>203</v>
      </c>
      <c r="B105" s="13" t="s">
        <v>23</v>
      </c>
      <c r="C105" s="14" t="s">
        <v>204</v>
      </c>
      <c r="D105" s="7">
        <v>0</v>
      </c>
      <c r="E105" s="7">
        <v>110250</v>
      </c>
      <c r="F105" s="57">
        <f t="shared" si="4"/>
        <v>-110250</v>
      </c>
      <c r="G105" s="58">
        <v>0</v>
      </c>
      <c r="H105" s="8"/>
    </row>
    <row r="106" spans="1:8" ht="89.25">
      <c r="A106" s="12" t="s">
        <v>205</v>
      </c>
      <c r="B106" s="13" t="s">
        <v>23</v>
      </c>
      <c r="C106" s="14" t="s">
        <v>206</v>
      </c>
      <c r="D106" s="7">
        <v>0</v>
      </c>
      <c r="E106" s="7">
        <v>110250</v>
      </c>
      <c r="F106" s="57">
        <f t="shared" si="4"/>
        <v>-110250</v>
      </c>
      <c r="G106" s="58">
        <v>0</v>
      </c>
      <c r="H106" s="8"/>
    </row>
    <row r="107" spans="1:8" ht="51">
      <c r="A107" s="12" t="s">
        <v>207</v>
      </c>
      <c r="B107" s="13" t="s">
        <v>23</v>
      </c>
      <c r="C107" s="14" t="s">
        <v>208</v>
      </c>
      <c r="D107" s="7">
        <v>50000</v>
      </c>
      <c r="E107" s="7">
        <v>0</v>
      </c>
      <c r="F107" s="57">
        <f t="shared" si="4"/>
        <v>50000</v>
      </c>
      <c r="G107" s="58">
        <v>0</v>
      </c>
      <c r="H107" s="8"/>
    </row>
    <row r="108" spans="1:8" ht="76.5">
      <c r="A108" s="12" t="s">
        <v>209</v>
      </c>
      <c r="B108" s="13" t="s">
        <v>23</v>
      </c>
      <c r="C108" s="14" t="s">
        <v>210</v>
      </c>
      <c r="D108" s="7">
        <v>50000</v>
      </c>
      <c r="E108" s="7">
        <v>0</v>
      </c>
      <c r="F108" s="57">
        <f t="shared" si="4"/>
        <v>50000</v>
      </c>
      <c r="G108" s="58">
        <f t="shared" si="5"/>
        <v>0</v>
      </c>
      <c r="H108" s="8"/>
    </row>
    <row r="109" spans="1:8" ht="51">
      <c r="A109" s="12" t="s">
        <v>211</v>
      </c>
      <c r="B109" s="13" t="s">
        <v>23</v>
      </c>
      <c r="C109" s="14" t="s">
        <v>212</v>
      </c>
      <c r="D109" s="7">
        <v>0</v>
      </c>
      <c r="E109" s="7">
        <v>6750</v>
      </c>
      <c r="F109" s="57">
        <f t="shared" si="4"/>
        <v>-6750</v>
      </c>
      <c r="G109" s="58">
        <v>0</v>
      </c>
      <c r="H109" s="8"/>
    </row>
    <row r="110" spans="1:8" ht="76.5">
      <c r="A110" s="12" t="s">
        <v>213</v>
      </c>
      <c r="B110" s="13" t="s">
        <v>23</v>
      </c>
      <c r="C110" s="14" t="s">
        <v>214</v>
      </c>
      <c r="D110" s="7">
        <v>0</v>
      </c>
      <c r="E110" s="7">
        <v>6750</v>
      </c>
      <c r="F110" s="57">
        <f t="shared" si="4"/>
        <v>-6750</v>
      </c>
      <c r="G110" s="58">
        <v>0</v>
      </c>
      <c r="H110" s="8"/>
    </row>
    <row r="111" spans="1:8" ht="76.5">
      <c r="A111" s="12" t="s">
        <v>215</v>
      </c>
      <c r="B111" s="13" t="s">
        <v>23</v>
      </c>
      <c r="C111" s="14" t="s">
        <v>216</v>
      </c>
      <c r="D111" s="7">
        <v>67000</v>
      </c>
      <c r="E111" s="7">
        <v>52750</v>
      </c>
      <c r="F111" s="57">
        <f t="shared" si="4"/>
        <v>14250</v>
      </c>
      <c r="G111" s="58">
        <f t="shared" si="5"/>
        <v>0.78731343283582089</v>
      </c>
      <c r="H111" s="8"/>
    </row>
    <row r="112" spans="1:8" ht="102">
      <c r="A112" s="12" t="s">
        <v>217</v>
      </c>
      <c r="B112" s="13" t="s">
        <v>23</v>
      </c>
      <c r="C112" s="14" t="s">
        <v>218</v>
      </c>
      <c r="D112" s="7">
        <v>67000</v>
      </c>
      <c r="E112" s="7">
        <v>52750</v>
      </c>
      <c r="F112" s="57">
        <f t="shared" si="4"/>
        <v>14250</v>
      </c>
      <c r="G112" s="58">
        <f t="shared" si="5"/>
        <v>0.78731343283582089</v>
      </c>
      <c r="H112" s="8"/>
    </row>
    <row r="113" spans="1:8" ht="63.75">
      <c r="A113" s="12" t="s">
        <v>219</v>
      </c>
      <c r="B113" s="13" t="s">
        <v>23</v>
      </c>
      <c r="C113" s="14" t="s">
        <v>220</v>
      </c>
      <c r="D113" s="7">
        <v>0</v>
      </c>
      <c r="E113" s="7">
        <v>1665</v>
      </c>
      <c r="F113" s="57">
        <f t="shared" si="4"/>
        <v>-1665</v>
      </c>
      <c r="G113" s="58">
        <v>0</v>
      </c>
      <c r="H113" s="8"/>
    </row>
    <row r="114" spans="1:8" ht="114.75">
      <c r="A114" s="12" t="s">
        <v>221</v>
      </c>
      <c r="B114" s="13" t="s">
        <v>23</v>
      </c>
      <c r="C114" s="14" t="s">
        <v>222</v>
      </c>
      <c r="D114" s="7">
        <v>0</v>
      </c>
      <c r="E114" s="7">
        <v>1665</v>
      </c>
      <c r="F114" s="57">
        <f t="shared" si="4"/>
        <v>-1665</v>
      </c>
      <c r="G114" s="58">
        <v>0</v>
      </c>
      <c r="H114" s="8"/>
    </row>
    <row r="115" spans="1:8" ht="63.75">
      <c r="A115" s="12" t="s">
        <v>223</v>
      </c>
      <c r="B115" s="13" t="s">
        <v>23</v>
      </c>
      <c r="C115" s="14" t="s">
        <v>224</v>
      </c>
      <c r="D115" s="7">
        <v>0</v>
      </c>
      <c r="E115" s="7">
        <v>250</v>
      </c>
      <c r="F115" s="57">
        <f t="shared" si="4"/>
        <v>-250</v>
      </c>
      <c r="G115" s="58">
        <v>0</v>
      </c>
      <c r="H115" s="8"/>
    </row>
    <row r="116" spans="1:8" ht="89.25">
      <c r="A116" s="12" t="s">
        <v>225</v>
      </c>
      <c r="B116" s="13" t="s">
        <v>23</v>
      </c>
      <c r="C116" s="14" t="s">
        <v>226</v>
      </c>
      <c r="D116" s="7">
        <v>0</v>
      </c>
      <c r="E116" s="7">
        <v>250</v>
      </c>
      <c r="F116" s="57">
        <f t="shared" si="4"/>
        <v>-250</v>
      </c>
      <c r="G116" s="58">
        <v>0</v>
      </c>
      <c r="H116" s="8"/>
    </row>
    <row r="117" spans="1:8" ht="51">
      <c r="A117" s="12" t="s">
        <v>227</v>
      </c>
      <c r="B117" s="13" t="s">
        <v>23</v>
      </c>
      <c r="C117" s="14" t="s">
        <v>228</v>
      </c>
      <c r="D117" s="7">
        <v>0</v>
      </c>
      <c r="E117" s="7">
        <v>16000</v>
      </c>
      <c r="F117" s="57">
        <f t="shared" si="4"/>
        <v>-16000</v>
      </c>
      <c r="G117" s="58">
        <v>0</v>
      </c>
      <c r="H117" s="8"/>
    </row>
    <row r="118" spans="1:8" ht="76.5">
      <c r="A118" s="12" t="s">
        <v>229</v>
      </c>
      <c r="B118" s="13" t="s">
        <v>23</v>
      </c>
      <c r="C118" s="14" t="s">
        <v>230</v>
      </c>
      <c r="D118" s="7">
        <v>0</v>
      </c>
      <c r="E118" s="7">
        <v>16000</v>
      </c>
      <c r="F118" s="57">
        <f t="shared" si="4"/>
        <v>-16000</v>
      </c>
      <c r="G118" s="58">
        <v>0</v>
      </c>
      <c r="H118" s="8"/>
    </row>
    <row r="119" spans="1:8" ht="63.75">
      <c r="A119" s="12" t="s">
        <v>231</v>
      </c>
      <c r="B119" s="13" t="s">
        <v>23</v>
      </c>
      <c r="C119" s="14" t="s">
        <v>232</v>
      </c>
      <c r="D119" s="7">
        <v>600000</v>
      </c>
      <c r="E119" s="7">
        <v>826804.48</v>
      </c>
      <c r="F119" s="57">
        <f t="shared" si="4"/>
        <v>-226804.47999999998</v>
      </c>
      <c r="G119" s="58">
        <f t="shared" si="5"/>
        <v>1.3780074666666666</v>
      </c>
      <c r="H119" s="8"/>
    </row>
    <row r="120" spans="1:8" ht="89.25">
      <c r="A120" s="12" t="s">
        <v>233</v>
      </c>
      <c r="B120" s="13" t="s">
        <v>23</v>
      </c>
      <c r="C120" s="14" t="s">
        <v>234</v>
      </c>
      <c r="D120" s="7">
        <v>600000</v>
      </c>
      <c r="E120" s="7">
        <v>826804.48</v>
      </c>
      <c r="F120" s="57">
        <f t="shared" si="4"/>
        <v>-226804.47999999998</v>
      </c>
      <c r="G120" s="58">
        <f t="shared" si="5"/>
        <v>1.3780074666666666</v>
      </c>
      <c r="H120" s="8"/>
    </row>
    <row r="121" spans="1:8" ht="102">
      <c r="A121" s="12" t="s">
        <v>235</v>
      </c>
      <c r="B121" s="13" t="s">
        <v>23</v>
      </c>
      <c r="C121" s="14" t="s">
        <v>236</v>
      </c>
      <c r="D121" s="7">
        <v>0</v>
      </c>
      <c r="E121" s="7">
        <v>24590.79</v>
      </c>
      <c r="F121" s="57">
        <f t="shared" si="4"/>
        <v>-24590.79</v>
      </c>
      <c r="G121" s="58">
        <v>0</v>
      </c>
      <c r="H121" s="8"/>
    </row>
    <row r="122" spans="1:8" ht="76.5">
      <c r="A122" s="12" t="s">
        <v>237</v>
      </c>
      <c r="B122" s="13" t="s">
        <v>23</v>
      </c>
      <c r="C122" s="14" t="s">
        <v>238</v>
      </c>
      <c r="D122" s="7">
        <v>0</v>
      </c>
      <c r="E122" s="7">
        <v>24590.79</v>
      </c>
      <c r="F122" s="57">
        <f t="shared" si="4"/>
        <v>-24590.79</v>
      </c>
      <c r="G122" s="58">
        <v>0</v>
      </c>
      <c r="H122" s="8"/>
    </row>
    <row r="123" spans="1:8" ht="76.5">
      <c r="A123" s="12" t="s">
        <v>239</v>
      </c>
      <c r="B123" s="13" t="s">
        <v>23</v>
      </c>
      <c r="C123" s="14" t="s">
        <v>240</v>
      </c>
      <c r="D123" s="7">
        <v>0</v>
      </c>
      <c r="E123" s="7">
        <v>24590.79</v>
      </c>
      <c r="F123" s="57">
        <f t="shared" si="4"/>
        <v>-24590.79</v>
      </c>
      <c r="G123" s="58">
        <v>0</v>
      </c>
      <c r="H123" s="8"/>
    </row>
    <row r="124" spans="1:8" ht="25.5">
      <c r="A124" s="12" t="s">
        <v>241</v>
      </c>
      <c r="B124" s="13" t="s">
        <v>23</v>
      </c>
      <c r="C124" s="14" t="s">
        <v>242</v>
      </c>
      <c r="D124" s="7">
        <v>1688000</v>
      </c>
      <c r="E124" s="7">
        <v>9692229.3900000006</v>
      </c>
      <c r="F124" s="57">
        <f t="shared" si="4"/>
        <v>-8004229.3900000006</v>
      </c>
      <c r="G124" s="58">
        <f t="shared" si="5"/>
        <v>5.7418420556872043</v>
      </c>
      <c r="H124" s="8"/>
    </row>
    <row r="125" spans="1:8" ht="76.5">
      <c r="A125" s="12" t="s">
        <v>243</v>
      </c>
      <c r="B125" s="13" t="s">
        <v>23</v>
      </c>
      <c r="C125" s="14" t="s">
        <v>244</v>
      </c>
      <c r="D125" s="7">
        <v>1688000</v>
      </c>
      <c r="E125" s="7">
        <v>9692229.3900000006</v>
      </c>
      <c r="F125" s="57">
        <f t="shared" si="4"/>
        <v>-8004229.3900000006</v>
      </c>
      <c r="G125" s="58">
        <f t="shared" si="5"/>
        <v>5.7418420556872043</v>
      </c>
      <c r="H125" s="8"/>
    </row>
    <row r="126" spans="1:8" ht="63.75">
      <c r="A126" s="12" t="s">
        <v>245</v>
      </c>
      <c r="B126" s="13" t="s">
        <v>23</v>
      </c>
      <c r="C126" s="14" t="s">
        <v>246</v>
      </c>
      <c r="D126" s="7">
        <v>1688000</v>
      </c>
      <c r="E126" s="7">
        <v>9663170.1699999999</v>
      </c>
      <c r="F126" s="57">
        <f t="shared" si="4"/>
        <v>-7975170.1699999999</v>
      </c>
      <c r="G126" s="58">
        <f t="shared" si="5"/>
        <v>5.724626877962085</v>
      </c>
      <c r="H126" s="8"/>
    </row>
    <row r="127" spans="1:8" ht="76.5">
      <c r="A127" s="12" t="s">
        <v>247</v>
      </c>
      <c r="B127" s="13" t="s">
        <v>23</v>
      </c>
      <c r="C127" s="14" t="s">
        <v>248</v>
      </c>
      <c r="D127" s="7">
        <v>0</v>
      </c>
      <c r="E127" s="7">
        <v>29059.22</v>
      </c>
      <c r="F127" s="57">
        <f t="shared" si="4"/>
        <v>-29059.22</v>
      </c>
      <c r="G127" s="58">
        <v>0</v>
      </c>
      <c r="H127" s="8"/>
    </row>
    <row r="128" spans="1:8">
      <c r="A128" s="12" t="s">
        <v>249</v>
      </c>
      <c r="B128" s="13" t="s">
        <v>23</v>
      </c>
      <c r="C128" s="14" t="s">
        <v>250</v>
      </c>
      <c r="D128" s="7">
        <v>0</v>
      </c>
      <c r="E128" s="7">
        <v>415495.31</v>
      </c>
      <c r="F128" s="57">
        <f t="shared" si="4"/>
        <v>-415495.31</v>
      </c>
      <c r="G128" s="58">
        <v>0</v>
      </c>
      <c r="H128" s="8"/>
    </row>
    <row r="129" spans="1:8" ht="102">
      <c r="A129" s="12" t="s">
        <v>251</v>
      </c>
      <c r="B129" s="13" t="s">
        <v>23</v>
      </c>
      <c r="C129" s="14" t="s">
        <v>252</v>
      </c>
      <c r="D129" s="7">
        <v>0</v>
      </c>
      <c r="E129" s="7">
        <v>415495.31</v>
      </c>
      <c r="F129" s="57">
        <f t="shared" si="4"/>
        <v>-415495.31</v>
      </c>
      <c r="G129" s="58">
        <v>0</v>
      </c>
      <c r="H129" s="8"/>
    </row>
    <row r="130" spans="1:8">
      <c r="A130" s="12" t="s">
        <v>253</v>
      </c>
      <c r="B130" s="13" t="s">
        <v>23</v>
      </c>
      <c r="C130" s="14" t="s">
        <v>254</v>
      </c>
      <c r="D130" s="7">
        <v>0</v>
      </c>
      <c r="E130" s="7">
        <v>507483.14</v>
      </c>
      <c r="F130" s="57">
        <f t="shared" si="4"/>
        <v>-507483.14</v>
      </c>
      <c r="G130" s="58">
        <v>0</v>
      </c>
      <c r="H130" s="8"/>
    </row>
    <row r="131" spans="1:8">
      <c r="A131" s="12" t="s">
        <v>255</v>
      </c>
      <c r="B131" s="13" t="s">
        <v>23</v>
      </c>
      <c r="C131" s="14" t="s">
        <v>256</v>
      </c>
      <c r="D131" s="7">
        <v>0</v>
      </c>
      <c r="E131" s="7">
        <v>20529.740000000002</v>
      </c>
      <c r="F131" s="57">
        <f t="shared" si="4"/>
        <v>-20529.740000000002</v>
      </c>
      <c r="G131" s="58">
        <v>0</v>
      </c>
      <c r="H131" s="8"/>
    </row>
    <row r="132" spans="1:8" ht="25.5">
      <c r="A132" s="12" t="s">
        <v>257</v>
      </c>
      <c r="B132" s="13" t="s">
        <v>23</v>
      </c>
      <c r="C132" s="14" t="s">
        <v>258</v>
      </c>
      <c r="D132" s="7">
        <v>0</v>
      </c>
      <c r="E132" s="7">
        <v>20529.740000000002</v>
      </c>
      <c r="F132" s="57">
        <f t="shared" si="4"/>
        <v>-20529.740000000002</v>
      </c>
      <c r="G132" s="58">
        <v>0</v>
      </c>
      <c r="H132" s="8"/>
    </row>
    <row r="133" spans="1:8">
      <c r="A133" s="12" t="s">
        <v>259</v>
      </c>
      <c r="B133" s="13" t="s">
        <v>23</v>
      </c>
      <c r="C133" s="14" t="s">
        <v>260</v>
      </c>
      <c r="D133" s="7">
        <v>0</v>
      </c>
      <c r="E133" s="7">
        <v>486953.4</v>
      </c>
      <c r="F133" s="57">
        <f t="shared" si="4"/>
        <v>-486953.4</v>
      </c>
      <c r="G133" s="58">
        <v>0</v>
      </c>
      <c r="H133" s="8"/>
    </row>
    <row r="134" spans="1:8" ht="25.5">
      <c r="A134" s="12" t="s">
        <v>261</v>
      </c>
      <c r="B134" s="13" t="s">
        <v>23</v>
      </c>
      <c r="C134" s="14" t="s">
        <v>262</v>
      </c>
      <c r="D134" s="7">
        <v>0</v>
      </c>
      <c r="E134" s="7">
        <v>486953.4</v>
      </c>
      <c r="F134" s="57">
        <f t="shared" si="4"/>
        <v>-486953.4</v>
      </c>
      <c r="G134" s="58">
        <v>0</v>
      </c>
      <c r="H134" s="8"/>
    </row>
    <row r="135" spans="1:8">
      <c r="A135" s="63" t="s">
        <v>263</v>
      </c>
      <c r="B135" s="64" t="s">
        <v>23</v>
      </c>
      <c r="C135" s="65" t="s">
        <v>264</v>
      </c>
      <c r="D135" s="66">
        <v>1308243736.4300001</v>
      </c>
      <c r="E135" s="66">
        <v>985319289.23000002</v>
      </c>
      <c r="F135" s="67">
        <f t="shared" si="4"/>
        <v>322924447.20000005</v>
      </c>
      <c r="G135" s="68">
        <f t="shared" si="5"/>
        <v>0.75316186257370343</v>
      </c>
      <c r="H135" s="8"/>
    </row>
    <row r="136" spans="1:8" ht="38.25">
      <c r="A136" s="12" t="s">
        <v>265</v>
      </c>
      <c r="B136" s="13" t="s">
        <v>23</v>
      </c>
      <c r="C136" s="14" t="s">
        <v>266</v>
      </c>
      <c r="D136" s="7">
        <v>1307935412.6199999</v>
      </c>
      <c r="E136" s="7">
        <v>985010965.41999996</v>
      </c>
      <c r="F136" s="57">
        <f t="shared" si="4"/>
        <v>322924447.19999993</v>
      </c>
      <c r="G136" s="58">
        <f t="shared" si="5"/>
        <v>0.75310367462783845</v>
      </c>
      <c r="H136" s="8"/>
    </row>
    <row r="137" spans="1:8" ht="25.5">
      <c r="A137" s="12" t="s">
        <v>267</v>
      </c>
      <c r="B137" s="13" t="s">
        <v>23</v>
      </c>
      <c r="C137" s="14" t="s">
        <v>268</v>
      </c>
      <c r="D137" s="7">
        <v>67794900</v>
      </c>
      <c r="E137" s="7">
        <v>65719478</v>
      </c>
      <c r="F137" s="57">
        <f t="shared" si="4"/>
        <v>2075422</v>
      </c>
      <c r="G137" s="58">
        <f t="shared" si="5"/>
        <v>0.96938675328085155</v>
      </c>
      <c r="H137" s="8"/>
    </row>
    <row r="138" spans="1:8">
      <c r="A138" s="12" t="s">
        <v>269</v>
      </c>
      <c r="B138" s="13" t="s">
        <v>23</v>
      </c>
      <c r="C138" s="14" t="s">
        <v>270</v>
      </c>
      <c r="D138" s="7">
        <v>11554000</v>
      </c>
      <c r="E138" s="7">
        <v>8658000</v>
      </c>
      <c r="F138" s="57">
        <f t="shared" si="4"/>
        <v>2896000</v>
      </c>
      <c r="G138" s="58">
        <f t="shared" si="5"/>
        <v>0.74935087415613644</v>
      </c>
      <c r="H138" s="8"/>
    </row>
    <row r="139" spans="1:8" ht="38.25">
      <c r="A139" s="12" t="s">
        <v>271</v>
      </c>
      <c r="B139" s="13" t="s">
        <v>23</v>
      </c>
      <c r="C139" s="14" t="s">
        <v>272</v>
      </c>
      <c r="D139" s="7">
        <v>11554000</v>
      </c>
      <c r="E139" s="7">
        <v>8658000</v>
      </c>
      <c r="F139" s="57">
        <f t="shared" si="4"/>
        <v>2896000</v>
      </c>
      <c r="G139" s="58">
        <f t="shared" si="5"/>
        <v>0.74935087415613644</v>
      </c>
      <c r="H139" s="8"/>
    </row>
    <row r="140" spans="1:8" ht="25.5">
      <c r="A140" s="12" t="s">
        <v>273</v>
      </c>
      <c r="B140" s="13" t="s">
        <v>23</v>
      </c>
      <c r="C140" s="14" t="s">
        <v>274</v>
      </c>
      <c r="D140" s="7">
        <v>41240900</v>
      </c>
      <c r="E140" s="7">
        <v>30930678</v>
      </c>
      <c r="F140" s="57">
        <f t="shared" si="4"/>
        <v>10310222</v>
      </c>
      <c r="G140" s="58">
        <f t="shared" si="5"/>
        <v>0.75000007274332037</v>
      </c>
      <c r="H140" s="8"/>
    </row>
    <row r="141" spans="1:8" ht="38.25">
      <c r="A141" s="12" t="s">
        <v>275</v>
      </c>
      <c r="B141" s="13" t="s">
        <v>23</v>
      </c>
      <c r="C141" s="14" t="s">
        <v>276</v>
      </c>
      <c r="D141" s="7">
        <v>41240900</v>
      </c>
      <c r="E141" s="7">
        <v>30930678</v>
      </c>
      <c r="F141" s="57">
        <f t="shared" si="4"/>
        <v>10310222</v>
      </c>
      <c r="G141" s="58">
        <f t="shared" si="5"/>
        <v>0.75000007274332037</v>
      </c>
      <c r="H141" s="8"/>
    </row>
    <row r="142" spans="1:8" ht="38.25">
      <c r="A142" s="12" t="s">
        <v>277</v>
      </c>
      <c r="B142" s="13" t="s">
        <v>23</v>
      </c>
      <c r="C142" s="14" t="s">
        <v>278</v>
      </c>
      <c r="D142" s="7">
        <v>15000000</v>
      </c>
      <c r="E142" s="7">
        <v>15000000</v>
      </c>
      <c r="F142" s="57">
        <f t="shared" si="4"/>
        <v>0</v>
      </c>
      <c r="G142" s="58">
        <f t="shared" si="5"/>
        <v>1</v>
      </c>
      <c r="H142" s="8"/>
    </row>
    <row r="143" spans="1:8" ht="38.25">
      <c r="A143" s="12" t="s">
        <v>279</v>
      </c>
      <c r="B143" s="13" t="s">
        <v>23</v>
      </c>
      <c r="C143" s="14" t="s">
        <v>280</v>
      </c>
      <c r="D143" s="7">
        <v>15000000</v>
      </c>
      <c r="E143" s="7">
        <v>15000000</v>
      </c>
      <c r="F143" s="57">
        <f t="shared" si="4"/>
        <v>0</v>
      </c>
      <c r="G143" s="58">
        <f t="shared" si="5"/>
        <v>1</v>
      </c>
      <c r="H143" s="8"/>
    </row>
    <row r="144" spans="1:8">
      <c r="A144" s="12" t="s">
        <v>281</v>
      </c>
      <c r="B144" s="13" t="s">
        <v>23</v>
      </c>
      <c r="C144" s="14" t="s">
        <v>282</v>
      </c>
      <c r="D144" s="7">
        <v>0</v>
      </c>
      <c r="E144" s="7">
        <v>11130800</v>
      </c>
      <c r="F144" s="57">
        <f t="shared" si="4"/>
        <v>-11130800</v>
      </c>
      <c r="G144" s="58">
        <v>0</v>
      </c>
      <c r="H144" s="8"/>
    </row>
    <row r="145" spans="1:8">
      <c r="A145" s="12" t="s">
        <v>283</v>
      </c>
      <c r="B145" s="13" t="s">
        <v>23</v>
      </c>
      <c r="C145" s="14" t="s">
        <v>284</v>
      </c>
      <c r="D145" s="7">
        <v>0</v>
      </c>
      <c r="E145" s="7">
        <v>11130800</v>
      </c>
      <c r="F145" s="57">
        <f t="shared" si="4"/>
        <v>-11130800</v>
      </c>
      <c r="G145" s="58">
        <v>0</v>
      </c>
      <c r="H145" s="8"/>
    </row>
    <row r="146" spans="1:8" ht="25.5">
      <c r="A146" s="12" t="s">
        <v>285</v>
      </c>
      <c r="B146" s="13" t="s">
        <v>23</v>
      </c>
      <c r="C146" s="14" t="s">
        <v>286</v>
      </c>
      <c r="D146" s="7">
        <v>264135486.91999999</v>
      </c>
      <c r="E146" s="7">
        <v>122347759.61</v>
      </c>
      <c r="F146" s="57">
        <f t="shared" si="4"/>
        <v>141787727.31</v>
      </c>
      <c r="G146" s="58">
        <f t="shared" si="5"/>
        <v>0.4632007650189619</v>
      </c>
      <c r="H146" s="8"/>
    </row>
    <row r="147" spans="1:8" ht="114.75">
      <c r="A147" s="12" t="s">
        <v>287</v>
      </c>
      <c r="B147" s="13" t="s">
        <v>23</v>
      </c>
      <c r="C147" s="14" t="s">
        <v>288</v>
      </c>
      <c r="D147" s="7">
        <v>29605455.050000001</v>
      </c>
      <c r="E147" s="7">
        <v>11370230.300000001</v>
      </c>
      <c r="F147" s="57">
        <f t="shared" si="4"/>
        <v>18235224.75</v>
      </c>
      <c r="G147" s="58">
        <f t="shared" si="5"/>
        <v>0.38405862300704613</v>
      </c>
      <c r="H147" s="8"/>
    </row>
    <row r="148" spans="1:8" ht="114.75">
      <c r="A148" s="12" t="s">
        <v>289</v>
      </c>
      <c r="B148" s="13" t="s">
        <v>23</v>
      </c>
      <c r="C148" s="14" t="s">
        <v>290</v>
      </c>
      <c r="D148" s="7">
        <v>29605455.050000001</v>
      </c>
      <c r="E148" s="7">
        <v>11370230.300000001</v>
      </c>
      <c r="F148" s="57">
        <f t="shared" ref="F148:F190" si="6">D148-E148</f>
        <v>18235224.75</v>
      </c>
      <c r="G148" s="58">
        <f t="shared" ref="G148:G190" si="7">E148/D148</f>
        <v>0.38405862300704613</v>
      </c>
      <c r="H148" s="8"/>
    </row>
    <row r="149" spans="1:8" ht="76.5">
      <c r="A149" s="12" t="s">
        <v>291</v>
      </c>
      <c r="B149" s="13" t="s">
        <v>23</v>
      </c>
      <c r="C149" s="14" t="s">
        <v>292</v>
      </c>
      <c r="D149" s="7">
        <v>810302</v>
      </c>
      <c r="E149" s="7">
        <v>372678.25</v>
      </c>
      <c r="F149" s="57">
        <f t="shared" si="6"/>
        <v>437623.75</v>
      </c>
      <c r="G149" s="58">
        <f t="shared" si="7"/>
        <v>0.45992512668116331</v>
      </c>
      <c r="H149" s="8"/>
    </row>
    <row r="150" spans="1:8" ht="76.5">
      <c r="A150" s="12" t="s">
        <v>293</v>
      </c>
      <c r="B150" s="13" t="s">
        <v>23</v>
      </c>
      <c r="C150" s="14" t="s">
        <v>294</v>
      </c>
      <c r="D150" s="7">
        <v>810302</v>
      </c>
      <c r="E150" s="7">
        <v>372678.25</v>
      </c>
      <c r="F150" s="57">
        <f t="shared" si="6"/>
        <v>437623.75</v>
      </c>
      <c r="G150" s="58">
        <f t="shared" si="7"/>
        <v>0.45992512668116331</v>
      </c>
      <c r="H150" s="8"/>
    </row>
    <row r="151" spans="1:8" ht="51">
      <c r="A151" s="12" t="s">
        <v>295</v>
      </c>
      <c r="B151" s="13" t="s">
        <v>23</v>
      </c>
      <c r="C151" s="14" t="s">
        <v>296</v>
      </c>
      <c r="D151" s="7">
        <v>1639600</v>
      </c>
      <c r="E151" s="7">
        <v>1639600</v>
      </c>
      <c r="F151" s="57">
        <f t="shared" si="6"/>
        <v>0</v>
      </c>
      <c r="G151" s="58">
        <f t="shared" si="7"/>
        <v>1</v>
      </c>
      <c r="H151" s="8"/>
    </row>
    <row r="152" spans="1:8" ht="63.75">
      <c r="A152" s="12" t="s">
        <v>297</v>
      </c>
      <c r="B152" s="13" t="s">
        <v>23</v>
      </c>
      <c r="C152" s="14" t="s">
        <v>298</v>
      </c>
      <c r="D152" s="7">
        <v>1639600</v>
      </c>
      <c r="E152" s="7">
        <v>1639600</v>
      </c>
      <c r="F152" s="57">
        <f t="shared" si="6"/>
        <v>0</v>
      </c>
      <c r="G152" s="58">
        <f t="shared" si="7"/>
        <v>1</v>
      </c>
      <c r="H152" s="8"/>
    </row>
    <row r="153" spans="1:8" ht="51">
      <c r="A153" s="12" t="s">
        <v>299</v>
      </c>
      <c r="B153" s="13" t="s">
        <v>23</v>
      </c>
      <c r="C153" s="14" t="s">
        <v>300</v>
      </c>
      <c r="D153" s="7">
        <v>1141550.48</v>
      </c>
      <c r="E153" s="7">
        <v>1141550.48</v>
      </c>
      <c r="F153" s="57">
        <f t="shared" si="6"/>
        <v>0</v>
      </c>
      <c r="G153" s="58">
        <f t="shared" si="7"/>
        <v>1</v>
      </c>
      <c r="H153" s="8"/>
    </row>
    <row r="154" spans="1:8" ht="51">
      <c r="A154" s="12" t="s">
        <v>301</v>
      </c>
      <c r="B154" s="13" t="s">
        <v>23</v>
      </c>
      <c r="C154" s="14" t="s">
        <v>302</v>
      </c>
      <c r="D154" s="7">
        <v>1141550.48</v>
      </c>
      <c r="E154" s="7">
        <v>1141550.48</v>
      </c>
      <c r="F154" s="57">
        <f t="shared" si="6"/>
        <v>0</v>
      </c>
      <c r="G154" s="58">
        <f t="shared" si="7"/>
        <v>1</v>
      </c>
      <c r="H154" s="8"/>
    </row>
    <row r="155" spans="1:8" ht="51">
      <c r="A155" s="12" t="s">
        <v>303</v>
      </c>
      <c r="B155" s="13" t="s">
        <v>23</v>
      </c>
      <c r="C155" s="14" t="s">
        <v>304</v>
      </c>
      <c r="D155" s="7">
        <v>1019800</v>
      </c>
      <c r="E155" s="7">
        <v>1019800</v>
      </c>
      <c r="F155" s="57">
        <f t="shared" si="6"/>
        <v>0</v>
      </c>
      <c r="G155" s="58">
        <f t="shared" si="7"/>
        <v>1</v>
      </c>
      <c r="H155" s="8"/>
    </row>
    <row r="156" spans="1:8" ht="51">
      <c r="A156" s="12" t="s">
        <v>305</v>
      </c>
      <c r="B156" s="13" t="s">
        <v>23</v>
      </c>
      <c r="C156" s="14" t="s">
        <v>306</v>
      </c>
      <c r="D156" s="7">
        <v>1019800</v>
      </c>
      <c r="E156" s="7">
        <v>1019800</v>
      </c>
      <c r="F156" s="57">
        <f t="shared" si="6"/>
        <v>0</v>
      </c>
      <c r="G156" s="58">
        <f t="shared" si="7"/>
        <v>1</v>
      </c>
      <c r="H156" s="8"/>
    </row>
    <row r="157" spans="1:8" ht="25.5">
      <c r="A157" s="12" t="s">
        <v>307</v>
      </c>
      <c r="B157" s="13" t="s">
        <v>23</v>
      </c>
      <c r="C157" s="14" t="s">
        <v>308</v>
      </c>
      <c r="D157" s="7">
        <v>4235824.37</v>
      </c>
      <c r="E157" s="7">
        <v>4235824.37</v>
      </c>
      <c r="F157" s="57">
        <f t="shared" si="6"/>
        <v>0</v>
      </c>
      <c r="G157" s="58">
        <f t="shared" si="7"/>
        <v>1</v>
      </c>
      <c r="H157" s="8"/>
    </row>
    <row r="158" spans="1:8" ht="38.25">
      <c r="A158" s="12" t="s">
        <v>309</v>
      </c>
      <c r="B158" s="13" t="s">
        <v>23</v>
      </c>
      <c r="C158" s="14" t="s">
        <v>310</v>
      </c>
      <c r="D158" s="7">
        <v>4235824.37</v>
      </c>
      <c r="E158" s="7">
        <v>4235824.37</v>
      </c>
      <c r="F158" s="57">
        <f t="shared" si="6"/>
        <v>0</v>
      </c>
      <c r="G158" s="58">
        <f t="shared" si="7"/>
        <v>1</v>
      </c>
      <c r="H158" s="8"/>
    </row>
    <row r="159" spans="1:8">
      <c r="A159" s="12" t="s">
        <v>311</v>
      </c>
      <c r="B159" s="13" t="s">
        <v>23</v>
      </c>
      <c r="C159" s="14" t="s">
        <v>312</v>
      </c>
      <c r="D159" s="7">
        <v>18046.669999999998</v>
      </c>
      <c r="E159" s="7">
        <v>18046.669999999998</v>
      </c>
      <c r="F159" s="57">
        <f t="shared" si="6"/>
        <v>0</v>
      </c>
      <c r="G159" s="58">
        <f t="shared" si="7"/>
        <v>1</v>
      </c>
      <c r="H159" s="8"/>
    </row>
    <row r="160" spans="1:8" ht="25.5">
      <c r="A160" s="12" t="s">
        <v>313</v>
      </c>
      <c r="B160" s="13" t="s">
        <v>23</v>
      </c>
      <c r="C160" s="14" t="s">
        <v>314</v>
      </c>
      <c r="D160" s="7">
        <v>18046.669999999998</v>
      </c>
      <c r="E160" s="7">
        <v>18046.669999999998</v>
      </c>
      <c r="F160" s="57">
        <f t="shared" si="6"/>
        <v>0</v>
      </c>
      <c r="G160" s="58">
        <f t="shared" si="7"/>
        <v>1</v>
      </c>
      <c r="H160" s="8"/>
    </row>
    <row r="161" spans="1:8">
      <c r="A161" s="12" t="s">
        <v>315</v>
      </c>
      <c r="B161" s="13" t="s">
        <v>23</v>
      </c>
      <c r="C161" s="14" t="s">
        <v>316</v>
      </c>
      <c r="D161" s="7">
        <v>225664908.34999999</v>
      </c>
      <c r="E161" s="7">
        <v>102550029.54000001</v>
      </c>
      <c r="F161" s="57">
        <f t="shared" si="6"/>
        <v>123114878.80999999</v>
      </c>
      <c r="G161" s="58">
        <f t="shared" si="7"/>
        <v>0.45443498632471363</v>
      </c>
      <c r="H161" s="8"/>
    </row>
    <row r="162" spans="1:8">
      <c r="A162" s="12" t="s">
        <v>317</v>
      </c>
      <c r="B162" s="13" t="s">
        <v>23</v>
      </c>
      <c r="C162" s="14" t="s">
        <v>318</v>
      </c>
      <c r="D162" s="7">
        <v>225664908.34999999</v>
      </c>
      <c r="E162" s="7">
        <v>102550029.54000001</v>
      </c>
      <c r="F162" s="57">
        <f t="shared" si="6"/>
        <v>123114878.80999999</v>
      </c>
      <c r="G162" s="58">
        <f t="shared" si="7"/>
        <v>0.45443498632471363</v>
      </c>
      <c r="H162" s="8"/>
    </row>
    <row r="163" spans="1:8" ht="25.5">
      <c r="A163" s="12" t="s">
        <v>319</v>
      </c>
      <c r="B163" s="13" t="s">
        <v>23</v>
      </c>
      <c r="C163" s="14" t="s">
        <v>320</v>
      </c>
      <c r="D163" s="7">
        <v>966882256.70000005</v>
      </c>
      <c r="E163" s="7">
        <v>793068743.72000003</v>
      </c>
      <c r="F163" s="57">
        <f t="shared" si="6"/>
        <v>173813512.98000002</v>
      </c>
      <c r="G163" s="58">
        <f t="shared" si="7"/>
        <v>0.82023300999107063</v>
      </c>
      <c r="H163" s="8"/>
    </row>
    <row r="164" spans="1:8" ht="38.25">
      <c r="A164" s="12" t="s">
        <v>321</v>
      </c>
      <c r="B164" s="13" t="s">
        <v>23</v>
      </c>
      <c r="C164" s="14" t="s">
        <v>322</v>
      </c>
      <c r="D164" s="7">
        <v>29115712</v>
      </c>
      <c r="E164" s="7">
        <v>15351861.85</v>
      </c>
      <c r="F164" s="57">
        <f t="shared" si="6"/>
        <v>13763850.15</v>
      </c>
      <c r="G164" s="58">
        <f t="shared" si="7"/>
        <v>0.52727070009484911</v>
      </c>
      <c r="H164" s="8"/>
    </row>
    <row r="165" spans="1:8" ht="38.25">
      <c r="A165" s="12" t="s">
        <v>323</v>
      </c>
      <c r="B165" s="13" t="s">
        <v>23</v>
      </c>
      <c r="C165" s="14" t="s">
        <v>324</v>
      </c>
      <c r="D165" s="7">
        <v>29115712</v>
      </c>
      <c r="E165" s="7">
        <v>15351861.85</v>
      </c>
      <c r="F165" s="57">
        <f t="shared" si="6"/>
        <v>13763850.15</v>
      </c>
      <c r="G165" s="58">
        <f t="shared" si="7"/>
        <v>0.52727070009484911</v>
      </c>
      <c r="H165" s="8"/>
    </row>
    <row r="166" spans="1:8" ht="63.75">
      <c r="A166" s="12" t="s">
        <v>325</v>
      </c>
      <c r="B166" s="13" t="s">
        <v>23</v>
      </c>
      <c r="C166" s="14" t="s">
        <v>326</v>
      </c>
      <c r="D166" s="7">
        <v>24355300</v>
      </c>
      <c r="E166" s="7">
        <v>20000</v>
      </c>
      <c r="F166" s="57">
        <f t="shared" si="6"/>
        <v>24335300</v>
      </c>
      <c r="G166" s="58">
        <f t="shared" si="7"/>
        <v>8.2117649957093525E-4</v>
      </c>
      <c r="H166" s="8"/>
    </row>
    <row r="167" spans="1:8" ht="76.5">
      <c r="A167" s="12" t="s">
        <v>327</v>
      </c>
      <c r="B167" s="13" t="s">
        <v>23</v>
      </c>
      <c r="C167" s="14" t="s">
        <v>328</v>
      </c>
      <c r="D167" s="7">
        <v>24355300</v>
      </c>
      <c r="E167" s="7">
        <v>20000</v>
      </c>
      <c r="F167" s="57">
        <f t="shared" si="6"/>
        <v>24335300</v>
      </c>
      <c r="G167" s="58">
        <f t="shared" si="7"/>
        <v>8.2117649957093525E-4</v>
      </c>
      <c r="H167" s="8"/>
    </row>
    <row r="168" spans="1:8" ht="63.75">
      <c r="A168" s="12" t="s">
        <v>329</v>
      </c>
      <c r="B168" s="13" t="s">
        <v>23</v>
      </c>
      <c r="C168" s="14" t="s">
        <v>330</v>
      </c>
      <c r="D168" s="7">
        <v>13241691</v>
      </c>
      <c r="E168" s="7">
        <v>12548373.869999999</v>
      </c>
      <c r="F168" s="57">
        <f t="shared" si="6"/>
        <v>693317.13000000082</v>
      </c>
      <c r="G168" s="58">
        <f t="shared" si="7"/>
        <v>0.94764134505177622</v>
      </c>
      <c r="H168" s="8"/>
    </row>
    <row r="169" spans="1:8" ht="63.75">
      <c r="A169" s="12" t="s">
        <v>331</v>
      </c>
      <c r="B169" s="13" t="s">
        <v>23</v>
      </c>
      <c r="C169" s="14" t="s">
        <v>332</v>
      </c>
      <c r="D169" s="7">
        <v>13241691</v>
      </c>
      <c r="E169" s="7">
        <v>12548373.869999999</v>
      </c>
      <c r="F169" s="57">
        <f t="shared" si="6"/>
        <v>693317.13000000082</v>
      </c>
      <c r="G169" s="58">
        <f t="shared" si="7"/>
        <v>0.94764134505177622</v>
      </c>
      <c r="H169" s="8"/>
    </row>
    <row r="170" spans="1:8" ht="51">
      <c r="A170" s="12" t="s">
        <v>333</v>
      </c>
      <c r="B170" s="13" t="s">
        <v>23</v>
      </c>
      <c r="C170" s="14" t="s">
        <v>334</v>
      </c>
      <c r="D170" s="7">
        <v>94800</v>
      </c>
      <c r="E170" s="7">
        <v>17306</v>
      </c>
      <c r="F170" s="57">
        <f t="shared" si="6"/>
        <v>77494</v>
      </c>
      <c r="G170" s="58">
        <f t="shared" si="7"/>
        <v>0.18255274261603374</v>
      </c>
      <c r="H170" s="8"/>
    </row>
    <row r="171" spans="1:8" ht="63.75">
      <c r="A171" s="12" t="s">
        <v>335</v>
      </c>
      <c r="B171" s="13" t="s">
        <v>23</v>
      </c>
      <c r="C171" s="14" t="s">
        <v>336</v>
      </c>
      <c r="D171" s="7">
        <v>94800</v>
      </c>
      <c r="E171" s="7">
        <v>17306</v>
      </c>
      <c r="F171" s="57">
        <f t="shared" si="6"/>
        <v>77494</v>
      </c>
      <c r="G171" s="58">
        <f t="shared" si="7"/>
        <v>0.18255274261603374</v>
      </c>
      <c r="H171" s="8"/>
    </row>
    <row r="172" spans="1:8" ht="51">
      <c r="A172" s="12" t="s">
        <v>337</v>
      </c>
      <c r="B172" s="13" t="s">
        <v>23</v>
      </c>
      <c r="C172" s="14" t="s">
        <v>338</v>
      </c>
      <c r="D172" s="7">
        <v>1668996</v>
      </c>
      <c r="E172" s="7">
        <v>1668996</v>
      </c>
      <c r="F172" s="57">
        <f t="shared" si="6"/>
        <v>0</v>
      </c>
      <c r="G172" s="58">
        <f t="shared" si="7"/>
        <v>1</v>
      </c>
      <c r="H172" s="8"/>
    </row>
    <row r="173" spans="1:8" ht="63.75">
      <c r="A173" s="12" t="s">
        <v>339</v>
      </c>
      <c r="B173" s="13" t="s">
        <v>23</v>
      </c>
      <c r="C173" s="14" t="s">
        <v>340</v>
      </c>
      <c r="D173" s="7">
        <v>1668996</v>
      </c>
      <c r="E173" s="7">
        <v>1668996</v>
      </c>
      <c r="F173" s="57">
        <f t="shared" si="6"/>
        <v>0</v>
      </c>
      <c r="G173" s="58">
        <f t="shared" si="7"/>
        <v>1</v>
      </c>
      <c r="H173" s="8"/>
    </row>
    <row r="174" spans="1:8" ht="63.75">
      <c r="A174" s="12" t="s">
        <v>341</v>
      </c>
      <c r="B174" s="13" t="s">
        <v>23</v>
      </c>
      <c r="C174" s="14" t="s">
        <v>342</v>
      </c>
      <c r="D174" s="7">
        <v>1668996</v>
      </c>
      <c r="E174" s="7">
        <v>1668996</v>
      </c>
      <c r="F174" s="57">
        <f t="shared" si="6"/>
        <v>0</v>
      </c>
      <c r="G174" s="58">
        <f t="shared" si="7"/>
        <v>1</v>
      </c>
      <c r="H174" s="8"/>
    </row>
    <row r="175" spans="1:8" ht="76.5">
      <c r="A175" s="12" t="s">
        <v>343</v>
      </c>
      <c r="B175" s="13" t="s">
        <v>23</v>
      </c>
      <c r="C175" s="14" t="s">
        <v>344</v>
      </c>
      <c r="D175" s="7">
        <v>1668996</v>
      </c>
      <c r="E175" s="7">
        <v>1668996</v>
      </c>
      <c r="F175" s="57">
        <f t="shared" si="6"/>
        <v>0</v>
      </c>
      <c r="G175" s="58">
        <f t="shared" si="7"/>
        <v>1</v>
      </c>
      <c r="H175" s="8"/>
    </row>
    <row r="176" spans="1:8" ht="25.5">
      <c r="A176" s="12" t="s">
        <v>345</v>
      </c>
      <c r="B176" s="13" t="s">
        <v>23</v>
      </c>
      <c r="C176" s="14" t="s">
        <v>346</v>
      </c>
      <c r="D176" s="7">
        <v>858561.7</v>
      </c>
      <c r="E176" s="7">
        <v>0</v>
      </c>
      <c r="F176" s="57">
        <f t="shared" si="6"/>
        <v>858561.7</v>
      </c>
      <c r="G176" s="58">
        <f t="shared" si="7"/>
        <v>0</v>
      </c>
      <c r="H176" s="8"/>
    </row>
    <row r="177" spans="1:8" ht="38.25">
      <c r="A177" s="12" t="s">
        <v>347</v>
      </c>
      <c r="B177" s="13" t="s">
        <v>23</v>
      </c>
      <c r="C177" s="14" t="s">
        <v>348</v>
      </c>
      <c r="D177" s="7">
        <v>858561.7</v>
      </c>
      <c r="E177" s="7">
        <v>0</v>
      </c>
      <c r="F177" s="57">
        <f t="shared" si="6"/>
        <v>858561.7</v>
      </c>
      <c r="G177" s="58">
        <f t="shared" si="7"/>
        <v>0</v>
      </c>
      <c r="H177" s="8"/>
    </row>
    <row r="178" spans="1:8">
      <c r="A178" s="12" t="s">
        <v>349</v>
      </c>
      <c r="B178" s="13" t="s">
        <v>23</v>
      </c>
      <c r="C178" s="14" t="s">
        <v>350</v>
      </c>
      <c r="D178" s="7">
        <v>895878200</v>
      </c>
      <c r="E178" s="7">
        <v>761793210</v>
      </c>
      <c r="F178" s="57">
        <f t="shared" si="6"/>
        <v>134084990</v>
      </c>
      <c r="G178" s="58">
        <f t="shared" si="7"/>
        <v>0.85033122806202899</v>
      </c>
      <c r="H178" s="8"/>
    </row>
    <row r="179" spans="1:8">
      <c r="A179" s="12" t="s">
        <v>351</v>
      </c>
      <c r="B179" s="13" t="s">
        <v>23</v>
      </c>
      <c r="C179" s="14" t="s">
        <v>352</v>
      </c>
      <c r="D179" s="7">
        <v>895878200</v>
      </c>
      <c r="E179" s="7">
        <v>761793210</v>
      </c>
      <c r="F179" s="57">
        <f t="shared" si="6"/>
        <v>134084990</v>
      </c>
      <c r="G179" s="58">
        <f t="shared" si="7"/>
        <v>0.85033122806202899</v>
      </c>
      <c r="H179" s="8"/>
    </row>
    <row r="180" spans="1:8">
      <c r="A180" s="12" t="s">
        <v>353</v>
      </c>
      <c r="B180" s="13" t="s">
        <v>23</v>
      </c>
      <c r="C180" s="14" t="s">
        <v>354</v>
      </c>
      <c r="D180" s="7">
        <v>9122769</v>
      </c>
      <c r="E180" s="7">
        <v>3874984.09</v>
      </c>
      <c r="F180" s="57">
        <f t="shared" si="6"/>
        <v>5247784.91</v>
      </c>
      <c r="G180" s="58">
        <f t="shared" si="7"/>
        <v>0.42475964150796758</v>
      </c>
      <c r="H180" s="8"/>
    </row>
    <row r="181" spans="1:8" ht="63.75">
      <c r="A181" s="12" t="s">
        <v>355</v>
      </c>
      <c r="B181" s="13" t="s">
        <v>23</v>
      </c>
      <c r="C181" s="14" t="s">
        <v>356</v>
      </c>
      <c r="D181" s="7">
        <v>287369</v>
      </c>
      <c r="E181" s="7">
        <v>197485.09</v>
      </c>
      <c r="F181" s="57">
        <f t="shared" si="6"/>
        <v>89883.91</v>
      </c>
      <c r="G181" s="58">
        <f t="shared" si="7"/>
        <v>0.68721779315096621</v>
      </c>
      <c r="H181" s="8"/>
    </row>
    <row r="182" spans="1:8" ht="63.75">
      <c r="A182" s="12" t="s">
        <v>357</v>
      </c>
      <c r="B182" s="13" t="s">
        <v>23</v>
      </c>
      <c r="C182" s="14" t="s">
        <v>358</v>
      </c>
      <c r="D182" s="7">
        <v>287369</v>
      </c>
      <c r="E182" s="7">
        <v>197485.09</v>
      </c>
      <c r="F182" s="57">
        <f t="shared" si="6"/>
        <v>89883.91</v>
      </c>
      <c r="G182" s="58">
        <f t="shared" si="7"/>
        <v>0.68721779315096621</v>
      </c>
      <c r="H182" s="8"/>
    </row>
    <row r="183" spans="1:8" ht="63.75">
      <c r="A183" s="12" t="s">
        <v>359</v>
      </c>
      <c r="B183" s="13" t="s">
        <v>23</v>
      </c>
      <c r="C183" s="14" t="s">
        <v>360</v>
      </c>
      <c r="D183" s="7">
        <v>8835400</v>
      </c>
      <c r="E183" s="7">
        <v>3677499</v>
      </c>
      <c r="F183" s="57">
        <f t="shared" si="6"/>
        <v>5157901</v>
      </c>
      <c r="G183" s="58">
        <f t="shared" si="7"/>
        <v>0.41622326097290446</v>
      </c>
      <c r="H183" s="8"/>
    </row>
    <row r="184" spans="1:8" ht="63.75">
      <c r="A184" s="12" t="s">
        <v>361</v>
      </c>
      <c r="B184" s="13" t="s">
        <v>23</v>
      </c>
      <c r="C184" s="14" t="s">
        <v>362</v>
      </c>
      <c r="D184" s="7">
        <v>8835400</v>
      </c>
      <c r="E184" s="7">
        <v>3677499</v>
      </c>
      <c r="F184" s="57">
        <f t="shared" si="6"/>
        <v>5157901</v>
      </c>
      <c r="G184" s="58">
        <f t="shared" si="7"/>
        <v>0.41622326097290446</v>
      </c>
      <c r="H184" s="8"/>
    </row>
    <row r="185" spans="1:8" ht="25.5">
      <c r="A185" s="12" t="s">
        <v>363</v>
      </c>
      <c r="B185" s="13" t="s">
        <v>23</v>
      </c>
      <c r="C185" s="14" t="s">
        <v>364</v>
      </c>
      <c r="D185" s="7">
        <v>105000</v>
      </c>
      <c r="E185" s="7">
        <v>105000</v>
      </c>
      <c r="F185" s="57">
        <f t="shared" si="6"/>
        <v>0</v>
      </c>
      <c r="G185" s="58">
        <f t="shared" si="7"/>
        <v>1</v>
      </c>
      <c r="H185" s="8"/>
    </row>
    <row r="186" spans="1:8" ht="25.5">
      <c r="A186" s="12" t="s">
        <v>365</v>
      </c>
      <c r="B186" s="13" t="s">
        <v>23</v>
      </c>
      <c r="C186" s="14" t="s">
        <v>366</v>
      </c>
      <c r="D186" s="7">
        <v>105000</v>
      </c>
      <c r="E186" s="7">
        <v>105000</v>
      </c>
      <c r="F186" s="57">
        <f t="shared" si="6"/>
        <v>0</v>
      </c>
      <c r="G186" s="58">
        <f t="shared" si="7"/>
        <v>1</v>
      </c>
      <c r="H186" s="8"/>
    </row>
    <row r="187" spans="1:8" ht="51">
      <c r="A187" s="12" t="s">
        <v>367</v>
      </c>
      <c r="B187" s="13" t="s">
        <v>23</v>
      </c>
      <c r="C187" s="14" t="s">
        <v>368</v>
      </c>
      <c r="D187" s="7">
        <v>105000</v>
      </c>
      <c r="E187" s="7">
        <v>105000</v>
      </c>
      <c r="F187" s="57">
        <f t="shared" si="6"/>
        <v>0</v>
      </c>
      <c r="G187" s="58">
        <f t="shared" si="7"/>
        <v>1</v>
      </c>
      <c r="H187" s="8"/>
    </row>
    <row r="188" spans="1:8">
      <c r="A188" s="12" t="s">
        <v>369</v>
      </c>
      <c r="B188" s="13" t="s">
        <v>23</v>
      </c>
      <c r="C188" s="14" t="s">
        <v>370</v>
      </c>
      <c r="D188" s="7">
        <v>157005</v>
      </c>
      <c r="E188" s="7">
        <v>157005</v>
      </c>
      <c r="F188" s="57">
        <f t="shared" si="6"/>
        <v>0</v>
      </c>
      <c r="G188" s="58">
        <f t="shared" si="7"/>
        <v>1</v>
      </c>
      <c r="H188" s="8"/>
    </row>
    <row r="189" spans="1:8" ht="25.5">
      <c r="A189" s="12" t="s">
        <v>371</v>
      </c>
      <c r="B189" s="13" t="s">
        <v>23</v>
      </c>
      <c r="C189" s="14" t="s">
        <v>372</v>
      </c>
      <c r="D189" s="7">
        <v>157005</v>
      </c>
      <c r="E189" s="7">
        <v>157005</v>
      </c>
      <c r="F189" s="57">
        <f t="shared" si="6"/>
        <v>0</v>
      </c>
      <c r="G189" s="58">
        <f t="shared" si="7"/>
        <v>1</v>
      </c>
      <c r="H189" s="8"/>
    </row>
    <row r="190" spans="1:8" ht="38.25">
      <c r="A190" s="12" t="s">
        <v>373</v>
      </c>
      <c r="B190" s="13" t="s">
        <v>23</v>
      </c>
      <c r="C190" s="14" t="s">
        <v>374</v>
      </c>
      <c r="D190" s="7">
        <v>157005</v>
      </c>
      <c r="E190" s="7">
        <v>157005</v>
      </c>
      <c r="F190" s="57">
        <f t="shared" si="6"/>
        <v>0</v>
      </c>
      <c r="G190" s="58">
        <f t="shared" si="7"/>
        <v>1</v>
      </c>
      <c r="H190" s="8"/>
    </row>
    <row r="191" spans="1:8" ht="63.75">
      <c r="A191" s="12" t="s">
        <v>375</v>
      </c>
      <c r="B191" s="13" t="s">
        <v>23</v>
      </c>
      <c r="C191" s="14" t="s">
        <v>376</v>
      </c>
      <c r="D191" s="7">
        <v>125399.92</v>
      </c>
      <c r="E191" s="7">
        <v>125399.92</v>
      </c>
      <c r="F191" s="57">
        <f t="shared" ref="F191:F200" si="8">D191-E191</f>
        <v>0</v>
      </c>
      <c r="G191" s="58">
        <f t="shared" ref="G191:G200" si="9">E191/D191</f>
        <v>1</v>
      </c>
      <c r="H191" s="8"/>
    </row>
    <row r="192" spans="1:8" ht="89.25">
      <c r="A192" s="12" t="s">
        <v>377</v>
      </c>
      <c r="B192" s="13" t="s">
        <v>23</v>
      </c>
      <c r="C192" s="14" t="s">
        <v>378</v>
      </c>
      <c r="D192" s="7">
        <v>125399.92</v>
      </c>
      <c r="E192" s="7">
        <v>125399.92</v>
      </c>
      <c r="F192" s="57">
        <f t="shared" si="8"/>
        <v>0</v>
      </c>
      <c r="G192" s="58">
        <f t="shared" si="9"/>
        <v>1</v>
      </c>
      <c r="H192" s="8"/>
    </row>
    <row r="193" spans="1:8" ht="76.5">
      <c r="A193" s="12" t="s">
        <v>379</v>
      </c>
      <c r="B193" s="13" t="s">
        <v>23</v>
      </c>
      <c r="C193" s="14" t="s">
        <v>380</v>
      </c>
      <c r="D193" s="7">
        <v>125399.92</v>
      </c>
      <c r="E193" s="7">
        <v>125399.92</v>
      </c>
      <c r="F193" s="57">
        <f t="shared" si="8"/>
        <v>0</v>
      </c>
      <c r="G193" s="58">
        <f t="shared" si="9"/>
        <v>1</v>
      </c>
      <c r="H193" s="8"/>
    </row>
    <row r="194" spans="1:8" ht="38.25">
      <c r="A194" s="12" t="s">
        <v>381</v>
      </c>
      <c r="B194" s="13" t="s">
        <v>23</v>
      </c>
      <c r="C194" s="14" t="s">
        <v>382</v>
      </c>
      <c r="D194" s="7">
        <v>125399.92</v>
      </c>
      <c r="E194" s="7">
        <v>125399.92</v>
      </c>
      <c r="F194" s="57">
        <f t="shared" si="8"/>
        <v>0</v>
      </c>
      <c r="G194" s="58">
        <f t="shared" si="9"/>
        <v>1</v>
      </c>
      <c r="H194" s="8"/>
    </row>
    <row r="195" spans="1:8" ht="38.25">
      <c r="A195" s="12" t="s">
        <v>383</v>
      </c>
      <c r="B195" s="13" t="s">
        <v>23</v>
      </c>
      <c r="C195" s="14" t="s">
        <v>384</v>
      </c>
      <c r="D195" s="7">
        <v>11484.92</v>
      </c>
      <c r="E195" s="7">
        <v>11484.92</v>
      </c>
      <c r="F195" s="57">
        <f t="shared" si="8"/>
        <v>0</v>
      </c>
      <c r="G195" s="58">
        <f t="shared" si="9"/>
        <v>1</v>
      </c>
      <c r="H195" s="8"/>
    </row>
    <row r="196" spans="1:8" ht="38.25">
      <c r="A196" s="12" t="s">
        <v>385</v>
      </c>
      <c r="B196" s="13" t="s">
        <v>23</v>
      </c>
      <c r="C196" s="14" t="s">
        <v>386</v>
      </c>
      <c r="D196" s="7">
        <v>100000</v>
      </c>
      <c r="E196" s="7">
        <v>100000</v>
      </c>
      <c r="F196" s="57">
        <f t="shared" si="8"/>
        <v>0</v>
      </c>
      <c r="G196" s="58">
        <f t="shared" si="9"/>
        <v>1</v>
      </c>
      <c r="H196" s="8"/>
    </row>
    <row r="197" spans="1:8" ht="38.25">
      <c r="A197" s="12" t="s">
        <v>387</v>
      </c>
      <c r="B197" s="13" t="s">
        <v>23</v>
      </c>
      <c r="C197" s="14" t="s">
        <v>388</v>
      </c>
      <c r="D197" s="7">
        <v>13915</v>
      </c>
      <c r="E197" s="7">
        <v>13915</v>
      </c>
      <c r="F197" s="57">
        <f t="shared" si="8"/>
        <v>0</v>
      </c>
      <c r="G197" s="58">
        <f t="shared" si="9"/>
        <v>1</v>
      </c>
      <c r="H197" s="8"/>
    </row>
    <row r="198" spans="1:8" ht="38.25">
      <c r="A198" s="12" t="s">
        <v>389</v>
      </c>
      <c r="B198" s="13" t="s">
        <v>23</v>
      </c>
      <c r="C198" s="14" t="s">
        <v>390</v>
      </c>
      <c r="D198" s="7">
        <v>-79081.11</v>
      </c>
      <c r="E198" s="7">
        <v>-79081.11</v>
      </c>
      <c r="F198" s="57">
        <f t="shared" si="8"/>
        <v>0</v>
      </c>
      <c r="G198" s="58">
        <f t="shared" si="9"/>
        <v>1</v>
      </c>
      <c r="H198" s="8"/>
    </row>
    <row r="199" spans="1:8" ht="51">
      <c r="A199" s="12" t="s">
        <v>391</v>
      </c>
      <c r="B199" s="13" t="s">
        <v>23</v>
      </c>
      <c r="C199" s="14" t="s">
        <v>392</v>
      </c>
      <c r="D199" s="7">
        <v>-79081.11</v>
      </c>
      <c r="E199" s="7">
        <v>-79081.11</v>
      </c>
      <c r="F199" s="57">
        <f t="shared" si="8"/>
        <v>0</v>
      </c>
      <c r="G199" s="58">
        <f t="shared" si="9"/>
        <v>1</v>
      </c>
      <c r="H199" s="8"/>
    </row>
    <row r="200" spans="1:8" ht="51.75" thickBot="1">
      <c r="A200" s="12" t="s">
        <v>393</v>
      </c>
      <c r="B200" s="13" t="s">
        <v>23</v>
      </c>
      <c r="C200" s="14" t="s">
        <v>394</v>
      </c>
      <c r="D200" s="7">
        <v>-79081.11</v>
      </c>
      <c r="E200" s="7">
        <v>-79081.11</v>
      </c>
      <c r="F200" s="57">
        <f t="shared" si="8"/>
        <v>0</v>
      </c>
      <c r="G200" s="58">
        <f t="shared" si="9"/>
        <v>1</v>
      </c>
      <c r="H200" s="8"/>
    </row>
    <row r="201" spans="1:8" ht="12.95" customHeight="1">
      <c r="A201" s="4"/>
      <c r="B201" s="15"/>
      <c r="C201" s="15"/>
      <c r="D201" s="15"/>
      <c r="E201" s="15"/>
      <c r="F201" s="15"/>
      <c r="G201" s="15"/>
      <c r="H201" s="2"/>
    </row>
    <row r="202" spans="1:8" ht="12.95" customHeight="1">
      <c r="A202" s="4"/>
      <c r="B202" s="4"/>
      <c r="C202" s="4"/>
      <c r="D202" s="16"/>
      <c r="E202" s="16"/>
      <c r="F202" s="16"/>
      <c r="G202" s="16"/>
      <c r="H202" s="2"/>
    </row>
  </sheetData>
  <autoFilter ref="A12:G200"/>
  <mergeCells count="3">
    <mergeCell ref="A1:G2"/>
    <mergeCell ref="B6:D6"/>
    <mergeCell ref="B7:D7"/>
  </mergeCells>
  <pageMargins left="0.59055118110236227" right="0" top="0" bottom="0" header="0" footer="0"/>
  <pageSetup paperSize="9" scale="69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8"/>
  <sheetViews>
    <sheetView zoomScaleNormal="100" zoomScaleSheetLayoutView="100" workbookViewId="0">
      <selection activeCell="A320" sqref="A320:G320"/>
    </sheetView>
  </sheetViews>
  <sheetFormatPr defaultRowHeight="12.75"/>
  <cols>
    <col min="1" max="1" width="53.85546875" style="3" customWidth="1"/>
    <col min="2" max="2" width="5" style="3" customWidth="1"/>
    <col min="3" max="3" width="23.7109375" style="3" customWidth="1"/>
    <col min="4" max="4" width="17" style="3" customWidth="1"/>
    <col min="5" max="5" width="16.7109375" style="3" customWidth="1"/>
    <col min="6" max="6" width="14.85546875" style="3" customWidth="1"/>
    <col min="7" max="7" width="10.42578125" style="3" customWidth="1"/>
    <col min="8" max="8" width="9.7109375" style="3" customWidth="1"/>
    <col min="9" max="16384" width="9.140625" style="3"/>
  </cols>
  <sheetData>
    <row r="1" spans="1:8" ht="7.5" customHeight="1">
      <c r="A1" s="69"/>
      <c r="B1" s="70"/>
      <c r="C1" s="71"/>
      <c r="D1" s="71"/>
      <c r="E1" s="2"/>
      <c r="F1" s="2"/>
      <c r="G1" s="2"/>
      <c r="H1" s="2"/>
    </row>
    <row r="2" spans="1:8" ht="14.1" customHeight="1">
      <c r="A2" s="1" t="s">
        <v>395</v>
      </c>
      <c r="B2" s="1"/>
      <c r="C2" s="1"/>
      <c r="D2" s="5"/>
      <c r="E2" s="2"/>
      <c r="F2" s="2"/>
      <c r="G2" s="2"/>
      <c r="H2" s="2"/>
    </row>
    <row r="3" spans="1:8" ht="12.95" customHeight="1">
      <c r="A3" s="72"/>
      <c r="B3" s="72"/>
      <c r="C3" s="72"/>
      <c r="D3" s="73"/>
      <c r="E3" s="74"/>
      <c r="F3" s="74"/>
      <c r="G3" s="74"/>
      <c r="H3" s="2"/>
    </row>
    <row r="4" spans="1:8" s="19" customFormat="1" ht="41.25" customHeight="1">
      <c r="A4" s="85"/>
      <c r="B4" s="85"/>
      <c r="C4" s="86" t="s">
        <v>874</v>
      </c>
      <c r="D4" s="87" t="s">
        <v>13</v>
      </c>
      <c r="E4" s="88" t="s">
        <v>14</v>
      </c>
      <c r="F4" s="87" t="s">
        <v>871</v>
      </c>
      <c r="G4" s="87" t="s">
        <v>872</v>
      </c>
      <c r="H4" s="6"/>
    </row>
    <row r="5" spans="1:8" s="19" customFormat="1" ht="11.45" customHeight="1" thickBot="1">
      <c r="A5" s="89" t="s">
        <v>15</v>
      </c>
      <c r="B5" s="90" t="s">
        <v>16</v>
      </c>
      <c r="C5" s="91" t="s">
        <v>17</v>
      </c>
      <c r="D5" s="91" t="s">
        <v>18</v>
      </c>
      <c r="E5" s="91" t="s">
        <v>19</v>
      </c>
      <c r="F5" s="91" t="s">
        <v>20</v>
      </c>
      <c r="G5" s="91" t="s">
        <v>21</v>
      </c>
      <c r="H5" s="6"/>
    </row>
    <row r="6" spans="1:8" ht="30" customHeight="1">
      <c r="A6" s="97" t="s">
        <v>396</v>
      </c>
      <c r="B6" s="98" t="s">
        <v>397</v>
      </c>
      <c r="C6" s="99" t="s">
        <v>24</v>
      </c>
      <c r="D6" s="100">
        <v>2080189136.4300001</v>
      </c>
      <c r="E6" s="100">
        <v>1489459314.1099999</v>
      </c>
      <c r="F6" s="92">
        <f>D6-E6</f>
        <v>590729822.32000017</v>
      </c>
      <c r="G6" s="93">
        <f>E6/D6</f>
        <v>0.71602110020927956</v>
      </c>
      <c r="H6" s="8"/>
    </row>
    <row r="7" spans="1:8" ht="14.25" customHeight="1">
      <c r="A7" s="9" t="s">
        <v>25</v>
      </c>
      <c r="B7" s="76"/>
      <c r="C7" s="14"/>
      <c r="D7" s="14"/>
      <c r="E7" s="14"/>
      <c r="F7" s="94"/>
      <c r="G7" s="94"/>
      <c r="H7" s="8"/>
    </row>
    <row r="8" spans="1:8">
      <c r="A8" s="101" t="s">
        <v>398</v>
      </c>
      <c r="B8" s="64" t="s">
        <v>397</v>
      </c>
      <c r="C8" s="65" t="s">
        <v>399</v>
      </c>
      <c r="D8" s="66">
        <v>239128721.38</v>
      </c>
      <c r="E8" s="66">
        <v>156106116.59</v>
      </c>
      <c r="F8" s="102">
        <f>D8-E8</f>
        <v>83022604.789999992</v>
      </c>
      <c r="G8" s="103">
        <f>E8/D8</f>
        <v>0.65281207413780884</v>
      </c>
      <c r="H8" s="8"/>
    </row>
    <row r="9" spans="1:8" ht="25.5">
      <c r="A9" s="77" t="s">
        <v>400</v>
      </c>
      <c r="B9" s="13" t="s">
        <v>397</v>
      </c>
      <c r="C9" s="14" t="s">
        <v>401</v>
      </c>
      <c r="D9" s="7">
        <v>4714747</v>
      </c>
      <c r="E9" s="7">
        <v>3277811.23</v>
      </c>
      <c r="F9" s="95">
        <f>D9-E9</f>
        <v>1436935.77</v>
      </c>
      <c r="G9" s="96">
        <f>E9/D9</f>
        <v>0.69522526447336408</v>
      </c>
      <c r="H9" s="8"/>
    </row>
    <row r="10" spans="1:8" ht="51">
      <c r="A10" s="77" t="s">
        <v>402</v>
      </c>
      <c r="B10" s="13" t="s">
        <v>397</v>
      </c>
      <c r="C10" s="14" t="s">
        <v>403</v>
      </c>
      <c r="D10" s="7">
        <v>4714747</v>
      </c>
      <c r="E10" s="7">
        <v>3277811.23</v>
      </c>
      <c r="F10" s="95">
        <f>D10-E10</f>
        <v>1436935.77</v>
      </c>
      <c r="G10" s="96">
        <f>E10/D10</f>
        <v>0.69522526447336408</v>
      </c>
      <c r="H10" s="8"/>
    </row>
    <row r="11" spans="1:8" ht="25.5">
      <c r="A11" s="77" t="s">
        <v>404</v>
      </c>
      <c r="B11" s="13" t="s">
        <v>397</v>
      </c>
      <c r="C11" s="14" t="s">
        <v>405</v>
      </c>
      <c r="D11" s="7">
        <v>4714747</v>
      </c>
      <c r="E11" s="7">
        <v>3277811.23</v>
      </c>
      <c r="F11" s="95">
        <f t="shared" ref="F11" si="0">D11-E11</f>
        <v>1436935.77</v>
      </c>
      <c r="G11" s="96">
        <f t="shared" ref="G11" si="1">E11/D11</f>
        <v>0.69522526447336408</v>
      </c>
      <c r="H11" s="8"/>
    </row>
    <row r="12" spans="1:8" ht="25.5">
      <c r="A12" s="77" t="s">
        <v>406</v>
      </c>
      <c r="B12" s="13" t="s">
        <v>397</v>
      </c>
      <c r="C12" s="14" t="s">
        <v>407</v>
      </c>
      <c r="D12" s="7">
        <v>3578915</v>
      </c>
      <c r="E12" s="7">
        <v>2655707.23</v>
      </c>
      <c r="F12" s="95">
        <f t="shared" ref="F12:F70" si="2">D12-E12</f>
        <v>923207.77</v>
      </c>
      <c r="G12" s="96">
        <f t="shared" ref="G12:G70" si="3">E12/D12</f>
        <v>0.74204255479663528</v>
      </c>
      <c r="H12" s="8"/>
    </row>
    <row r="13" spans="1:8" ht="38.25">
      <c r="A13" s="77" t="s">
        <v>408</v>
      </c>
      <c r="B13" s="13" t="s">
        <v>397</v>
      </c>
      <c r="C13" s="14" t="s">
        <v>409</v>
      </c>
      <c r="D13" s="7">
        <v>55000</v>
      </c>
      <c r="E13" s="7">
        <v>34292.800000000003</v>
      </c>
      <c r="F13" s="95">
        <f t="shared" si="2"/>
        <v>20707.199999999997</v>
      </c>
      <c r="G13" s="96">
        <f t="shared" si="3"/>
        <v>0.62350545454545458</v>
      </c>
      <c r="H13" s="8"/>
    </row>
    <row r="14" spans="1:8" ht="38.25">
      <c r="A14" s="77" t="s">
        <v>410</v>
      </c>
      <c r="B14" s="13" t="s">
        <v>397</v>
      </c>
      <c r="C14" s="14" t="s">
        <v>411</v>
      </c>
      <c r="D14" s="7">
        <v>1080832</v>
      </c>
      <c r="E14" s="7">
        <v>587811.19999999995</v>
      </c>
      <c r="F14" s="95">
        <f t="shared" si="2"/>
        <v>493020.80000000005</v>
      </c>
      <c r="G14" s="96">
        <f t="shared" si="3"/>
        <v>0.54385066319279962</v>
      </c>
      <c r="H14" s="8"/>
    </row>
    <row r="15" spans="1:8" ht="38.25">
      <c r="A15" s="77" t="s">
        <v>412</v>
      </c>
      <c r="B15" s="13" t="s">
        <v>397</v>
      </c>
      <c r="C15" s="14" t="s">
        <v>413</v>
      </c>
      <c r="D15" s="7">
        <v>327200</v>
      </c>
      <c r="E15" s="7">
        <v>234844.06</v>
      </c>
      <c r="F15" s="95">
        <f t="shared" si="2"/>
        <v>92355.94</v>
      </c>
      <c r="G15" s="96">
        <f t="shared" si="3"/>
        <v>0.71773856968215155</v>
      </c>
      <c r="H15" s="8"/>
    </row>
    <row r="16" spans="1:8" ht="51">
      <c r="A16" s="77" t="s">
        <v>402</v>
      </c>
      <c r="B16" s="13" t="s">
        <v>397</v>
      </c>
      <c r="C16" s="14" t="s">
        <v>414</v>
      </c>
      <c r="D16" s="7">
        <v>1500</v>
      </c>
      <c r="E16" s="7">
        <v>0</v>
      </c>
      <c r="F16" s="95">
        <f t="shared" si="2"/>
        <v>1500</v>
      </c>
      <c r="G16" s="96">
        <f t="shared" si="3"/>
        <v>0</v>
      </c>
      <c r="H16" s="8"/>
    </row>
    <row r="17" spans="1:8">
      <c r="A17" s="77" t="s">
        <v>415</v>
      </c>
      <c r="B17" s="13" t="s">
        <v>397</v>
      </c>
      <c r="C17" s="14" t="s">
        <v>416</v>
      </c>
      <c r="D17" s="7">
        <v>1500</v>
      </c>
      <c r="E17" s="7">
        <v>0</v>
      </c>
      <c r="F17" s="95">
        <f t="shared" si="2"/>
        <v>1500</v>
      </c>
      <c r="G17" s="96">
        <f t="shared" si="3"/>
        <v>0</v>
      </c>
      <c r="H17" s="8"/>
    </row>
    <row r="18" spans="1:8" ht="38.25">
      <c r="A18" s="77" t="s">
        <v>417</v>
      </c>
      <c r="B18" s="13" t="s">
        <v>397</v>
      </c>
      <c r="C18" s="14" t="s">
        <v>418</v>
      </c>
      <c r="D18" s="7">
        <v>1500</v>
      </c>
      <c r="E18" s="7">
        <v>0</v>
      </c>
      <c r="F18" s="95">
        <f t="shared" si="2"/>
        <v>1500</v>
      </c>
      <c r="G18" s="96">
        <f t="shared" si="3"/>
        <v>0</v>
      </c>
      <c r="H18" s="8"/>
    </row>
    <row r="19" spans="1:8" ht="25.5">
      <c r="A19" s="77" t="s">
        <v>419</v>
      </c>
      <c r="B19" s="13" t="s">
        <v>397</v>
      </c>
      <c r="C19" s="14" t="s">
        <v>420</v>
      </c>
      <c r="D19" s="7">
        <v>322500</v>
      </c>
      <c r="E19" s="7">
        <v>234844.06</v>
      </c>
      <c r="F19" s="95">
        <f t="shared" si="2"/>
        <v>87655.94</v>
      </c>
      <c r="G19" s="96">
        <f t="shared" si="3"/>
        <v>0.72819863565891474</v>
      </c>
      <c r="H19" s="8"/>
    </row>
    <row r="20" spans="1:8" ht="25.5">
      <c r="A20" s="77" t="s">
        <v>421</v>
      </c>
      <c r="B20" s="13" t="s">
        <v>397</v>
      </c>
      <c r="C20" s="14" t="s">
        <v>422</v>
      </c>
      <c r="D20" s="7">
        <v>322500</v>
      </c>
      <c r="E20" s="7">
        <v>234844.06</v>
      </c>
      <c r="F20" s="95">
        <f t="shared" si="2"/>
        <v>87655.94</v>
      </c>
      <c r="G20" s="96">
        <f t="shared" si="3"/>
        <v>0.72819863565891474</v>
      </c>
      <c r="H20" s="8"/>
    </row>
    <row r="21" spans="1:8">
      <c r="A21" s="77" t="s">
        <v>423</v>
      </c>
      <c r="B21" s="13" t="s">
        <v>397</v>
      </c>
      <c r="C21" s="14" t="s">
        <v>424</v>
      </c>
      <c r="D21" s="7">
        <v>322500</v>
      </c>
      <c r="E21" s="7">
        <v>234844.06</v>
      </c>
      <c r="F21" s="95">
        <f t="shared" si="2"/>
        <v>87655.94</v>
      </c>
      <c r="G21" s="96">
        <f t="shared" si="3"/>
        <v>0.72819863565891474</v>
      </c>
      <c r="H21" s="8"/>
    </row>
    <row r="22" spans="1:8">
      <c r="A22" s="77" t="s">
        <v>425</v>
      </c>
      <c r="B22" s="13" t="s">
        <v>397</v>
      </c>
      <c r="C22" s="14" t="s">
        <v>426</v>
      </c>
      <c r="D22" s="7">
        <v>3200</v>
      </c>
      <c r="E22" s="7">
        <v>0</v>
      </c>
      <c r="F22" s="95">
        <f t="shared" si="2"/>
        <v>3200</v>
      </c>
      <c r="G22" s="96">
        <f t="shared" si="3"/>
        <v>0</v>
      </c>
      <c r="H22" s="8"/>
    </row>
    <row r="23" spans="1:8">
      <c r="A23" s="77" t="s">
        <v>427</v>
      </c>
      <c r="B23" s="13" t="s">
        <v>397</v>
      </c>
      <c r="C23" s="14" t="s">
        <v>428</v>
      </c>
      <c r="D23" s="7">
        <v>3200</v>
      </c>
      <c r="E23" s="7">
        <v>0</v>
      </c>
      <c r="F23" s="95">
        <f t="shared" si="2"/>
        <v>3200</v>
      </c>
      <c r="G23" s="96">
        <f t="shared" si="3"/>
        <v>0</v>
      </c>
      <c r="H23" s="8"/>
    </row>
    <row r="24" spans="1:8" ht="25.5">
      <c r="A24" s="77" t="s">
        <v>429</v>
      </c>
      <c r="B24" s="13" t="s">
        <v>397</v>
      </c>
      <c r="C24" s="14" t="s">
        <v>430</v>
      </c>
      <c r="D24" s="7">
        <v>3200</v>
      </c>
      <c r="E24" s="7">
        <v>0</v>
      </c>
      <c r="F24" s="95">
        <f t="shared" si="2"/>
        <v>3200</v>
      </c>
      <c r="G24" s="96">
        <f t="shared" si="3"/>
        <v>0</v>
      </c>
      <c r="H24" s="8"/>
    </row>
    <row r="25" spans="1:8" ht="51">
      <c r="A25" s="77" t="s">
        <v>431</v>
      </c>
      <c r="B25" s="13" t="s">
        <v>397</v>
      </c>
      <c r="C25" s="14" t="s">
        <v>432</v>
      </c>
      <c r="D25" s="7">
        <v>99367124.780000001</v>
      </c>
      <c r="E25" s="7">
        <v>69303463.590000004</v>
      </c>
      <c r="F25" s="95">
        <f t="shared" si="2"/>
        <v>30063661.189999998</v>
      </c>
      <c r="G25" s="96">
        <f t="shared" si="3"/>
        <v>0.69744861535883929</v>
      </c>
      <c r="H25" s="8"/>
    </row>
    <row r="26" spans="1:8" ht="51">
      <c r="A26" s="77" t="s">
        <v>402</v>
      </c>
      <c r="B26" s="13" t="s">
        <v>397</v>
      </c>
      <c r="C26" s="14" t="s">
        <v>433</v>
      </c>
      <c r="D26" s="7">
        <v>85357877.890000001</v>
      </c>
      <c r="E26" s="7">
        <v>61205508.619999997</v>
      </c>
      <c r="F26" s="95">
        <f t="shared" si="2"/>
        <v>24152369.270000003</v>
      </c>
      <c r="G26" s="96">
        <f t="shared" si="3"/>
        <v>0.71704580916216121</v>
      </c>
      <c r="H26" s="8"/>
    </row>
    <row r="27" spans="1:8" ht="25.5">
      <c r="A27" s="77" t="s">
        <v>404</v>
      </c>
      <c r="B27" s="13" t="s">
        <v>397</v>
      </c>
      <c r="C27" s="14" t="s">
        <v>434</v>
      </c>
      <c r="D27" s="7">
        <v>85357877.890000001</v>
      </c>
      <c r="E27" s="7">
        <v>61205508.619999997</v>
      </c>
      <c r="F27" s="95">
        <f t="shared" si="2"/>
        <v>24152369.270000003</v>
      </c>
      <c r="G27" s="96">
        <f t="shared" si="3"/>
        <v>0.71704580916216121</v>
      </c>
      <c r="H27" s="8"/>
    </row>
    <row r="28" spans="1:8" ht="25.5">
      <c r="A28" s="77" t="s">
        <v>406</v>
      </c>
      <c r="B28" s="13" t="s">
        <v>397</v>
      </c>
      <c r="C28" s="14" t="s">
        <v>435</v>
      </c>
      <c r="D28" s="7">
        <v>64424667.030000001</v>
      </c>
      <c r="E28" s="7">
        <v>47390886.219999999</v>
      </c>
      <c r="F28" s="95">
        <f t="shared" si="2"/>
        <v>17033780.810000002</v>
      </c>
      <c r="G28" s="96">
        <f t="shared" si="3"/>
        <v>0.73560157009320593</v>
      </c>
      <c r="H28" s="8"/>
    </row>
    <row r="29" spans="1:8" ht="38.25">
      <c r="A29" s="77" t="s">
        <v>408</v>
      </c>
      <c r="B29" s="13" t="s">
        <v>397</v>
      </c>
      <c r="C29" s="14" t="s">
        <v>436</v>
      </c>
      <c r="D29" s="7">
        <v>1740905.64</v>
      </c>
      <c r="E29" s="7">
        <v>717541.87</v>
      </c>
      <c r="F29" s="95">
        <f t="shared" si="2"/>
        <v>1023363.7699999999</v>
      </c>
      <c r="G29" s="96">
        <f t="shared" si="3"/>
        <v>0.41216585983373577</v>
      </c>
      <c r="H29" s="8"/>
    </row>
    <row r="30" spans="1:8" ht="38.25">
      <c r="A30" s="77" t="s">
        <v>410</v>
      </c>
      <c r="B30" s="13" t="s">
        <v>397</v>
      </c>
      <c r="C30" s="14" t="s">
        <v>437</v>
      </c>
      <c r="D30" s="7">
        <v>19192305.219999999</v>
      </c>
      <c r="E30" s="7">
        <v>13097080.529999999</v>
      </c>
      <c r="F30" s="95">
        <f t="shared" si="2"/>
        <v>6095224.6899999995</v>
      </c>
      <c r="G30" s="96">
        <f t="shared" si="3"/>
        <v>0.68241310149401635</v>
      </c>
      <c r="H30" s="8"/>
    </row>
    <row r="31" spans="1:8" ht="25.5">
      <c r="A31" s="77" t="s">
        <v>419</v>
      </c>
      <c r="B31" s="13" t="s">
        <v>397</v>
      </c>
      <c r="C31" s="14" t="s">
        <v>438</v>
      </c>
      <c r="D31" s="7">
        <v>12623317</v>
      </c>
      <c r="E31" s="7">
        <v>7087747.9000000004</v>
      </c>
      <c r="F31" s="95">
        <f t="shared" si="2"/>
        <v>5535569.0999999996</v>
      </c>
      <c r="G31" s="96">
        <f t="shared" si="3"/>
        <v>0.56148062351599037</v>
      </c>
      <c r="H31" s="8"/>
    </row>
    <row r="32" spans="1:8" ht="25.5">
      <c r="A32" s="77" t="s">
        <v>421</v>
      </c>
      <c r="B32" s="13" t="s">
        <v>397</v>
      </c>
      <c r="C32" s="14" t="s">
        <v>439</v>
      </c>
      <c r="D32" s="7">
        <v>12623317</v>
      </c>
      <c r="E32" s="7">
        <v>7087747.9000000004</v>
      </c>
      <c r="F32" s="95">
        <f t="shared" si="2"/>
        <v>5535569.0999999996</v>
      </c>
      <c r="G32" s="96">
        <f t="shared" si="3"/>
        <v>0.56148062351599037</v>
      </c>
      <c r="H32" s="8"/>
    </row>
    <row r="33" spans="1:8">
      <c r="A33" s="77" t="s">
        <v>423</v>
      </c>
      <c r="B33" s="13" t="s">
        <v>397</v>
      </c>
      <c r="C33" s="14" t="s">
        <v>440</v>
      </c>
      <c r="D33" s="7">
        <v>12623317</v>
      </c>
      <c r="E33" s="7">
        <v>7087747.9000000004</v>
      </c>
      <c r="F33" s="95">
        <f t="shared" si="2"/>
        <v>5535569.0999999996</v>
      </c>
      <c r="G33" s="96">
        <f t="shared" si="3"/>
        <v>0.56148062351599037</v>
      </c>
      <c r="H33" s="8"/>
    </row>
    <row r="34" spans="1:8">
      <c r="A34" s="77" t="s">
        <v>441</v>
      </c>
      <c r="B34" s="13" t="s">
        <v>397</v>
      </c>
      <c r="C34" s="14" t="s">
        <v>442</v>
      </c>
      <c r="D34" s="7">
        <v>1057079.8899999999</v>
      </c>
      <c r="E34" s="7">
        <v>955848.07</v>
      </c>
      <c r="F34" s="95">
        <f t="shared" si="2"/>
        <v>101231.81999999995</v>
      </c>
      <c r="G34" s="96">
        <f t="shared" si="3"/>
        <v>0.90423446613860003</v>
      </c>
      <c r="H34" s="8"/>
    </row>
    <row r="35" spans="1:8" ht="25.5">
      <c r="A35" s="77" t="s">
        <v>443</v>
      </c>
      <c r="B35" s="13" t="s">
        <v>397</v>
      </c>
      <c r="C35" s="14" t="s">
        <v>444</v>
      </c>
      <c r="D35" s="7">
        <v>1057079.8899999999</v>
      </c>
      <c r="E35" s="7">
        <v>955848.07</v>
      </c>
      <c r="F35" s="95">
        <f t="shared" si="2"/>
        <v>101231.81999999995</v>
      </c>
      <c r="G35" s="96">
        <f t="shared" si="3"/>
        <v>0.90423446613860003</v>
      </c>
      <c r="H35" s="8"/>
    </row>
    <row r="36" spans="1:8" ht="25.5">
      <c r="A36" s="77" t="s">
        <v>445</v>
      </c>
      <c r="B36" s="13" t="s">
        <v>397</v>
      </c>
      <c r="C36" s="14" t="s">
        <v>446</v>
      </c>
      <c r="D36" s="7">
        <v>1057079.8899999999</v>
      </c>
      <c r="E36" s="7">
        <v>955848.07</v>
      </c>
      <c r="F36" s="95">
        <f t="shared" si="2"/>
        <v>101231.81999999995</v>
      </c>
      <c r="G36" s="96">
        <f t="shared" si="3"/>
        <v>0.90423446613860003</v>
      </c>
      <c r="H36" s="8"/>
    </row>
    <row r="37" spans="1:8">
      <c r="A37" s="77" t="s">
        <v>425</v>
      </c>
      <c r="B37" s="13" t="s">
        <v>397</v>
      </c>
      <c r="C37" s="14" t="s">
        <v>448</v>
      </c>
      <c r="D37" s="7">
        <v>328850</v>
      </c>
      <c r="E37" s="7">
        <v>54359</v>
      </c>
      <c r="F37" s="95">
        <f t="shared" si="2"/>
        <v>274491</v>
      </c>
      <c r="G37" s="96">
        <f t="shared" si="3"/>
        <v>0.1653002888855101</v>
      </c>
      <c r="H37" s="8"/>
    </row>
    <row r="38" spans="1:8">
      <c r="A38" s="77" t="s">
        <v>427</v>
      </c>
      <c r="B38" s="13" t="s">
        <v>397</v>
      </c>
      <c r="C38" s="14" t="s">
        <v>449</v>
      </c>
      <c r="D38" s="7">
        <v>328850</v>
      </c>
      <c r="E38" s="7">
        <v>54359</v>
      </c>
      <c r="F38" s="95">
        <f t="shared" si="2"/>
        <v>274491</v>
      </c>
      <c r="G38" s="96">
        <f t="shared" si="3"/>
        <v>0.1653002888855101</v>
      </c>
      <c r="H38" s="8"/>
    </row>
    <row r="39" spans="1:8" ht="25.5">
      <c r="A39" s="77" t="s">
        <v>429</v>
      </c>
      <c r="B39" s="13" t="s">
        <v>397</v>
      </c>
      <c r="C39" s="14" t="s">
        <v>450</v>
      </c>
      <c r="D39" s="7">
        <v>274491</v>
      </c>
      <c r="E39" s="7">
        <v>0</v>
      </c>
      <c r="F39" s="95">
        <f t="shared" si="2"/>
        <v>274491</v>
      </c>
      <c r="G39" s="96">
        <f t="shared" si="3"/>
        <v>0</v>
      </c>
      <c r="H39" s="8"/>
    </row>
    <row r="40" spans="1:8">
      <c r="A40" s="77" t="s">
        <v>451</v>
      </c>
      <c r="B40" s="13" t="s">
        <v>397</v>
      </c>
      <c r="C40" s="14" t="s">
        <v>452</v>
      </c>
      <c r="D40" s="7">
        <v>54359</v>
      </c>
      <c r="E40" s="7">
        <v>54359</v>
      </c>
      <c r="F40" s="95">
        <f t="shared" si="2"/>
        <v>0</v>
      </c>
      <c r="G40" s="96">
        <f t="shared" si="3"/>
        <v>1</v>
      </c>
      <c r="H40" s="8"/>
    </row>
    <row r="41" spans="1:8" ht="38.25">
      <c r="A41" s="77" t="s">
        <v>453</v>
      </c>
      <c r="B41" s="13" t="s">
        <v>397</v>
      </c>
      <c r="C41" s="14" t="s">
        <v>454</v>
      </c>
      <c r="D41" s="7">
        <v>26297884</v>
      </c>
      <c r="E41" s="7">
        <v>17191983.149999999</v>
      </c>
      <c r="F41" s="95">
        <f t="shared" si="2"/>
        <v>9105900.8500000015</v>
      </c>
      <c r="G41" s="96">
        <f t="shared" si="3"/>
        <v>0.65374016974141336</v>
      </c>
      <c r="H41" s="8"/>
    </row>
    <row r="42" spans="1:8" ht="51">
      <c r="A42" s="77" t="s">
        <v>402</v>
      </c>
      <c r="B42" s="13" t="s">
        <v>397</v>
      </c>
      <c r="C42" s="14" t="s">
        <v>455</v>
      </c>
      <c r="D42" s="7">
        <v>23795610</v>
      </c>
      <c r="E42" s="7">
        <v>16098268.66</v>
      </c>
      <c r="F42" s="95">
        <f t="shared" si="2"/>
        <v>7697341.3399999999</v>
      </c>
      <c r="G42" s="96">
        <f t="shared" si="3"/>
        <v>0.67652263001452795</v>
      </c>
      <c r="H42" s="8"/>
    </row>
    <row r="43" spans="1:8" ht="25.5">
      <c r="A43" s="77" t="s">
        <v>404</v>
      </c>
      <c r="B43" s="13" t="s">
        <v>397</v>
      </c>
      <c r="C43" s="14" t="s">
        <v>456</v>
      </c>
      <c r="D43" s="7">
        <v>23795610</v>
      </c>
      <c r="E43" s="7">
        <v>16098268.66</v>
      </c>
      <c r="F43" s="95">
        <f t="shared" si="2"/>
        <v>7697341.3399999999</v>
      </c>
      <c r="G43" s="96">
        <f t="shared" si="3"/>
        <v>0.67652263001452795</v>
      </c>
      <c r="H43" s="8"/>
    </row>
    <row r="44" spans="1:8" ht="25.5">
      <c r="A44" s="77" t="s">
        <v>406</v>
      </c>
      <c r="B44" s="13" t="s">
        <v>397</v>
      </c>
      <c r="C44" s="14" t="s">
        <v>457</v>
      </c>
      <c r="D44" s="7">
        <v>17794930</v>
      </c>
      <c r="E44" s="7">
        <v>12329559.43</v>
      </c>
      <c r="F44" s="95">
        <f t="shared" si="2"/>
        <v>5465370.5700000003</v>
      </c>
      <c r="G44" s="96">
        <f t="shared" si="3"/>
        <v>0.69286922904445258</v>
      </c>
      <c r="H44" s="8"/>
    </row>
    <row r="45" spans="1:8" ht="38.25">
      <c r="A45" s="77" t="s">
        <v>408</v>
      </c>
      <c r="B45" s="13" t="s">
        <v>397</v>
      </c>
      <c r="C45" s="14" t="s">
        <v>458</v>
      </c>
      <c r="D45" s="7">
        <v>634880</v>
      </c>
      <c r="E45" s="7">
        <v>239617.1</v>
      </c>
      <c r="F45" s="95">
        <f t="shared" si="2"/>
        <v>395262.9</v>
      </c>
      <c r="G45" s="96">
        <f t="shared" si="3"/>
        <v>0.37742108744959679</v>
      </c>
      <c r="H45" s="8"/>
    </row>
    <row r="46" spans="1:8" ht="38.25">
      <c r="A46" s="77" t="s">
        <v>410</v>
      </c>
      <c r="B46" s="13" t="s">
        <v>397</v>
      </c>
      <c r="C46" s="14" t="s">
        <v>459</v>
      </c>
      <c r="D46" s="7">
        <v>5365800</v>
      </c>
      <c r="E46" s="7">
        <v>3529092.13</v>
      </c>
      <c r="F46" s="95">
        <f t="shared" si="2"/>
        <v>1836707.87</v>
      </c>
      <c r="G46" s="96">
        <f t="shared" si="3"/>
        <v>0.65770101941928505</v>
      </c>
      <c r="H46" s="8"/>
    </row>
    <row r="47" spans="1:8" ht="25.5">
      <c r="A47" s="77" t="s">
        <v>419</v>
      </c>
      <c r="B47" s="13" t="s">
        <v>397</v>
      </c>
      <c r="C47" s="14" t="s">
        <v>460</v>
      </c>
      <c r="D47" s="7">
        <v>2474164</v>
      </c>
      <c r="E47" s="7">
        <v>1075558.49</v>
      </c>
      <c r="F47" s="95">
        <f t="shared" si="2"/>
        <v>1398605.51</v>
      </c>
      <c r="G47" s="96">
        <f t="shared" si="3"/>
        <v>0.43471592424754379</v>
      </c>
      <c r="H47" s="8"/>
    </row>
    <row r="48" spans="1:8" ht="25.5">
      <c r="A48" s="77" t="s">
        <v>421</v>
      </c>
      <c r="B48" s="13" t="s">
        <v>397</v>
      </c>
      <c r="C48" s="14" t="s">
        <v>461</v>
      </c>
      <c r="D48" s="7">
        <v>2474164</v>
      </c>
      <c r="E48" s="7">
        <v>1075558.49</v>
      </c>
      <c r="F48" s="95">
        <f t="shared" si="2"/>
        <v>1398605.51</v>
      </c>
      <c r="G48" s="96">
        <f t="shared" si="3"/>
        <v>0.43471592424754379</v>
      </c>
      <c r="H48" s="8"/>
    </row>
    <row r="49" spans="1:8">
      <c r="A49" s="77" t="s">
        <v>423</v>
      </c>
      <c r="B49" s="13" t="s">
        <v>397</v>
      </c>
      <c r="C49" s="14" t="s">
        <v>462</v>
      </c>
      <c r="D49" s="7">
        <v>2474164</v>
      </c>
      <c r="E49" s="7">
        <v>1075558.49</v>
      </c>
      <c r="F49" s="95">
        <f t="shared" si="2"/>
        <v>1398605.51</v>
      </c>
      <c r="G49" s="96">
        <f t="shared" si="3"/>
        <v>0.43471592424754379</v>
      </c>
      <c r="H49" s="8"/>
    </row>
    <row r="50" spans="1:8">
      <c r="A50" s="77" t="s">
        <v>425</v>
      </c>
      <c r="B50" s="13" t="s">
        <v>397</v>
      </c>
      <c r="C50" s="14" t="s">
        <v>463</v>
      </c>
      <c r="D50" s="7">
        <v>28110</v>
      </c>
      <c r="E50" s="7">
        <v>18156</v>
      </c>
      <c r="F50" s="95">
        <f t="shared" si="2"/>
        <v>9954</v>
      </c>
      <c r="G50" s="96">
        <f t="shared" si="3"/>
        <v>0.6458911419423693</v>
      </c>
      <c r="H50" s="8"/>
    </row>
    <row r="51" spans="1:8">
      <c r="A51" s="77" t="s">
        <v>427</v>
      </c>
      <c r="B51" s="13" t="s">
        <v>397</v>
      </c>
      <c r="C51" s="14" t="s">
        <v>464</v>
      </c>
      <c r="D51" s="7">
        <v>28110</v>
      </c>
      <c r="E51" s="7">
        <v>18156</v>
      </c>
      <c r="F51" s="95">
        <f t="shared" si="2"/>
        <v>9954</v>
      </c>
      <c r="G51" s="96">
        <f t="shared" si="3"/>
        <v>0.6458911419423693</v>
      </c>
      <c r="H51" s="8"/>
    </row>
    <row r="52" spans="1:8" ht="25.5">
      <c r="A52" s="77" t="s">
        <v>429</v>
      </c>
      <c r="B52" s="13" t="s">
        <v>397</v>
      </c>
      <c r="C52" s="14" t="s">
        <v>465</v>
      </c>
      <c r="D52" s="7">
        <v>24310</v>
      </c>
      <c r="E52" s="7">
        <v>15276</v>
      </c>
      <c r="F52" s="95">
        <f t="shared" si="2"/>
        <v>9034</v>
      </c>
      <c r="G52" s="96">
        <f t="shared" si="3"/>
        <v>0.62838338132455784</v>
      </c>
      <c r="H52" s="8"/>
    </row>
    <row r="53" spans="1:8">
      <c r="A53" s="77" t="s">
        <v>451</v>
      </c>
      <c r="B53" s="13" t="s">
        <v>397</v>
      </c>
      <c r="C53" s="14" t="s">
        <v>466</v>
      </c>
      <c r="D53" s="7">
        <v>3800</v>
      </c>
      <c r="E53" s="7">
        <v>2880</v>
      </c>
      <c r="F53" s="95">
        <f t="shared" si="2"/>
        <v>920</v>
      </c>
      <c r="G53" s="96">
        <f t="shared" si="3"/>
        <v>0.75789473684210529</v>
      </c>
      <c r="H53" s="8"/>
    </row>
    <row r="54" spans="1:8">
      <c r="A54" s="77" t="s">
        <v>467</v>
      </c>
      <c r="B54" s="13" t="s">
        <v>397</v>
      </c>
      <c r="C54" s="14" t="s">
        <v>468</v>
      </c>
      <c r="D54" s="7">
        <v>2699536</v>
      </c>
      <c r="E54" s="7">
        <v>2699536</v>
      </c>
      <c r="F54" s="95">
        <f t="shared" si="2"/>
        <v>0</v>
      </c>
      <c r="G54" s="96">
        <f t="shared" si="3"/>
        <v>1</v>
      </c>
      <c r="H54" s="8"/>
    </row>
    <row r="55" spans="1:8">
      <c r="A55" s="77" t="s">
        <v>425</v>
      </c>
      <c r="B55" s="13" t="s">
        <v>397</v>
      </c>
      <c r="C55" s="14" t="s">
        <v>469</v>
      </c>
      <c r="D55" s="7">
        <v>2699536</v>
      </c>
      <c r="E55" s="7">
        <v>2699536</v>
      </c>
      <c r="F55" s="95">
        <f t="shared" si="2"/>
        <v>0</v>
      </c>
      <c r="G55" s="96">
        <f t="shared" si="3"/>
        <v>1</v>
      </c>
      <c r="H55" s="8"/>
    </row>
    <row r="56" spans="1:8">
      <c r="A56" s="77" t="s">
        <v>470</v>
      </c>
      <c r="B56" s="13" t="s">
        <v>397</v>
      </c>
      <c r="C56" s="14" t="s">
        <v>471</v>
      </c>
      <c r="D56" s="7">
        <v>2699536</v>
      </c>
      <c r="E56" s="7">
        <v>2699536</v>
      </c>
      <c r="F56" s="95">
        <f t="shared" si="2"/>
        <v>0</v>
      </c>
      <c r="G56" s="96">
        <f t="shared" si="3"/>
        <v>1</v>
      </c>
      <c r="H56" s="8"/>
    </row>
    <row r="57" spans="1:8">
      <c r="A57" s="77" t="s">
        <v>472</v>
      </c>
      <c r="B57" s="13" t="s">
        <v>397</v>
      </c>
      <c r="C57" s="14" t="s">
        <v>473</v>
      </c>
      <c r="D57" s="7">
        <v>20000000</v>
      </c>
      <c r="E57" s="7">
        <v>0</v>
      </c>
      <c r="F57" s="95">
        <f t="shared" si="2"/>
        <v>20000000</v>
      </c>
      <c r="G57" s="96">
        <f t="shared" si="3"/>
        <v>0</v>
      </c>
      <c r="H57" s="8"/>
    </row>
    <row r="58" spans="1:8">
      <c r="A58" s="77" t="s">
        <v>425</v>
      </c>
      <c r="B58" s="13" t="s">
        <v>397</v>
      </c>
      <c r="C58" s="14" t="s">
        <v>474</v>
      </c>
      <c r="D58" s="7">
        <v>20000000</v>
      </c>
      <c r="E58" s="7">
        <v>0</v>
      </c>
      <c r="F58" s="95">
        <f t="shared" si="2"/>
        <v>20000000</v>
      </c>
      <c r="G58" s="96">
        <f t="shared" si="3"/>
        <v>0</v>
      </c>
      <c r="H58" s="8"/>
    </row>
    <row r="59" spans="1:8">
      <c r="A59" s="77" t="s">
        <v>475</v>
      </c>
      <c r="B59" s="13" t="s">
        <v>397</v>
      </c>
      <c r="C59" s="14" t="s">
        <v>476</v>
      </c>
      <c r="D59" s="7">
        <v>20000000</v>
      </c>
      <c r="E59" s="7">
        <v>0</v>
      </c>
      <c r="F59" s="95">
        <f t="shared" si="2"/>
        <v>20000000</v>
      </c>
      <c r="G59" s="96">
        <f t="shared" si="3"/>
        <v>0</v>
      </c>
      <c r="H59" s="8"/>
    </row>
    <row r="60" spans="1:8">
      <c r="A60" s="77" t="s">
        <v>477</v>
      </c>
      <c r="B60" s="13" t="s">
        <v>397</v>
      </c>
      <c r="C60" s="14" t="s">
        <v>478</v>
      </c>
      <c r="D60" s="7">
        <v>85722229.599999994</v>
      </c>
      <c r="E60" s="7">
        <v>63398478.560000002</v>
      </c>
      <c r="F60" s="95">
        <f t="shared" si="2"/>
        <v>22323751.039999992</v>
      </c>
      <c r="G60" s="96">
        <f t="shared" si="3"/>
        <v>0.73958037321045145</v>
      </c>
      <c r="H60" s="8"/>
    </row>
    <row r="61" spans="1:8" ht="51">
      <c r="A61" s="77" t="s">
        <v>402</v>
      </c>
      <c r="B61" s="13" t="s">
        <v>397</v>
      </c>
      <c r="C61" s="14" t="s">
        <v>479</v>
      </c>
      <c r="D61" s="7">
        <v>21127600</v>
      </c>
      <c r="E61" s="7">
        <v>14419008.57</v>
      </c>
      <c r="F61" s="95">
        <f t="shared" si="2"/>
        <v>6708591.4299999997</v>
      </c>
      <c r="G61" s="96">
        <f t="shared" si="3"/>
        <v>0.68247262206781656</v>
      </c>
      <c r="H61" s="8"/>
    </row>
    <row r="62" spans="1:8" ht="25.5">
      <c r="A62" s="77" t="s">
        <v>404</v>
      </c>
      <c r="B62" s="13" t="s">
        <v>397</v>
      </c>
      <c r="C62" s="14" t="s">
        <v>480</v>
      </c>
      <c r="D62" s="7">
        <v>21127600</v>
      </c>
      <c r="E62" s="7">
        <v>14419008.57</v>
      </c>
      <c r="F62" s="95">
        <f t="shared" si="2"/>
        <v>6708591.4299999997</v>
      </c>
      <c r="G62" s="96">
        <f t="shared" si="3"/>
        <v>0.68247262206781656</v>
      </c>
      <c r="H62" s="8"/>
    </row>
    <row r="63" spans="1:8" ht="25.5">
      <c r="A63" s="77" t="s">
        <v>406</v>
      </c>
      <c r="B63" s="13" t="s">
        <v>397</v>
      </c>
      <c r="C63" s="14" t="s">
        <v>481</v>
      </c>
      <c r="D63" s="7">
        <v>15800800</v>
      </c>
      <c r="E63" s="7">
        <v>10807138.359999999</v>
      </c>
      <c r="F63" s="95">
        <f t="shared" si="2"/>
        <v>4993661.6400000006</v>
      </c>
      <c r="G63" s="96">
        <f t="shared" si="3"/>
        <v>0.68396146777378353</v>
      </c>
      <c r="H63" s="8"/>
    </row>
    <row r="64" spans="1:8" ht="38.25">
      <c r="A64" s="77" t="s">
        <v>408</v>
      </c>
      <c r="B64" s="13" t="s">
        <v>397</v>
      </c>
      <c r="C64" s="14" t="s">
        <v>482</v>
      </c>
      <c r="D64" s="7">
        <v>556600</v>
      </c>
      <c r="E64" s="7">
        <v>307404.21000000002</v>
      </c>
      <c r="F64" s="95">
        <f t="shared" si="2"/>
        <v>249195.78999999998</v>
      </c>
      <c r="G64" s="96">
        <f t="shared" si="3"/>
        <v>0.55228927416457063</v>
      </c>
      <c r="H64" s="8"/>
    </row>
    <row r="65" spans="1:8" ht="38.25">
      <c r="A65" s="77" t="s">
        <v>410</v>
      </c>
      <c r="B65" s="13" t="s">
        <v>397</v>
      </c>
      <c r="C65" s="14" t="s">
        <v>483</v>
      </c>
      <c r="D65" s="7">
        <v>4770200</v>
      </c>
      <c r="E65" s="7">
        <v>3304466</v>
      </c>
      <c r="F65" s="95">
        <f t="shared" si="2"/>
        <v>1465734</v>
      </c>
      <c r="G65" s="96">
        <f t="shared" si="3"/>
        <v>0.69273112238480572</v>
      </c>
      <c r="H65" s="8"/>
    </row>
    <row r="66" spans="1:8" ht="25.5">
      <c r="A66" s="77" t="s">
        <v>419</v>
      </c>
      <c r="B66" s="13" t="s">
        <v>397</v>
      </c>
      <c r="C66" s="14" t="s">
        <v>484</v>
      </c>
      <c r="D66" s="7">
        <v>17752358.739999998</v>
      </c>
      <c r="E66" s="7">
        <v>10839500.210000001</v>
      </c>
      <c r="F66" s="95">
        <f t="shared" si="2"/>
        <v>6912858.5299999975</v>
      </c>
      <c r="G66" s="96">
        <f t="shared" si="3"/>
        <v>0.61059492818699102</v>
      </c>
      <c r="H66" s="8"/>
    </row>
    <row r="67" spans="1:8" ht="25.5">
      <c r="A67" s="77" t="s">
        <v>421</v>
      </c>
      <c r="B67" s="13" t="s">
        <v>397</v>
      </c>
      <c r="C67" s="14" t="s">
        <v>485</v>
      </c>
      <c r="D67" s="7">
        <v>17752358.739999998</v>
      </c>
      <c r="E67" s="7">
        <v>10839500.210000001</v>
      </c>
      <c r="F67" s="95">
        <f t="shared" si="2"/>
        <v>6912858.5299999975</v>
      </c>
      <c r="G67" s="96">
        <f t="shared" si="3"/>
        <v>0.61059492818699102</v>
      </c>
      <c r="H67" s="8"/>
    </row>
    <row r="68" spans="1:8">
      <c r="A68" s="77" t="s">
        <v>423</v>
      </c>
      <c r="B68" s="13" t="s">
        <v>397</v>
      </c>
      <c r="C68" s="14" t="s">
        <v>487</v>
      </c>
      <c r="D68" s="7">
        <v>17752358.739999998</v>
      </c>
      <c r="E68" s="7">
        <v>10839500.210000001</v>
      </c>
      <c r="F68" s="95">
        <f t="shared" si="2"/>
        <v>6912858.5299999975</v>
      </c>
      <c r="G68" s="96">
        <f t="shared" si="3"/>
        <v>0.61059492818699102</v>
      </c>
      <c r="H68" s="8"/>
    </row>
    <row r="69" spans="1:8">
      <c r="A69" s="77" t="s">
        <v>441</v>
      </c>
      <c r="B69" s="13" t="s">
        <v>397</v>
      </c>
      <c r="C69" s="14" t="s">
        <v>488</v>
      </c>
      <c r="D69" s="7">
        <v>50000</v>
      </c>
      <c r="E69" s="7">
        <v>3069</v>
      </c>
      <c r="F69" s="95">
        <f t="shared" si="2"/>
        <v>46931</v>
      </c>
      <c r="G69" s="96">
        <f t="shared" si="3"/>
        <v>6.1379999999999997E-2</v>
      </c>
      <c r="H69" s="8"/>
    </row>
    <row r="70" spans="1:8">
      <c r="A70" s="77" t="s">
        <v>489</v>
      </c>
      <c r="B70" s="13" t="s">
        <v>397</v>
      </c>
      <c r="C70" s="14" t="s">
        <v>490</v>
      </c>
      <c r="D70" s="7">
        <v>50000</v>
      </c>
      <c r="E70" s="7">
        <v>3069</v>
      </c>
      <c r="F70" s="95">
        <f t="shared" si="2"/>
        <v>46931</v>
      </c>
      <c r="G70" s="96">
        <f t="shared" si="3"/>
        <v>6.1379999999999997E-2</v>
      </c>
      <c r="H70" s="8"/>
    </row>
    <row r="71" spans="1:8">
      <c r="A71" s="77" t="s">
        <v>447</v>
      </c>
      <c r="B71" s="13" t="s">
        <v>397</v>
      </c>
      <c r="C71" s="14" t="s">
        <v>491</v>
      </c>
      <c r="D71" s="7">
        <v>134200</v>
      </c>
      <c r="E71" s="7">
        <v>134200</v>
      </c>
      <c r="F71" s="95">
        <f t="shared" ref="F71:F124" si="4">D71-E71</f>
        <v>0</v>
      </c>
      <c r="G71" s="96">
        <f t="shared" ref="G71:G124" si="5">E71/D71</f>
        <v>1</v>
      </c>
      <c r="H71" s="8"/>
    </row>
    <row r="72" spans="1:8">
      <c r="A72" s="77" t="s">
        <v>492</v>
      </c>
      <c r="B72" s="13" t="s">
        <v>397</v>
      </c>
      <c r="C72" s="14" t="s">
        <v>493</v>
      </c>
      <c r="D72" s="7">
        <v>134200</v>
      </c>
      <c r="E72" s="7">
        <v>134200</v>
      </c>
      <c r="F72" s="95">
        <f t="shared" si="4"/>
        <v>0</v>
      </c>
      <c r="G72" s="96">
        <f t="shared" si="5"/>
        <v>1</v>
      </c>
      <c r="H72" s="8"/>
    </row>
    <row r="73" spans="1:8" ht="25.5">
      <c r="A73" s="77" t="s">
        <v>494</v>
      </c>
      <c r="B73" s="13" t="s">
        <v>397</v>
      </c>
      <c r="C73" s="14" t="s">
        <v>495</v>
      </c>
      <c r="D73" s="7">
        <v>180000</v>
      </c>
      <c r="E73" s="7">
        <v>80000</v>
      </c>
      <c r="F73" s="95">
        <f t="shared" si="4"/>
        <v>100000</v>
      </c>
      <c r="G73" s="96">
        <f t="shared" si="5"/>
        <v>0.44444444444444442</v>
      </c>
      <c r="H73" s="8"/>
    </row>
    <row r="74" spans="1:8" ht="51">
      <c r="A74" s="77" t="s">
        <v>496</v>
      </c>
      <c r="B74" s="13" t="s">
        <v>397</v>
      </c>
      <c r="C74" s="14" t="s">
        <v>497</v>
      </c>
      <c r="D74" s="7">
        <v>180000</v>
      </c>
      <c r="E74" s="7">
        <v>80000</v>
      </c>
      <c r="F74" s="95">
        <f t="shared" si="4"/>
        <v>100000</v>
      </c>
      <c r="G74" s="96">
        <f t="shared" si="5"/>
        <v>0.44444444444444442</v>
      </c>
      <c r="H74" s="8"/>
    </row>
    <row r="75" spans="1:8" ht="25.5">
      <c r="A75" s="77" t="s">
        <v>498</v>
      </c>
      <c r="B75" s="13" t="s">
        <v>397</v>
      </c>
      <c r="C75" s="14" t="s">
        <v>499</v>
      </c>
      <c r="D75" s="7">
        <v>180000</v>
      </c>
      <c r="E75" s="7">
        <v>80000</v>
      </c>
      <c r="F75" s="95">
        <f t="shared" si="4"/>
        <v>100000</v>
      </c>
      <c r="G75" s="96">
        <f t="shared" si="5"/>
        <v>0.44444444444444442</v>
      </c>
      <c r="H75" s="8"/>
    </row>
    <row r="76" spans="1:8">
      <c r="A76" s="77" t="s">
        <v>425</v>
      </c>
      <c r="B76" s="13" t="s">
        <v>397</v>
      </c>
      <c r="C76" s="14" t="s">
        <v>500</v>
      </c>
      <c r="D76" s="7">
        <v>46478070.859999999</v>
      </c>
      <c r="E76" s="7">
        <v>37922700.780000001</v>
      </c>
      <c r="F76" s="95">
        <f t="shared" si="4"/>
        <v>8555370.0799999982</v>
      </c>
      <c r="G76" s="96">
        <f t="shared" si="5"/>
        <v>0.81592673874588606</v>
      </c>
      <c r="H76" s="8"/>
    </row>
    <row r="77" spans="1:8">
      <c r="A77" s="77" t="s">
        <v>501</v>
      </c>
      <c r="B77" s="13" t="s">
        <v>397</v>
      </c>
      <c r="C77" s="14" t="s">
        <v>502</v>
      </c>
      <c r="D77" s="7">
        <v>43033410.859999999</v>
      </c>
      <c r="E77" s="7">
        <v>35060395.68</v>
      </c>
      <c r="F77" s="95">
        <f t="shared" si="4"/>
        <v>7973015.1799999997</v>
      </c>
      <c r="G77" s="96">
        <f t="shared" si="5"/>
        <v>0.81472500039705198</v>
      </c>
      <c r="H77" s="8"/>
    </row>
    <row r="78" spans="1:8" ht="25.5">
      <c r="A78" s="77" t="s">
        <v>503</v>
      </c>
      <c r="B78" s="13" t="s">
        <v>397</v>
      </c>
      <c r="C78" s="14" t="s">
        <v>504</v>
      </c>
      <c r="D78" s="7">
        <v>43033410.859999999</v>
      </c>
      <c r="E78" s="7">
        <v>35060395.68</v>
      </c>
      <c r="F78" s="95">
        <f t="shared" si="4"/>
        <v>7973015.1799999997</v>
      </c>
      <c r="G78" s="96">
        <f t="shared" si="5"/>
        <v>0.81472500039705198</v>
      </c>
      <c r="H78" s="8"/>
    </row>
    <row r="79" spans="1:8">
      <c r="A79" s="77" t="s">
        <v>427</v>
      </c>
      <c r="B79" s="13" t="s">
        <v>397</v>
      </c>
      <c r="C79" s="14" t="s">
        <v>505</v>
      </c>
      <c r="D79" s="7">
        <v>3444660</v>
      </c>
      <c r="E79" s="7">
        <v>2862305.1</v>
      </c>
      <c r="F79" s="95">
        <f t="shared" si="4"/>
        <v>582354.89999999991</v>
      </c>
      <c r="G79" s="96">
        <f t="shared" si="5"/>
        <v>0.83093980247687727</v>
      </c>
      <c r="H79" s="8"/>
    </row>
    <row r="80" spans="1:8" ht="25.5">
      <c r="A80" s="77" t="s">
        <v>429</v>
      </c>
      <c r="B80" s="13" t="s">
        <v>397</v>
      </c>
      <c r="C80" s="14" t="s">
        <v>506</v>
      </c>
      <c r="D80" s="7">
        <v>15000</v>
      </c>
      <c r="E80" s="7">
        <v>1500</v>
      </c>
      <c r="F80" s="95">
        <f t="shared" si="4"/>
        <v>13500</v>
      </c>
      <c r="G80" s="96">
        <f t="shared" si="5"/>
        <v>0.1</v>
      </c>
      <c r="H80" s="8"/>
    </row>
    <row r="81" spans="1:8">
      <c r="A81" s="77" t="s">
        <v>451</v>
      </c>
      <c r="B81" s="13" t="s">
        <v>397</v>
      </c>
      <c r="C81" s="14" t="s">
        <v>507</v>
      </c>
      <c r="D81" s="7">
        <v>669660</v>
      </c>
      <c r="E81" s="7">
        <v>122000</v>
      </c>
      <c r="F81" s="95">
        <f t="shared" si="4"/>
        <v>547660</v>
      </c>
      <c r="G81" s="96">
        <f t="shared" si="5"/>
        <v>0.1821820028073948</v>
      </c>
      <c r="H81" s="8"/>
    </row>
    <row r="82" spans="1:8">
      <c r="A82" s="77" t="s">
        <v>508</v>
      </c>
      <c r="B82" s="13" t="s">
        <v>397</v>
      </c>
      <c r="C82" s="14" t="s">
        <v>509</v>
      </c>
      <c r="D82" s="7">
        <v>2760000</v>
      </c>
      <c r="E82" s="7">
        <v>2738805.1</v>
      </c>
      <c r="F82" s="95">
        <f t="shared" si="4"/>
        <v>21194.899999999907</v>
      </c>
      <c r="G82" s="96">
        <f t="shared" si="5"/>
        <v>0.99232068840579712</v>
      </c>
      <c r="H82" s="8"/>
    </row>
    <row r="83" spans="1:8" ht="25.5">
      <c r="A83" s="101" t="s">
        <v>510</v>
      </c>
      <c r="B83" s="64" t="s">
        <v>397</v>
      </c>
      <c r="C83" s="65" t="s">
        <v>511</v>
      </c>
      <c r="D83" s="66">
        <v>21030311</v>
      </c>
      <c r="E83" s="66">
        <v>14251797.720000001</v>
      </c>
      <c r="F83" s="102">
        <f t="shared" si="4"/>
        <v>6778513.2799999993</v>
      </c>
      <c r="G83" s="103">
        <f t="shared" si="5"/>
        <v>0.67767888549056643</v>
      </c>
      <c r="H83" s="8"/>
    </row>
    <row r="84" spans="1:8" ht="38.25">
      <c r="A84" s="77" t="s">
        <v>512</v>
      </c>
      <c r="B84" s="13" t="s">
        <v>397</v>
      </c>
      <c r="C84" s="14" t="s">
        <v>513</v>
      </c>
      <c r="D84" s="7">
        <v>20179816</v>
      </c>
      <c r="E84" s="7">
        <v>13752746.92</v>
      </c>
      <c r="F84" s="95">
        <f t="shared" si="4"/>
        <v>6427069.0800000001</v>
      </c>
      <c r="G84" s="96">
        <f t="shared" si="5"/>
        <v>0.68151002566128449</v>
      </c>
      <c r="H84" s="8"/>
    </row>
    <row r="85" spans="1:8" ht="51">
      <c r="A85" s="77" t="s">
        <v>402</v>
      </c>
      <c r="B85" s="13" t="s">
        <v>397</v>
      </c>
      <c r="C85" s="14" t="s">
        <v>514</v>
      </c>
      <c r="D85" s="7">
        <v>16736500</v>
      </c>
      <c r="E85" s="7">
        <v>11516655.93</v>
      </c>
      <c r="F85" s="95">
        <f t="shared" si="4"/>
        <v>5219844.07</v>
      </c>
      <c r="G85" s="96">
        <f t="shared" si="5"/>
        <v>0.68811614913512387</v>
      </c>
      <c r="H85" s="8"/>
    </row>
    <row r="86" spans="1:8">
      <c r="A86" s="77" t="s">
        <v>415</v>
      </c>
      <c r="B86" s="13" t="s">
        <v>397</v>
      </c>
      <c r="C86" s="14" t="s">
        <v>515</v>
      </c>
      <c r="D86" s="7">
        <v>16736500</v>
      </c>
      <c r="E86" s="7">
        <v>11516655.93</v>
      </c>
      <c r="F86" s="95">
        <f t="shared" si="4"/>
        <v>5219844.07</v>
      </c>
      <c r="G86" s="96">
        <f t="shared" si="5"/>
        <v>0.68811614913512387</v>
      </c>
      <c r="H86" s="8"/>
    </row>
    <row r="87" spans="1:8">
      <c r="A87" s="77" t="s">
        <v>516</v>
      </c>
      <c r="B87" s="13" t="s">
        <v>397</v>
      </c>
      <c r="C87" s="14" t="s">
        <v>517</v>
      </c>
      <c r="D87" s="7">
        <v>12492034</v>
      </c>
      <c r="E87" s="7">
        <v>8943530.8800000008</v>
      </c>
      <c r="F87" s="95">
        <f t="shared" si="4"/>
        <v>3548503.1199999992</v>
      </c>
      <c r="G87" s="96">
        <f t="shared" si="5"/>
        <v>0.71593872382992241</v>
      </c>
      <c r="H87" s="8"/>
    </row>
    <row r="88" spans="1:8" ht="25.5">
      <c r="A88" s="77" t="s">
        <v>518</v>
      </c>
      <c r="B88" s="13" t="s">
        <v>397</v>
      </c>
      <c r="C88" s="14" t="s">
        <v>519</v>
      </c>
      <c r="D88" s="7">
        <v>471872</v>
      </c>
      <c r="E88" s="7">
        <v>22060</v>
      </c>
      <c r="F88" s="95">
        <f t="shared" si="4"/>
        <v>449812</v>
      </c>
      <c r="G88" s="96">
        <f t="shared" si="5"/>
        <v>4.6749966092499658E-2</v>
      </c>
      <c r="H88" s="8"/>
    </row>
    <row r="89" spans="1:8" ht="38.25">
      <c r="A89" s="77" t="s">
        <v>520</v>
      </c>
      <c r="B89" s="13" t="s">
        <v>397</v>
      </c>
      <c r="C89" s="14" t="s">
        <v>521</v>
      </c>
      <c r="D89" s="7">
        <v>3772594</v>
      </c>
      <c r="E89" s="7">
        <v>2551065.0499999998</v>
      </c>
      <c r="F89" s="95">
        <f t="shared" si="4"/>
        <v>1221528.9500000002</v>
      </c>
      <c r="G89" s="96">
        <f t="shared" si="5"/>
        <v>0.67620980418248022</v>
      </c>
      <c r="H89" s="8"/>
    </row>
    <row r="90" spans="1:8" ht="25.5">
      <c r="A90" s="77" t="s">
        <v>419</v>
      </c>
      <c r="B90" s="13" t="s">
        <v>397</v>
      </c>
      <c r="C90" s="14" t="s">
        <v>522</v>
      </c>
      <c r="D90" s="7">
        <v>3392416</v>
      </c>
      <c r="E90" s="7">
        <v>2227120.9900000002</v>
      </c>
      <c r="F90" s="95">
        <f t="shared" si="4"/>
        <v>1165295.0099999998</v>
      </c>
      <c r="G90" s="96">
        <f t="shared" si="5"/>
        <v>0.6564999663956308</v>
      </c>
      <c r="H90" s="8"/>
    </row>
    <row r="91" spans="1:8" ht="25.5">
      <c r="A91" s="77" t="s">
        <v>421</v>
      </c>
      <c r="B91" s="13" t="s">
        <v>397</v>
      </c>
      <c r="C91" s="14" t="s">
        <v>523</v>
      </c>
      <c r="D91" s="7">
        <v>3392416</v>
      </c>
      <c r="E91" s="7">
        <v>2227120.9900000002</v>
      </c>
      <c r="F91" s="95">
        <f t="shared" si="4"/>
        <v>1165295.0099999998</v>
      </c>
      <c r="G91" s="96">
        <f t="shared" si="5"/>
        <v>0.6564999663956308</v>
      </c>
      <c r="H91" s="8"/>
    </row>
    <row r="92" spans="1:8">
      <c r="A92" s="77" t="s">
        <v>423</v>
      </c>
      <c r="B92" s="13" t="s">
        <v>397</v>
      </c>
      <c r="C92" s="14" t="s">
        <v>524</v>
      </c>
      <c r="D92" s="7">
        <v>3392416</v>
      </c>
      <c r="E92" s="7">
        <v>2227120.9900000002</v>
      </c>
      <c r="F92" s="95">
        <f t="shared" si="4"/>
        <v>1165295.0099999998</v>
      </c>
      <c r="G92" s="96">
        <f t="shared" si="5"/>
        <v>0.6564999663956308</v>
      </c>
      <c r="H92" s="8"/>
    </row>
    <row r="93" spans="1:8">
      <c r="A93" s="77" t="s">
        <v>425</v>
      </c>
      <c r="B93" s="13" t="s">
        <v>397</v>
      </c>
      <c r="C93" s="14" t="s">
        <v>525</v>
      </c>
      <c r="D93" s="7">
        <v>50900</v>
      </c>
      <c r="E93" s="7">
        <v>8970</v>
      </c>
      <c r="F93" s="95">
        <f t="shared" si="4"/>
        <v>41930</v>
      </c>
      <c r="G93" s="96">
        <f t="shared" si="5"/>
        <v>0.17622789783889981</v>
      </c>
      <c r="H93" s="8"/>
    </row>
    <row r="94" spans="1:8">
      <c r="A94" s="77" t="s">
        <v>427</v>
      </c>
      <c r="B94" s="13" t="s">
        <v>397</v>
      </c>
      <c r="C94" s="14" t="s">
        <v>526</v>
      </c>
      <c r="D94" s="7">
        <v>50900</v>
      </c>
      <c r="E94" s="7">
        <v>8970</v>
      </c>
      <c r="F94" s="95">
        <f t="shared" si="4"/>
        <v>41930</v>
      </c>
      <c r="G94" s="96">
        <f t="shared" si="5"/>
        <v>0.17622789783889981</v>
      </c>
      <c r="H94" s="8"/>
    </row>
    <row r="95" spans="1:8" ht="25.5">
      <c r="A95" s="77" t="s">
        <v>429</v>
      </c>
      <c r="B95" s="13" t="s">
        <v>397</v>
      </c>
      <c r="C95" s="14" t="s">
        <v>527</v>
      </c>
      <c r="D95" s="7">
        <v>2462</v>
      </c>
      <c r="E95" s="7">
        <v>615</v>
      </c>
      <c r="F95" s="95">
        <f t="shared" si="4"/>
        <v>1847</v>
      </c>
      <c r="G95" s="96">
        <f t="shared" si="5"/>
        <v>0.24979691307879773</v>
      </c>
      <c r="H95" s="8"/>
    </row>
    <row r="96" spans="1:8">
      <c r="A96" s="77" t="s">
        <v>451</v>
      </c>
      <c r="B96" s="13" t="s">
        <v>397</v>
      </c>
      <c r="C96" s="14" t="s">
        <v>528</v>
      </c>
      <c r="D96" s="7">
        <v>48438</v>
      </c>
      <c r="E96" s="7">
        <v>8355</v>
      </c>
      <c r="F96" s="95">
        <f t="shared" si="4"/>
        <v>40083</v>
      </c>
      <c r="G96" s="96">
        <f t="shared" si="5"/>
        <v>0.17248854205375944</v>
      </c>
      <c r="H96" s="8"/>
    </row>
    <row r="97" spans="1:8">
      <c r="A97" s="77" t="s">
        <v>529</v>
      </c>
      <c r="B97" s="13" t="s">
        <v>397</v>
      </c>
      <c r="C97" s="14" t="s">
        <v>530</v>
      </c>
      <c r="D97" s="7">
        <v>299995</v>
      </c>
      <c r="E97" s="7">
        <v>299995</v>
      </c>
      <c r="F97" s="95">
        <f t="shared" si="4"/>
        <v>0</v>
      </c>
      <c r="G97" s="96">
        <f t="shared" si="5"/>
        <v>1</v>
      </c>
      <c r="H97" s="8"/>
    </row>
    <row r="98" spans="1:8">
      <c r="A98" s="77" t="s">
        <v>447</v>
      </c>
      <c r="B98" s="13" t="s">
        <v>397</v>
      </c>
      <c r="C98" s="14" t="s">
        <v>531</v>
      </c>
      <c r="D98" s="7">
        <v>299995</v>
      </c>
      <c r="E98" s="7">
        <v>299995</v>
      </c>
      <c r="F98" s="95">
        <f t="shared" si="4"/>
        <v>0</v>
      </c>
      <c r="G98" s="96">
        <f t="shared" si="5"/>
        <v>1</v>
      </c>
      <c r="H98" s="8"/>
    </row>
    <row r="99" spans="1:8">
      <c r="A99" s="77" t="s">
        <v>353</v>
      </c>
      <c r="B99" s="13" t="s">
        <v>397</v>
      </c>
      <c r="C99" s="14" t="s">
        <v>532</v>
      </c>
      <c r="D99" s="7">
        <v>299995</v>
      </c>
      <c r="E99" s="7">
        <v>299995</v>
      </c>
      <c r="F99" s="95">
        <f t="shared" si="4"/>
        <v>0</v>
      </c>
      <c r="G99" s="96">
        <f t="shared" si="5"/>
        <v>1</v>
      </c>
      <c r="H99" s="8"/>
    </row>
    <row r="100" spans="1:8" ht="25.5">
      <c r="A100" s="77" t="s">
        <v>533</v>
      </c>
      <c r="B100" s="13" t="s">
        <v>397</v>
      </c>
      <c r="C100" s="14" t="s">
        <v>534</v>
      </c>
      <c r="D100" s="7">
        <v>550500</v>
      </c>
      <c r="E100" s="7">
        <v>199055.8</v>
      </c>
      <c r="F100" s="95">
        <f t="shared" si="4"/>
        <v>351444.2</v>
      </c>
      <c r="G100" s="96">
        <f t="shared" si="5"/>
        <v>0.36159091734786558</v>
      </c>
      <c r="H100" s="8"/>
    </row>
    <row r="101" spans="1:8" ht="25.5">
      <c r="A101" s="77" t="s">
        <v>419</v>
      </c>
      <c r="B101" s="13" t="s">
        <v>397</v>
      </c>
      <c r="C101" s="14" t="s">
        <v>535</v>
      </c>
      <c r="D101" s="7">
        <v>550500</v>
      </c>
      <c r="E101" s="7">
        <v>199055.8</v>
      </c>
      <c r="F101" s="95">
        <f t="shared" si="4"/>
        <v>351444.2</v>
      </c>
      <c r="G101" s="96">
        <f t="shared" si="5"/>
        <v>0.36159091734786558</v>
      </c>
      <c r="H101" s="8"/>
    </row>
    <row r="102" spans="1:8" ht="25.5">
      <c r="A102" s="77" t="s">
        <v>421</v>
      </c>
      <c r="B102" s="13" t="s">
        <v>397</v>
      </c>
      <c r="C102" s="14" t="s">
        <v>536</v>
      </c>
      <c r="D102" s="7">
        <v>550500</v>
      </c>
      <c r="E102" s="7">
        <v>199055.8</v>
      </c>
      <c r="F102" s="95">
        <f t="shared" si="4"/>
        <v>351444.2</v>
      </c>
      <c r="G102" s="96">
        <f t="shared" si="5"/>
        <v>0.36159091734786558</v>
      </c>
      <c r="H102" s="8"/>
    </row>
    <row r="103" spans="1:8">
      <c r="A103" s="77" t="s">
        <v>423</v>
      </c>
      <c r="B103" s="13" t="s">
        <v>397</v>
      </c>
      <c r="C103" s="14" t="s">
        <v>537</v>
      </c>
      <c r="D103" s="7">
        <v>550500</v>
      </c>
      <c r="E103" s="7">
        <v>199055.8</v>
      </c>
      <c r="F103" s="95">
        <f t="shared" si="4"/>
        <v>351444.2</v>
      </c>
      <c r="G103" s="96">
        <f t="shared" si="5"/>
        <v>0.36159091734786558</v>
      </c>
      <c r="H103" s="8"/>
    </row>
    <row r="104" spans="1:8">
      <c r="A104" s="101" t="s">
        <v>538</v>
      </c>
      <c r="B104" s="64" t="s">
        <v>397</v>
      </c>
      <c r="C104" s="65" t="s">
        <v>539</v>
      </c>
      <c r="D104" s="66">
        <v>54371722.25</v>
      </c>
      <c r="E104" s="66">
        <v>22289617.109999999</v>
      </c>
      <c r="F104" s="102">
        <f t="shared" si="4"/>
        <v>32082105.140000001</v>
      </c>
      <c r="G104" s="103">
        <f t="shared" si="5"/>
        <v>0.40994870472398914</v>
      </c>
      <c r="H104" s="8"/>
    </row>
    <row r="105" spans="1:8">
      <c r="A105" s="77" t="s">
        <v>540</v>
      </c>
      <c r="B105" s="13" t="s">
        <v>397</v>
      </c>
      <c r="C105" s="14" t="s">
        <v>541</v>
      </c>
      <c r="D105" s="7">
        <v>120000</v>
      </c>
      <c r="E105" s="7">
        <v>0</v>
      </c>
      <c r="F105" s="95">
        <f t="shared" si="4"/>
        <v>120000</v>
      </c>
      <c r="G105" s="96">
        <f t="shared" si="5"/>
        <v>0</v>
      </c>
      <c r="H105" s="8"/>
    </row>
    <row r="106" spans="1:8" ht="25.5">
      <c r="A106" s="77" t="s">
        <v>419</v>
      </c>
      <c r="B106" s="13" t="s">
        <v>397</v>
      </c>
      <c r="C106" s="14" t="s">
        <v>542</v>
      </c>
      <c r="D106" s="7">
        <v>120000</v>
      </c>
      <c r="E106" s="7">
        <v>0</v>
      </c>
      <c r="F106" s="95">
        <f t="shared" si="4"/>
        <v>120000</v>
      </c>
      <c r="G106" s="96">
        <f t="shared" si="5"/>
        <v>0</v>
      </c>
      <c r="H106" s="8"/>
    </row>
    <row r="107" spans="1:8" ht="25.5">
      <c r="A107" s="77" t="s">
        <v>421</v>
      </c>
      <c r="B107" s="13" t="s">
        <v>397</v>
      </c>
      <c r="C107" s="14" t="s">
        <v>543</v>
      </c>
      <c r="D107" s="7">
        <v>120000</v>
      </c>
      <c r="E107" s="7">
        <v>0</v>
      </c>
      <c r="F107" s="95">
        <f t="shared" si="4"/>
        <v>120000</v>
      </c>
      <c r="G107" s="96">
        <f t="shared" si="5"/>
        <v>0</v>
      </c>
      <c r="H107" s="8"/>
    </row>
    <row r="108" spans="1:8">
      <c r="A108" s="77" t="s">
        <v>423</v>
      </c>
      <c r="B108" s="13" t="s">
        <v>397</v>
      </c>
      <c r="C108" s="14" t="s">
        <v>544</v>
      </c>
      <c r="D108" s="7">
        <v>120000</v>
      </c>
      <c r="E108" s="7">
        <v>0</v>
      </c>
      <c r="F108" s="95">
        <f t="shared" si="4"/>
        <v>120000</v>
      </c>
      <c r="G108" s="96">
        <f t="shared" si="5"/>
        <v>0</v>
      </c>
      <c r="H108" s="8"/>
    </row>
    <row r="109" spans="1:8">
      <c r="A109" s="77" t="s">
        <v>545</v>
      </c>
      <c r="B109" s="13" t="s">
        <v>397</v>
      </c>
      <c r="C109" s="14" t="s">
        <v>546</v>
      </c>
      <c r="D109" s="7">
        <v>2810790</v>
      </c>
      <c r="E109" s="7">
        <v>1250907.6100000001</v>
      </c>
      <c r="F109" s="95">
        <f t="shared" si="4"/>
        <v>1559882.39</v>
      </c>
      <c r="G109" s="96">
        <f t="shared" si="5"/>
        <v>0.44503773316398598</v>
      </c>
      <c r="H109" s="8"/>
    </row>
    <row r="110" spans="1:8" ht="25.5">
      <c r="A110" s="77" t="s">
        <v>419</v>
      </c>
      <c r="B110" s="13" t="s">
        <v>397</v>
      </c>
      <c r="C110" s="14" t="s">
        <v>547</v>
      </c>
      <c r="D110" s="7">
        <v>473000</v>
      </c>
      <c r="E110" s="7">
        <v>456500</v>
      </c>
      <c r="F110" s="95">
        <f t="shared" si="4"/>
        <v>16500</v>
      </c>
      <c r="G110" s="96">
        <f t="shared" si="5"/>
        <v>0.96511627906976749</v>
      </c>
      <c r="H110" s="8"/>
    </row>
    <row r="111" spans="1:8" ht="25.5">
      <c r="A111" s="77" t="s">
        <v>421</v>
      </c>
      <c r="B111" s="13" t="s">
        <v>397</v>
      </c>
      <c r="C111" s="14" t="s">
        <v>548</v>
      </c>
      <c r="D111" s="7">
        <v>473000</v>
      </c>
      <c r="E111" s="7">
        <v>456500</v>
      </c>
      <c r="F111" s="95">
        <f t="shared" si="4"/>
        <v>16500</v>
      </c>
      <c r="G111" s="96">
        <f t="shared" si="5"/>
        <v>0.96511627906976749</v>
      </c>
      <c r="H111" s="8"/>
    </row>
    <row r="112" spans="1:8">
      <c r="A112" s="77" t="s">
        <v>423</v>
      </c>
      <c r="B112" s="13" t="s">
        <v>397</v>
      </c>
      <c r="C112" s="14" t="s">
        <v>549</v>
      </c>
      <c r="D112" s="7">
        <v>473000</v>
      </c>
      <c r="E112" s="7">
        <v>456500</v>
      </c>
      <c r="F112" s="95">
        <f t="shared" si="4"/>
        <v>16500</v>
      </c>
      <c r="G112" s="96">
        <f t="shared" si="5"/>
        <v>0.96511627906976749</v>
      </c>
      <c r="H112" s="8"/>
    </row>
    <row r="113" spans="1:8">
      <c r="A113" s="77" t="s">
        <v>447</v>
      </c>
      <c r="B113" s="13" t="s">
        <v>397</v>
      </c>
      <c r="C113" s="14" t="s">
        <v>550</v>
      </c>
      <c r="D113" s="7">
        <v>60000</v>
      </c>
      <c r="E113" s="7">
        <v>60000</v>
      </c>
      <c r="F113" s="95">
        <f t="shared" si="4"/>
        <v>0</v>
      </c>
      <c r="G113" s="96">
        <f t="shared" si="5"/>
        <v>1</v>
      </c>
      <c r="H113" s="8"/>
    </row>
    <row r="114" spans="1:8">
      <c r="A114" s="77" t="s">
        <v>353</v>
      </c>
      <c r="B114" s="13" t="s">
        <v>397</v>
      </c>
      <c r="C114" s="14" t="s">
        <v>551</v>
      </c>
      <c r="D114" s="7">
        <v>60000</v>
      </c>
      <c r="E114" s="7">
        <v>60000</v>
      </c>
      <c r="F114" s="95">
        <f t="shared" si="4"/>
        <v>0</v>
      </c>
      <c r="G114" s="96">
        <f t="shared" si="5"/>
        <v>1</v>
      </c>
      <c r="H114" s="8"/>
    </row>
    <row r="115" spans="1:8">
      <c r="A115" s="77" t="s">
        <v>425</v>
      </c>
      <c r="B115" s="13" t="s">
        <v>397</v>
      </c>
      <c r="C115" s="14" t="s">
        <v>552</v>
      </c>
      <c r="D115" s="7">
        <v>2277790</v>
      </c>
      <c r="E115" s="7">
        <v>734407.61</v>
      </c>
      <c r="F115" s="95">
        <f t="shared" si="4"/>
        <v>1543382.3900000001</v>
      </c>
      <c r="G115" s="96">
        <f t="shared" si="5"/>
        <v>0.32242112310616872</v>
      </c>
      <c r="H115" s="8"/>
    </row>
    <row r="116" spans="1:8" ht="38.25">
      <c r="A116" s="77" t="s">
        <v>553</v>
      </c>
      <c r="B116" s="13" t="s">
        <v>397</v>
      </c>
      <c r="C116" s="14" t="s">
        <v>554</v>
      </c>
      <c r="D116" s="7">
        <v>2277790</v>
      </c>
      <c r="E116" s="7">
        <v>734407.61</v>
      </c>
      <c r="F116" s="95">
        <f t="shared" si="4"/>
        <v>1543382.3900000001</v>
      </c>
      <c r="G116" s="96">
        <f t="shared" si="5"/>
        <v>0.32242112310616872</v>
      </c>
      <c r="H116" s="8"/>
    </row>
    <row r="117" spans="1:8" ht="51">
      <c r="A117" s="77" t="s">
        <v>555</v>
      </c>
      <c r="B117" s="13" t="s">
        <v>397</v>
      </c>
      <c r="C117" s="14" t="s">
        <v>556</v>
      </c>
      <c r="D117" s="7">
        <v>2277790</v>
      </c>
      <c r="E117" s="7">
        <v>734407.61</v>
      </c>
      <c r="F117" s="95">
        <f t="shared" si="4"/>
        <v>1543382.3900000001</v>
      </c>
      <c r="G117" s="96">
        <f t="shared" si="5"/>
        <v>0.32242112310616872</v>
      </c>
      <c r="H117" s="8"/>
    </row>
    <row r="118" spans="1:8">
      <c r="A118" s="77" t="s">
        <v>557</v>
      </c>
      <c r="B118" s="13" t="s">
        <v>397</v>
      </c>
      <c r="C118" s="14" t="s">
        <v>558</v>
      </c>
      <c r="D118" s="7">
        <v>34213321.909999996</v>
      </c>
      <c r="E118" s="7">
        <v>13036867.67</v>
      </c>
      <c r="F118" s="95">
        <f t="shared" si="4"/>
        <v>21176454.239999995</v>
      </c>
      <c r="G118" s="96">
        <f t="shared" si="5"/>
        <v>0.38104653223367757</v>
      </c>
      <c r="H118" s="8"/>
    </row>
    <row r="119" spans="1:8" ht="25.5">
      <c r="A119" s="77" t="s">
        <v>419</v>
      </c>
      <c r="B119" s="13" t="s">
        <v>397</v>
      </c>
      <c r="C119" s="14" t="s">
        <v>559</v>
      </c>
      <c r="D119" s="7">
        <v>34213321.909999996</v>
      </c>
      <c r="E119" s="7">
        <v>13036867.67</v>
      </c>
      <c r="F119" s="95">
        <f t="shared" si="4"/>
        <v>21176454.239999995</v>
      </c>
      <c r="G119" s="96">
        <f t="shared" si="5"/>
        <v>0.38104653223367757</v>
      </c>
      <c r="H119" s="8"/>
    </row>
    <row r="120" spans="1:8" ht="25.5">
      <c r="A120" s="77" t="s">
        <v>421</v>
      </c>
      <c r="B120" s="13" t="s">
        <v>397</v>
      </c>
      <c r="C120" s="14" t="s">
        <v>560</v>
      </c>
      <c r="D120" s="7">
        <v>34213321.909999996</v>
      </c>
      <c r="E120" s="7">
        <v>13036867.67</v>
      </c>
      <c r="F120" s="95">
        <f t="shared" si="4"/>
        <v>21176454.239999995</v>
      </c>
      <c r="G120" s="96">
        <f t="shared" si="5"/>
        <v>0.38104653223367757</v>
      </c>
      <c r="H120" s="8"/>
    </row>
    <row r="121" spans="1:8">
      <c r="A121" s="77" t="s">
        <v>423</v>
      </c>
      <c r="B121" s="13" t="s">
        <v>397</v>
      </c>
      <c r="C121" s="14" t="s">
        <v>561</v>
      </c>
      <c r="D121" s="7">
        <v>34213321.909999996</v>
      </c>
      <c r="E121" s="7">
        <v>13036867.67</v>
      </c>
      <c r="F121" s="95">
        <f t="shared" si="4"/>
        <v>21176454.239999995</v>
      </c>
      <c r="G121" s="96">
        <f t="shared" si="5"/>
        <v>0.38104653223367757</v>
      </c>
      <c r="H121" s="8"/>
    </row>
    <row r="122" spans="1:8">
      <c r="A122" s="77" t="s">
        <v>562</v>
      </c>
      <c r="B122" s="13" t="s">
        <v>397</v>
      </c>
      <c r="C122" s="14" t="s">
        <v>563</v>
      </c>
      <c r="D122" s="7">
        <v>203371.2</v>
      </c>
      <c r="E122" s="7">
        <v>16947.599999999999</v>
      </c>
      <c r="F122" s="95">
        <f t="shared" si="4"/>
        <v>186423.6</v>
      </c>
      <c r="G122" s="96">
        <f t="shared" si="5"/>
        <v>8.3333333333333315E-2</v>
      </c>
      <c r="H122" s="8"/>
    </row>
    <row r="123" spans="1:8" ht="25.5">
      <c r="A123" s="77" t="s">
        <v>419</v>
      </c>
      <c r="B123" s="13" t="s">
        <v>397</v>
      </c>
      <c r="C123" s="14" t="s">
        <v>564</v>
      </c>
      <c r="D123" s="7">
        <v>203371.2</v>
      </c>
      <c r="E123" s="7">
        <v>16947.599999999999</v>
      </c>
      <c r="F123" s="95">
        <f t="shared" si="4"/>
        <v>186423.6</v>
      </c>
      <c r="G123" s="96">
        <f t="shared" si="5"/>
        <v>8.3333333333333315E-2</v>
      </c>
      <c r="H123" s="8"/>
    </row>
    <row r="124" spans="1:8" ht="25.5">
      <c r="A124" s="77" t="s">
        <v>421</v>
      </c>
      <c r="B124" s="13" t="s">
        <v>397</v>
      </c>
      <c r="C124" s="14" t="s">
        <v>565</v>
      </c>
      <c r="D124" s="7">
        <v>203371.2</v>
      </c>
      <c r="E124" s="7">
        <v>16947.599999999999</v>
      </c>
      <c r="F124" s="95">
        <f t="shared" si="4"/>
        <v>186423.6</v>
      </c>
      <c r="G124" s="96">
        <f t="shared" si="5"/>
        <v>8.3333333333333315E-2</v>
      </c>
      <c r="H124" s="8"/>
    </row>
    <row r="125" spans="1:8">
      <c r="A125" s="77" t="s">
        <v>423</v>
      </c>
      <c r="B125" s="13" t="s">
        <v>397</v>
      </c>
      <c r="C125" s="14" t="s">
        <v>566</v>
      </c>
      <c r="D125" s="7">
        <v>203371.2</v>
      </c>
      <c r="E125" s="7">
        <v>16947.599999999999</v>
      </c>
      <c r="F125" s="95">
        <f t="shared" ref="F125:F173" si="6">D125-E125</f>
        <v>186423.6</v>
      </c>
      <c r="G125" s="96">
        <f t="shared" ref="G125:G173" si="7">E125/D125</f>
        <v>8.3333333333333315E-2</v>
      </c>
      <c r="H125" s="8"/>
    </row>
    <row r="126" spans="1:8">
      <c r="A126" s="77" t="s">
        <v>567</v>
      </c>
      <c r="B126" s="13" t="s">
        <v>397</v>
      </c>
      <c r="C126" s="14" t="s">
        <v>568</v>
      </c>
      <c r="D126" s="7">
        <v>17024239.140000001</v>
      </c>
      <c r="E126" s="7">
        <v>7984894.2300000004</v>
      </c>
      <c r="F126" s="95">
        <f t="shared" si="6"/>
        <v>9039344.9100000001</v>
      </c>
      <c r="G126" s="96">
        <f t="shared" si="7"/>
        <v>0.46903090143034726</v>
      </c>
      <c r="H126" s="8"/>
    </row>
    <row r="127" spans="1:8" ht="25.5">
      <c r="A127" s="77" t="s">
        <v>419</v>
      </c>
      <c r="B127" s="13" t="s">
        <v>397</v>
      </c>
      <c r="C127" s="14" t="s">
        <v>569</v>
      </c>
      <c r="D127" s="7">
        <v>608508.14</v>
      </c>
      <c r="E127" s="7">
        <v>176819.52</v>
      </c>
      <c r="F127" s="95">
        <f t="shared" si="6"/>
        <v>431688.62</v>
      </c>
      <c r="G127" s="96">
        <f t="shared" si="7"/>
        <v>0.29057872586552413</v>
      </c>
      <c r="H127" s="8"/>
    </row>
    <row r="128" spans="1:8" ht="25.5">
      <c r="A128" s="77" t="s">
        <v>421</v>
      </c>
      <c r="B128" s="13" t="s">
        <v>397</v>
      </c>
      <c r="C128" s="14" t="s">
        <v>570</v>
      </c>
      <c r="D128" s="7">
        <v>608508.14</v>
      </c>
      <c r="E128" s="7">
        <v>176819.52</v>
      </c>
      <c r="F128" s="95">
        <f t="shared" si="6"/>
        <v>431688.62</v>
      </c>
      <c r="G128" s="96">
        <f t="shared" si="7"/>
        <v>0.29057872586552413</v>
      </c>
      <c r="H128" s="8"/>
    </row>
    <row r="129" spans="1:8">
      <c r="A129" s="77" t="s">
        <v>423</v>
      </c>
      <c r="B129" s="13" t="s">
        <v>397</v>
      </c>
      <c r="C129" s="14" t="s">
        <v>571</v>
      </c>
      <c r="D129" s="7">
        <v>608508.14</v>
      </c>
      <c r="E129" s="7">
        <v>176819.52</v>
      </c>
      <c r="F129" s="95">
        <f t="shared" si="6"/>
        <v>431688.62</v>
      </c>
      <c r="G129" s="96">
        <f t="shared" si="7"/>
        <v>0.29057872586552413</v>
      </c>
      <c r="H129" s="8"/>
    </row>
    <row r="130" spans="1:8" ht="25.5">
      <c r="A130" s="77" t="s">
        <v>494</v>
      </c>
      <c r="B130" s="13" t="s">
        <v>397</v>
      </c>
      <c r="C130" s="14" t="s">
        <v>572</v>
      </c>
      <c r="D130" s="7">
        <v>8328231</v>
      </c>
      <c r="E130" s="7">
        <v>5938084.6299999999</v>
      </c>
      <c r="F130" s="95">
        <f t="shared" si="6"/>
        <v>2390146.37</v>
      </c>
      <c r="G130" s="96">
        <f t="shared" si="7"/>
        <v>0.71300671535167548</v>
      </c>
      <c r="H130" s="8"/>
    </row>
    <row r="131" spans="1:8">
      <c r="A131" s="77" t="s">
        <v>573</v>
      </c>
      <c r="B131" s="13" t="s">
        <v>397</v>
      </c>
      <c r="C131" s="14" t="s">
        <v>574</v>
      </c>
      <c r="D131" s="7">
        <v>8328231</v>
      </c>
      <c r="E131" s="7">
        <v>5938084.6299999999</v>
      </c>
      <c r="F131" s="95">
        <f t="shared" si="6"/>
        <v>2390146.37</v>
      </c>
      <c r="G131" s="96">
        <f t="shared" si="7"/>
        <v>0.71300671535167548</v>
      </c>
      <c r="H131" s="8"/>
    </row>
    <row r="132" spans="1:8" ht="51">
      <c r="A132" s="77" t="s">
        <v>575</v>
      </c>
      <c r="B132" s="13" t="s">
        <v>397</v>
      </c>
      <c r="C132" s="14" t="s">
        <v>576</v>
      </c>
      <c r="D132" s="7">
        <v>5773198</v>
      </c>
      <c r="E132" s="7">
        <v>4621853.63</v>
      </c>
      <c r="F132" s="95">
        <f t="shared" si="6"/>
        <v>1151344.3700000001</v>
      </c>
      <c r="G132" s="96">
        <f t="shared" si="7"/>
        <v>0.8005707807007485</v>
      </c>
      <c r="H132" s="8"/>
    </row>
    <row r="133" spans="1:8">
      <c r="A133" s="77" t="s">
        <v>577</v>
      </c>
      <c r="B133" s="13" t="s">
        <v>397</v>
      </c>
      <c r="C133" s="14" t="s">
        <v>578</v>
      </c>
      <c r="D133" s="7">
        <v>2555033</v>
      </c>
      <c r="E133" s="7">
        <v>1316231</v>
      </c>
      <c r="F133" s="95">
        <f t="shared" si="6"/>
        <v>1238802</v>
      </c>
      <c r="G133" s="96">
        <f t="shared" si="7"/>
        <v>0.51515225047973945</v>
      </c>
      <c r="H133" s="8"/>
    </row>
    <row r="134" spans="1:8">
      <c r="A134" s="77" t="s">
        <v>425</v>
      </c>
      <c r="B134" s="13" t="s">
        <v>397</v>
      </c>
      <c r="C134" s="14" t="s">
        <v>579</v>
      </c>
      <c r="D134" s="7">
        <v>8087500</v>
      </c>
      <c r="E134" s="7">
        <v>1869990.08</v>
      </c>
      <c r="F134" s="95">
        <f t="shared" si="6"/>
        <v>6217509.9199999999</v>
      </c>
      <c r="G134" s="96">
        <f t="shared" si="7"/>
        <v>0.23121979350850078</v>
      </c>
      <c r="H134" s="8"/>
    </row>
    <row r="135" spans="1:8" ht="38.25">
      <c r="A135" s="77" t="s">
        <v>553</v>
      </c>
      <c r="B135" s="13" t="s">
        <v>397</v>
      </c>
      <c r="C135" s="14" t="s">
        <v>580</v>
      </c>
      <c r="D135" s="7">
        <v>8087500</v>
      </c>
      <c r="E135" s="7">
        <v>1869990.08</v>
      </c>
      <c r="F135" s="95">
        <f t="shared" si="6"/>
        <v>6217509.9199999999</v>
      </c>
      <c r="G135" s="96">
        <f t="shared" si="7"/>
        <v>0.23121979350850078</v>
      </c>
      <c r="H135" s="8"/>
    </row>
    <row r="136" spans="1:8" ht="51">
      <c r="A136" s="77" t="s">
        <v>555</v>
      </c>
      <c r="B136" s="13" t="s">
        <v>397</v>
      </c>
      <c r="C136" s="14" t="s">
        <v>581</v>
      </c>
      <c r="D136" s="7">
        <v>6825000</v>
      </c>
      <c r="E136" s="7">
        <v>997990.08</v>
      </c>
      <c r="F136" s="95">
        <f t="shared" si="6"/>
        <v>5827009.9199999999</v>
      </c>
      <c r="G136" s="96">
        <f t="shared" si="7"/>
        <v>0.14622565274725274</v>
      </c>
      <c r="H136" s="8"/>
    </row>
    <row r="137" spans="1:8" ht="51">
      <c r="A137" s="77" t="s">
        <v>582</v>
      </c>
      <c r="B137" s="13" t="s">
        <v>397</v>
      </c>
      <c r="C137" s="14" t="s">
        <v>583</v>
      </c>
      <c r="D137" s="7">
        <v>1262500</v>
      </c>
      <c r="E137" s="7">
        <v>872000</v>
      </c>
      <c r="F137" s="95">
        <f t="shared" si="6"/>
        <v>390500</v>
      </c>
      <c r="G137" s="96">
        <f t="shared" si="7"/>
        <v>0.69069306930693064</v>
      </c>
      <c r="H137" s="8"/>
    </row>
    <row r="138" spans="1:8">
      <c r="A138" s="101" t="s">
        <v>584</v>
      </c>
      <c r="B138" s="64" t="s">
        <v>397</v>
      </c>
      <c r="C138" s="65" t="s">
        <v>585</v>
      </c>
      <c r="D138" s="66">
        <v>177374513.22</v>
      </c>
      <c r="E138" s="66">
        <v>56161996.039999999</v>
      </c>
      <c r="F138" s="102">
        <f t="shared" si="6"/>
        <v>121212517.18000001</v>
      </c>
      <c r="G138" s="103">
        <f t="shared" si="7"/>
        <v>0.3166294583164917</v>
      </c>
      <c r="H138" s="8"/>
    </row>
    <row r="139" spans="1:8">
      <c r="A139" s="77" t="s">
        <v>586</v>
      </c>
      <c r="B139" s="13" t="s">
        <v>397</v>
      </c>
      <c r="C139" s="14" t="s">
        <v>587</v>
      </c>
      <c r="D139" s="7">
        <v>137460375.47999999</v>
      </c>
      <c r="E139" s="7">
        <v>36443281.640000001</v>
      </c>
      <c r="F139" s="95">
        <f t="shared" si="6"/>
        <v>101017093.83999999</v>
      </c>
      <c r="G139" s="96">
        <f t="shared" si="7"/>
        <v>0.26511844968226767</v>
      </c>
      <c r="H139" s="8"/>
    </row>
    <row r="140" spans="1:8" ht="25.5">
      <c r="A140" s="77" t="s">
        <v>419</v>
      </c>
      <c r="B140" s="13" t="s">
        <v>397</v>
      </c>
      <c r="C140" s="14" t="s">
        <v>588</v>
      </c>
      <c r="D140" s="7">
        <v>9030674.0500000007</v>
      </c>
      <c r="E140" s="7">
        <v>5247792.66</v>
      </c>
      <c r="F140" s="95">
        <f t="shared" si="6"/>
        <v>3782881.3900000006</v>
      </c>
      <c r="G140" s="96">
        <f t="shared" si="7"/>
        <v>0.58110752651957354</v>
      </c>
      <c r="H140" s="8"/>
    </row>
    <row r="141" spans="1:8" ht="25.5">
      <c r="A141" s="77" t="s">
        <v>421</v>
      </c>
      <c r="B141" s="13" t="s">
        <v>397</v>
      </c>
      <c r="C141" s="14" t="s">
        <v>589</v>
      </c>
      <c r="D141" s="7">
        <v>9030674.0500000007</v>
      </c>
      <c r="E141" s="7">
        <v>5247792.66</v>
      </c>
      <c r="F141" s="95">
        <f t="shared" si="6"/>
        <v>3782881.3900000006</v>
      </c>
      <c r="G141" s="96">
        <f t="shared" si="7"/>
        <v>0.58110752651957354</v>
      </c>
      <c r="H141" s="8"/>
    </row>
    <row r="142" spans="1:8">
      <c r="A142" s="77" t="s">
        <v>423</v>
      </c>
      <c r="B142" s="13" t="s">
        <v>397</v>
      </c>
      <c r="C142" s="14" t="s">
        <v>590</v>
      </c>
      <c r="D142" s="7">
        <v>9030674.0500000007</v>
      </c>
      <c r="E142" s="7">
        <v>5247792.66</v>
      </c>
      <c r="F142" s="95">
        <f t="shared" si="6"/>
        <v>3782881.3900000006</v>
      </c>
      <c r="G142" s="96">
        <f t="shared" si="7"/>
        <v>0.58110752651957354</v>
      </c>
      <c r="H142" s="8"/>
    </row>
    <row r="143" spans="1:8" ht="25.5">
      <c r="A143" s="77" t="s">
        <v>591</v>
      </c>
      <c r="B143" s="13" t="s">
        <v>397</v>
      </c>
      <c r="C143" s="14" t="s">
        <v>592</v>
      </c>
      <c r="D143" s="7">
        <v>92457061.049999997</v>
      </c>
      <c r="E143" s="7">
        <v>21240997.5</v>
      </c>
      <c r="F143" s="95">
        <f t="shared" si="6"/>
        <v>71216063.549999997</v>
      </c>
      <c r="G143" s="96">
        <f t="shared" si="7"/>
        <v>0.22973905139071041</v>
      </c>
      <c r="H143" s="8"/>
    </row>
    <row r="144" spans="1:8">
      <c r="A144" s="77" t="s">
        <v>593</v>
      </c>
      <c r="B144" s="13" t="s">
        <v>397</v>
      </c>
      <c r="C144" s="14" t="s">
        <v>594</v>
      </c>
      <c r="D144" s="7">
        <v>92457061.049999997</v>
      </c>
      <c r="E144" s="7">
        <v>21240997.5</v>
      </c>
      <c r="F144" s="95">
        <f t="shared" si="6"/>
        <v>71216063.549999997</v>
      </c>
      <c r="G144" s="96">
        <f t="shared" si="7"/>
        <v>0.22973905139071041</v>
      </c>
      <c r="H144" s="8"/>
    </row>
    <row r="145" spans="1:8" ht="38.25">
      <c r="A145" s="77" t="s">
        <v>595</v>
      </c>
      <c r="B145" s="13" t="s">
        <v>397</v>
      </c>
      <c r="C145" s="14" t="s">
        <v>596</v>
      </c>
      <c r="D145" s="7">
        <v>92457061.049999997</v>
      </c>
      <c r="E145" s="7">
        <v>21240997.5</v>
      </c>
      <c r="F145" s="95">
        <f t="shared" si="6"/>
        <v>71216063.549999997</v>
      </c>
      <c r="G145" s="96">
        <f t="shared" si="7"/>
        <v>0.22973905139071041</v>
      </c>
      <c r="H145" s="8"/>
    </row>
    <row r="146" spans="1:8">
      <c r="A146" s="77" t="s">
        <v>425</v>
      </c>
      <c r="B146" s="13" t="s">
        <v>397</v>
      </c>
      <c r="C146" s="14" t="s">
        <v>597</v>
      </c>
      <c r="D146" s="7">
        <v>35972640.380000003</v>
      </c>
      <c r="E146" s="7">
        <v>9954491.4800000004</v>
      </c>
      <c r="F146" s="95">
        <f t="shared" si="6"/>
        <v>26018148.900000002</v>
      </c>
      <c r="G146" s="96">
        <f t="shared" si="7"/>
        <v>0.27672395951047507</v>
      </c>
      <c r="H146" s="8"/>
    </row>
    <row r="147" spans="1:8">
      <c r="A147" s="77" t="s">
        <v>427</v>
      </c>
      <c r="B147" s="13" t="s">
        <v>397</v>
      </c>
      <c r="C147" s="14" t="s">
        <v>598</v>
      </c>
      <c r="D147" s="7">
        <v>35972640.380000003</v>
      </c>
      <c r="E147" s="7">
        <v>9954491.4800000004</v>
      </c>
      <c r="F147" s="95">
        <f t="shared" si="6"/>
        <v>26018148.900000002</v>
      </c>
      <c r="G147" s="96">
        <f t="shared" si="7"/>
        <v>0.27672395951047507</v>
      </c>
      <c r="H147" s="8"/>
    </row>
    <row r="148" spans="1:8">
      <c r="A148" s="77" t="s">
        <v>508</v>
      </c>
      <c r="B148" s="13" t="s">
        <v>397</v>
      </c>
      <c r="C148" s="14" t="s">
        <v>599</v>
      </c>
      <c r="D148" s="7">
        <v>35972640.380000003</v>
      </c>
      <c r="E148" s="7">
        <v>9954491.4800000004</v>
      </c>
      <c r="F148" s="95">
        <f t="shared" si="6"/>
        <v>26018148.900000002</v>
      </c>
      <c r="G148" s="96">
        <f t="shared" si="7"/>
        <v>0.27672395951047507</v>
      </c>
      <c r="H148" s="8"/>
    </row>
    <row r="149" spans="1:8">
      <c r="A149" s="77" t="s">
        <v>600</v>
      </c>
      <c r="B149" s="13" t="s">
        <v>397</v>
      </c>
      <c r="C149" s="14" t="s">
        <v>601</v>
      </c>
      <c r="D149" s="7">
        <v>11721117.210000001</v>
      </c>
      <c r="E149" s="7">
        <v>875934.08</v>
      </c>
      <c r="F149" s="95">
        <f t="shared" si="6"/>
        <v>10845183.130000001</v>
      </c>
      <c r="G149" s="96">
        <f t="shared" si="7"/>
        <v>7.4731278964831699E-2</v>
      </c>
      <c r="H149" s="8"/>
    </row>
    <row r="150" spans="1:8" ht="25.5">
      <c r="A150" s="77" t="s">
        <v>419</v>
      </c>
      <c r="B150" s="13" t="s">
        <v>397</v>
      </c>
      <c r="C150" s="14" t="s">
        <v>602</v>
      </c>
      <c r="D150" s="7">
        <v>11721117.210000001</v>
      </c>
      <c r="E150" s="7">
        <v>875934.08</v>
      </c>
      <c r="F150" s="95">
        <f t="shared" si="6"/>
        <v>10845183.130000001</v>
      </c>
      <c r="G150" s="96">
        <f t="shared" si="7"/>
        <v>7.4731278964831699E-2</v>
      </c>
      <c r="H150" s="8"/>
    </row>
    <row r="151" spans="1:8" ht="25.5">
      <c r="A151" s="77" t="s">
        <v>421</v>
      </c>
      <c r="B151" s="13" t="s">
        <v>397</v>
      </c>
      <c r="C151" s="14" t="s">
        <v>603</v>
      </c>
      <c r="D151" s="7">
        <v>11721117.210000001</v>
      </c>
      <c r="E151" s="7">
        <v>875934.08</v>
      </c>
      <c r="F151" s="95">
        <f t="shared" si="6"/>
        <v>10845183.130000001</v>
      </c>
      <c r="G151" s="96">
        <f t="shared" si="7"/>
        <v>7.4731278964831699E-2</v>
      </c>
      <c r="H151" s="8"/>
    </row>
    <row r="152" spans="1:8" ht="25.5">
      <c r="A152" s="77" t="s">
        <v>486</v>
      </c>
      <c r="B152" s="13" t="s">
        <v>397</v>
      </c>
      <c r="C152" s="14" t="s">
        <v>604</v>
      </c>
      <c r="D152" s="7">
        <v>3757421</v>
      </c>
      <c r="E152" s="7">
        <v>0</v>
      </c>
      <c r="F152" s="95">
        <f t="shared" si="6"/>
        <v>3757421</v>
      </c>
      <c r="G152" s="96">
        <f t="shared" si="7"/>
        <v>0</v>
      </c>
      <c r="H152" s="8"/>
    </row>
    <row r="153" spans="1:8">
      <c r="A153" s="77" t="s">
        <v>423</v>
      </c>
      <c r="B153" s="13" t="s">
        <v>397</v>
      </c>
      <c r="C153" s="14" t="s">
        <v>605</v>
      </c>
      <c r="D153" s="7">
        <v>7963696.21</v>
      </c>
      <c r="E153" s="7">
        <v>875934.08</v>
      </c>
      <c r="F153" s="95">
        <f t="shared" si="6"/>
        <v>7087762.1299999999</v>
      </c>
      <c r="G153" s="96">
        <f t="shared" si="7"/>
        <v>0.10999089579786972</v>
      </c>
      <c r="H153" s="8"/>
    </row>
    <row r="154" spans="1:8">
      <c r="A154" s="77" t="s">
        <v>606</v>
      </c>
      <c r="B154" s="13" t="s">
        <v>397</v>
      </c>
      <c r="C154" s="14" t="s">
        <v>607</v>
      </c>
      <c r="D154" s="7">
        <v>18536420.530000001</v>
      </c>
      <c r="E154" s="7">
        <v>12801559.17</v>
      </c>
      <c r="F154" s="95">
        <f t="shared" si="6"/>
        <v>5734861.3600000013</v>
      </c>
      <c r="G154" s="96">
        <f t="shared" si="7"/>
        <v>0.69061657018848388</v>
      </c>
      <c r="H154" s="8"/>
    </row>
    <row r="155" spans="1:8" ht="25.5">
      <c r="A155" s="77" t="s">
        <v>419</v>
      </c>
      <c r="B155" s="13" t="s">
        <v>397</v>
      </c>
      <c r="C155" s="14" t="s">
        <v>608</v>
      </c>
      <c r="D155" s="7">
        <v>2150168</v>
      </c>
      <c r="E155" s="7">
        <v>0</v>
      </c>
      <c r="F155" s="95">
        <f t="shared" si="6"/>
        <v>2150168</v>
      </c>
      <c r="G155" s="96">
        <f t="shared" si="7"/>
        <v>0</v>
      </c>
      <c r="H155" s="8"/>
    </row>
    <row r="156" spans="1:8" ht="25.5">
      <c r="A156" s="77" t="s">
        <v>421</v>
      </c>
      <c r="B156" s="13" t="s">
        <v>397</v>
      </c>
      <c r="C156" s="14" t="s">
        <v>609</v>
      </c>
      <c r="D156" s="7">
        <v>2150168</v>
      </c>
      <c r="E156" s="7">
        <v>0</v>
      </c>
      <c r="F156" s="95">
        <f t="shared" si="6"/>
        <v>2150168</v>
      </c>
      <c r="G156" s="96">
        <f t="shared" si="7"/>
        <v>0</v>
      </c>
      <c r="H156" s="8"/>
    </row>
    <row r="157" spans="1:8">
      <c r="A157" s="77" t="s">
        <v>423</v>
      </c>
      <c r="B157" s="13" t="s">
        <v>397</v>
      </c>
      <c r="C157" s="14" t="s">
        <v>610</v>
      </c>
      <c r="D157" s="7">
        <v>2150168</v>
      </c>
      <c r="E157" s="7">
        <v>0</v>
      </c>
      <c r="F157" s="95">
        <f t="shared" si="6"/>
        <v>2150168</v>
      </c>
      <c r="G157" s="96">
        <f t="shared" si="7"/>
        <v>0</v>
      </c>
      <c r="H157" s="8"/>
    </row>
    <row r="158" spans="1:8">
      <c r="A158" s="77" t="s">
        <v>447</v>
      </c>
      <c r="B158" s="13" t="s">
        <v>397</v>
      </c>
      <c r="C158" s="14" t="s">
        <v>611</v>
      </c>
      <c r="D158" s="7">
        <v>16386252.529999999</v>
      </c>
      <c r="E158" s="7">
        <v>12801559.17</v>
      </c>
      <c r="F158" s="95">
        <f t="shared" si="6"/>
        <v>3584693.3599999994</v>
      </c>
      <c r="G158" s="96">
        <f t="shared" si="7"/>
        <v>0.7812377568674026</v>
      </c>
      <c r="H158" s="8"/>
    </row>
    <row r="159" spans="1:8">
      <c r="A159" s="77" t="s">
        <v>612</v>
      </c>
      <c r="B159" s="13" t="s">
        <v>397</v>
      </c>
      <c r="C159" s="14" t="s">
        <v>613</v>
      </c>
      <c r="D159" s="7">
        <v>4264400</v>
      </c>
      <c r="E159" s="7">
        <v>3167999.17</v>
      </c>
      <c r="F159" s="95">
        <f t="shared" si="6"/>
        <v>1096400.83</v>
      </c>
      <c r="G159" s="96">
        <f t="shared" si="7"/>
        <v>0.7428944681549573</v>
      </c>
      <c r="H159" s="8"/>
    </row>
    <row r="160" spans="1:8" ht="38.25">
      <c r="A160" s="77" t="s">
        <v>614</v>
      </c>
      <c r="B160" s="13" t="s">
        <v>397</v>
      </c>
      <c r="C160" s="14" t="s">
        <v>615</v>
      </c>
      <c r="D160" s="7">
        <v>4264400</v>
      </c>
      <c r="E160" s="7">
        <v>3167999.17</v>
      </c>
      <c r="F160" s="95">
        <f t="shared" si="6"/>
        <v>1096400.83</v>
      </c>
      <c r="G160" s="96">
        <f t="shared" si="7"/>
        <v>0.7428944681549573</v>
      </c>
      <c r="H160" s="8"/>
    </row>
    <row r="161" spans="1:8">
      <c r="A161" s="77" t="s">
        <v>353</v>
      </c>
      <c r="B161" s="13" t="s">
        <v>397</v>
      </c>
      <c r="C161" s="14" t="s">
        <v>616</v>
      </c>
      <c r="D161" s="7">
        <v>12121852.529999999</v>
      </c>
      <c r="E161" s="7">
        <v>9633560</v>
      </c>
      <c r="F161" s="95">
        <f t="shared" si="6"/>
        <v>2488292.5299999993</v>
      </c>
      <c r="G161" s="96">
        <f t="shared" si="7"/>
        <v>0.79472671162746777</v>
      </c>
      <c r="H161" s="8"/>
    </row>
    <row r="162" spans="1:8" ht="25.5">
      <c r="A162" s="77" t="s">
        <v>619</v>
      </c>
      <c r="B162" s="13" t="s">
        <v>397</v>
      </c>
      <c r="C162" s="14" t="s">
        <v>620</v>
      </c>
      <c r="D162" s="7">
        <v>9656600</v>
      </c>
      <c r="E162" s="7">
        <v>6041221.1500000004</v>
      </c>
      <c r="F162" s="95">
        <f t="shared" si="6"/>
        <v>3615378.8499999996</v>
      </c>
      <c r="G162" s="96">
        <f t="shared" si="7"/>
        <v>0.62560540459374936</v>
      </c>
      <c r="H162" s="8"/>
    </row>
    <row r="163" spans="1:8" ht="51">
      <c r="A163" s="77" t="s">
        <v>402</v>
      </c>
      <c r="B163" s="13" t="s">
        <v>397</v>
      </c>
      <c r="C163" s="14" t="s">
        <v>621</v>
      </c>
      <c r="D163" s="7">
        <v>9095100</v>
      </c>
      <c r="E163" s="7">
        <v>6041221.1500000004</v>
      </c>
      <c r="F163" s="95">
        <f t="shared" si="6"/>
        <v>3053878.8499999996</v>
      </c>
      <c r="G163" s="96">
        <f t="shared" si="7"/>
        <v>0.66422811733790732</v>
      </c>
      <c r="H163" s="8"/>
    </row>
    <row r="164" spans="1:8">
      <c r="A164" s="77" t="s">
        <v>415</v>
      </c>
      <c r="B164" s="13" t="s">
        <v>397</v>
      </c>
      <c r="C164" s="14" t="s">
        <v>622</v>
      </c>
      <c r="D164" s="7">
        <v>9095100</v>
      </c>
      <c r="E164" s="7">
        <v>6041221.1500000004</v>
      </c>
      <c r="F164" s="95">
        <f t="shared" si="6"/>
        <v>3053878.8499999996</v>
      </c>
      <c r="G164" s="96">
        <f t="shared" si="7"/>
        <v>0.66422811733790732</v>
      </c>
      <c r="H164" s="8"/>
    </row>
    <row r="165" spans="1:8">
      <c r="A165" s="77" t="s">
        <v>516</v>
      </c>
      <c r="B165" s="13" t="s">
        <v>397</v>
      </c>
      <c r="C165" s="14" t="s">
        <v>623</v>
      </c>
      <c r="D165" s="7">
        <v>6785368</v>
      </c>
      <c r="E165" s="7">
        <v>4604037.5999999996</v>
      </c>
      <c r="F165" s="95">
        <f t="shared" si="6"/>
        <v>2181330.4000000004</v>
      </c>
      <c r="G165" s="96">
        <f t="shared" si="7"/>
        <v>0.67852437774929819</v>
      </c>
      <c r="H165" s="8"/>
    </row>
    <row r="166" spans="1:8" ht="25.5">
      <c r="A166" s="77" t="s">
        <v>518</v>
      </c>
      <c r="B166" s="13" t="s">
        <v>397</v>
      </c>
      <c r="C166" s="14" t="s">
        <v>624</v>
      </c>
      <c r="D166" s="7">
        <v>260681</v>
      </c>
      <c r="E166" s="7">
        <v>0</v>
      </c>
      <c r="F166" s="95">
        <f t="shared" si="6"/>
        <v>260681</v>
      </c>
      <c r="G166" s="96">
        <f t="shared" si="7"/>
        <v>0</v>
      </c>
      <c r="H166" s="8"/>
    </row>
    <row r="167" spans="1:8" ht="38.25">
      <c r="A167" s="77" t="s">
        <v>520</v>
      </c>
      <c r="B167" s="13" t="s">
        <v>397</v>
      </c>
      <c r="C167" s="14" t="s">
        <v>625</v>
      </c>
      <c r="D167" s="7">
        <v>2049051</v>
      </c>
      <c r="E167" s="7">
        <v>1437183.55</v>
      </c>
      <c r="F167" s="95">
        <f t="shared" si="6"/>
        <v>611867.44999999995</v>
      </c>
      <c r="G167" s="96">
        <f t="shared" si="7"/>
        <v>0.70138983851548842</v>
      </c>
      <c r="H167" s="8"/>
    </row>
    <row r="168" spans="1:8" ht="25.5">
      <c r="A168" s="77" t="s">
        <v>419</v>
      </c>
      <c r="B168" s="13" t="s">
        <v>397</v>
      </c>
      <c r="C168" s="14" t="s">
        <v>626</v>
      </c>
      <c r="D168" s="7">
        <v>500000</v>
      </c>
      <c r="E168" s="7">
        <v>0</v>
      </c>
      <c r="F168" s="95">
        <f t="shared" si="6"/>
        <v>500000</v>
      </c>
      <c r="G168" s="96">
        <f t="shared" si="7"/>
        <v>0</v>
      </c>
      <c r="H168" s="8"/>
    </row>
    <row r="169" spans="1:8" ht="25.5">
      <c r="A169" s="77" t="s">
        <v>421</v>
      </c>
      <c r="B169" s="13" t="s">
        <v>397</v>
      </c>
      <c r="C169" s="14" t="s">
        <v>627</v>
      </c>
      <c r="D169" s="7">
        <v>500000</v>
      </c>
      <c r="E169" s="7">
        <v>0</v>
      </c>
      <c r="F169" s="95">
        <f t="shared" si="6"/>
        <v>500000</v>
      </c>
      <c r="G169" s="96">
        <f t="shared" si="7"/>
        <v>0</v>
      </c>
      <c r="H169" s="8"/>
    </row>
    <row r="170" spans="1:8">
      <c r="A170" s="77" t="s">
        <v>423</v>
      </c>
      <c r="B170" s="13" t="s">
        <v>397</v>
      </c>
      <c r="C170" s="14" t="s">
        <v>628</v>
      </c>
      <c r="D170" s="7">
        <v>500000</v>
      </c>
      <c r="E170" s="7">
        <v>0</v>
      </c>
      <c r="F170" s="95">
        <f t="shared" si="6"/>
        <v>500000</v>
      </c>
      <c r="G170" s="96">
        <f t="shared" si="7"/>
        <v>0</v>
      </c>
      <c r="H170" s="8"/>
    </row>
    <row r="171" spans="1:8">
      <c r="A171" s="77" t="s">
        <v>425</v>
      </c>
      <c r="B171" s="13" t="s">
        <v>397</v>
      </c>
      <c r="C171" s="14" t="s">
        <v>629</v>
      </c>
      <c r="D171" s="7">
        <v>61500</v>
      </c>
      <c r="E171" s="7">
        <v>0</v>
      </c>
      <c r="F171" s="95">
        <f t="shared" si="6"/>
        <v>61500</v>
      </c>
      <c r="G171" s="96">
        <f t="shared" si="7"/>
        <v>0</v>
      </c>
      <c r="H171" s="8"/>
    </row>
    <row r="172" spans="1:8">
      <c r="A172" s="77" t="s">
        <v>427</v>
      </c>
      <c r="B172" s="13" t="s">
        <v>397</v>
      </c>
      <c r="C172" s="14" t="s">
        <v>630</v>
      </c>
      <c r="D172" s="7">
        <v>61500</v>
      </c>
      <c r="E172" s="7">
        <v>0</v>
      </c>
      <c r="F172" s="95">
        <f t="shared" si="6"/>
        <v>61500</v>
      </c>
      <c r="G172" s="96">
        <f t="shared" si="7"/>
        <v>0</v>
      </c>
      <c r="H172" s="8"/>
    </row>
    <row r="173" spans="1:8" ht="25.5">
      <c r="A173" s="77" t="s">
        <v>429</v>
      </c>
      <c r="B173" s="13" t="s">
        <v>397</v>
      </c>
      <c r="C173" s="14" t="s">
        <v>631</v>
      </c>
      <c r="D173" s="7">
        <v>61500</v>
      </c>
      <c r="E173" s="7">
        <v>0</v>
      </c>
      <c r="F173" s="95">
        <f t="shared" si="6"/>
        <v>61500</v>
      </c>
      <c r="G173" s="96">
        <f t="shared" si="7"/>
        <v>0</v>
      </c>
      <c r="H173" s="8"/>
    </row>
    <row r="174" spans="1:8">
      <c r="A174" s="101" t="s">
        <v>632</v>
      </c>
      <c r="B174" s="64" t="s">
        <v>397</v>
      </c>
      <c r="C174" s="65" t="s">
        <v>633</v>
      </c>
      <c r="D174" s="66">
        <v>1283558649.99</v>
      </c>
      <c r="E174" s="66">
        <v>1039874970.72</v>
      </c>
      <c r="F174" s="102">
        <f t="shared" ref="F174:F237" si="8">D174-E174</f>
        <v>243683679.26999998</v>
      </c>
      <c r="G174" s="103">
        <f t="shared" ref="G174:G237" si="9">E174/D174</f>
        <v>0.81014994579959509</v>
      </c>
      <c r="H174" s="8"/>
    </row>
    <row r="175" spans="1:8">
      <c r="A175" s="77" t="s">
        <v>634</v>
      </c>
      <c r="B175" s="13" t="s">
        <v>397</v>
      </c>
      <c r="C175" s="14" t="s">
        <v>635</v>
      </c>
      <c r="D175" s="7">
        <v>486539305.88</v>
      </c>
      <c r="E175" s="7">
        <v>395518089.08999997</v>
      </c>
      <c r="F175" s="95">
        <f t="shared" si="8"/>
        <v>91021216.790000021</v>
      </c>
      <c r="G175" s="96">
        <f t="shared" si="9"/>
        <v>0.81292114390353187</v>
      </c>
      <c r="H175" s="8"/>
    </row>
    <row r="176" spans="1:8" ht="25.5">
      <c r="A176" s="77" t="s">
        <v>494</v>
      </c>
      <c r="B176" s="13" t="s">
        <v>397</v>
      </c>
      <c r="C176" s="14" t="s">
        <v>636</v>
      </c>
      <c r="D176" s="7">
        <v>486539305.88</v>
      </c>
      <c r="E176" s="7">
        <v>395518089.08999997</v>
      </c>
      <c r="F176" s="95">
        <f t="shared" si="8"/>
        <v>91021216.790000021</v>
      </c>
      <c r="G176" s="96">
        <f t="shared" si="9"/>
        <v>0.81292114390353187</v>
      </c>
      <c r="H176" s="8"/>
    </row>
    <row r="177" spans="1:8">
      <c r="A177" s="77" t="s">
        <v>617</v>
      </c>
      <c r="B177" s="13" t="s">
        <v>397</v>
      </c>
      <c r="C177" s="14" t="s">
        <v>637</v>
      </c>
      <c r="D177" s="7">
        <v>99842419.25</v>
      </c>
      <c r="E177" s="7">
        <v>85741571.609999999</v>
      </c>
      <c r="F177" s="95">
        <f t="shared" si="8"/>
        <v>14100847.640000001</v>
      </c>
      <c r="G177" s="96">
        <f t="shared" si="9"/>
        <v>0.85876897068477231</v>
      </c>
      <c r="H177" s="8"/>
    </row>
    <row r="178" spans="1:8" ht="51">
      <c r="A178" s="77" t="s">
        <v>618</v>
      </c>
      <c r="B178" s="13" t="s">
        <v>397</v>
      </c>
      <c r="C178" s="14" t="s">
        <v>638</v>
      </c>
      <c r="D178" s="7">
        <v>98352516</v>
      </c>
      <c r="E178" s="7">
        <v>84328555.159999996</v>
      </c>
      <c r="F178" s="95">
        <f t="shared" si="8"/>
        <v>14023960.840000004</v>
      </c>
      <c r="G178" s="96">
        <f t="shared" si="9"/>
        <v>0.85741126500515752</v>
      </c>
      <c r="H178" s="8"/>
    </row>
    <row r="179" spans="1:8">
      <c r="A179" s="77" t="s">
        <v>639</v>
      </c>
      <c r="B179" s="13" t="s">
        <v>397</v>
      </c>
      <c r="C179" s="14" t="s">
        <v>640</v>
      </c>
      <c r="D179" s="7">
        <v>1489903.25</v>
      </c>
      <c r="E179" s="7">
        <v>1413016.45</v>
      </c>
      <c r="F179" s="95">
        <f t="shared" si="8"/>
        <v>76886.800000000047</v>
      </c>
      <c r="G179" s="96">
        <f t="shared" si="9"/>
        <v>0.94839476992885274</v>
      </c>
      <c r="H179" s="8"/>
    </row>
    <row r="180" spans="1:8">
      <c r="A180" s="77" t="s">
        <v>573</v>
      </c>
      <c r="B180" s="13" t="s">
        <v>397</v>
      </c>
      <c r="C180" s="14" t="s">
        <v>641</v>
      </c>
      <c r="D180" s="7">
        <v>386696886.63</v>
      </c>
      <c r="E180" s="7">
        <v>309776517.48000002</v>
      </c>
      <c r="F180" s="95">
        <f t="shared" si="8"/>
        <v>76920369.149999976</v>
      </c>
      <c r="G180" s="96">
        <f t="shared" si="9"/>
        <v>0.80108355714898982</v>
      </c>
      <c r="H180" s="8"/>
    </row>
    <row r="181" spans="1:8" ht="51">
      <c r="A181" s="77" t="s">
        <v>575</v>
      </c>
      <c r="B181" s="13" t="s">
        <v>397</v>
      </c>
      <c r="C181" s="14" t="s">
        <v>642</v>
      </c>
      <c r="D181" s="7">
        <v>373514682.95999998</v>
      </c>
      <c r="E181" s="7">
        <v>299539542.22000003</v>
      </c>
      <c r="F181" s="95">
        <f t="shared" si="8"/>
        <v>73975140.73999995</v>
      </c>
      <c r="G181" s="96">
        <f t="shared" si="9"/>
        <v>0.80194850667243511</v>
      </c>
      <c r="H181" s="8"/>
    </row>
    <row r="182" spans="1:8">
      <c r="A182" s="77" t="s">
        <v>577</v>
      </c>
      <c r="B182" s="13" t="s">
        <v>397</v>
      </c>
      <c r="C182" s="14" t="s">
        <v>643</v>
      </c>
      <c r="D182" s="7">
        <v>13182203.67</v>
      </c>
      <c r="E182" s="7">
        <v>10236975.26</v>
      </c>
      <c r="F182" s="95">
        <f t="shared" si="8"/>
        <v>2945228.41</v>
      </c>
      <c r="G182" s="96">
        <f t="shared" si="9"/>
        <v>0.77657541305459132</v>
      </c>
      <c r="H182" s="8"/>
    </row>
    <row r="183" spans="1:8">
      <c r="A183" s="77" t="s">
        <v>644</v>
      </c>
      <c r="B183" s="13" t="s">
        <v>397</v>
      </c>
      <c r="C183" s="14" t="s">
        <v>645</v>
      </c>
      <c r="D183" s="7">
        <v>637107968.65999997</v>
      </c>
      <c r="E183" s="7">
        <v>538447948.35000002</v>
      </c>
      <c r="F183" s="95">
        <f t="shared" si="8"/>
        <v>98660020.309999943</v>
      </c>
      <c r="G183" s="96">
        <f t="shared" si="9"/>
        <v>0.84514395492885286</v>
      </c>
      <c r="H183" s="8"/>
    </row>
    <row r="184" spans="1:8" ht="25.5">
      <c r="A184" s="77" t="s">
        <v>419</v>
      </c>
      <c r="B184" s="13" t="s">
        <v>397</v>
      </c>
      <c r="C184" s="14" t="s">
        <v>646</v>
      </c>
      <c r="D184" s="7">
        <v>80000</v>
      </c>
      <c r="E184" s="7">
        <v>0</v>
      </c>
      <c r="F184" s="95">
        <f t="shared" si="8"/>
        <v>80000</v>
      </c>
      <c r="G184" s="96">
        <f t="shared" si="9"/>
        <v>0</v>
      </c>
      <c r="H184" s="8"/>
    </row>
    <row r="185" spans="1:8" ht="25.5">
      <c r="A185" s="77" t="s">
        <v>421</v>
      </c>
      <c r="B185" s="13" t="s">
        <v>397</v>
      </c>
      <c r="C185" s="14" t="s">
        <v>647</v>
      </c>
      <c r="D185" s="7">
        <v>80000</v>
      </c>
      <c r="E185" s="7">
        <v>0</v>
      </c>
      <c r="F185" s="95">
        <f t="shared" si="8"/>
        <v>80000</v>
      </c>
      <c r="G185" s="96">
        <f t="shared" si="9"/>
        <v>0</v>
      </c>
      <c r="H185" s="8"/>
    </row>
    <row r="186" spans="1:8">
      <c r="A186" s="77" t="s">
        <v>423</v>
      </c>
      <c r="B186" s="13" t="s">
        <v>397</v>
      </c>
      <c r="C186" s="14" t="s">
        <v>648</v>
      </c>
      <c r="D186" s="7">
        <v>80000</v>
      </c>
      <c r="E186" s="7">
        <v>0</v>
      </c>
      <c r="F186" s="95">
        <f t="shared" si="8"/>
        <v>80000</v>
      </c>
      <c r="G186" s="96">
        <f t="shared" si="9"/>
        <v>0</v>
      </c>
      <c r="H186" s="8"/>
    </row>
    <row r="187" spans="1:8" ht="25.5">
      <c r="A187" s="77" t="s">
        <v>591</v>
      </c>
      <c r="B187" s="13" t="s">
        <v>397</v>
      </c>
      <c r="C187" s="14" t="s">
        <v>649</v>
      </c>
      <c r="D187" s="7">
        <v>3572017.91</v>
      </c>
      <c r="E187" s="7">
        <v>3572017.91</v>
      </c>
      <c r="F187" s="95">
        <f t="shared" si="8"/>
        <v>0</v>
      </c>
      <c r="G187" s="96">
        <f t="shared" si="9"/>
        <v>1</v>
      </c>
      <c r="H187" s="8"/>
    </row>
    <row r="188" spans="1:8">
      <c r="A188" s="77" t="s">
        <v>593</v>
      </c>
      <c r="B188" s="13" t="s">
        <v>397</v>
      </c>
      <c r="C188" s="14" t="s">
        <v>650</v>
      </c>
      <c r="D188" s="7">
        <v>3572017.91</v>
      </c>
      <c r="E188" s="7">
        <v>3572017.91</v>
      </c>
      <c r="F188" s="95">
        <f t="shared" si="8"/>
        <v>0</v>
      </c>
      <c r="G188" s="96">
        <f t="shared" si="9"/>
        <v>1</v>
      </c>
      <c r="H188" s="8"/>
    </row>
    <row r="189" spans="1:8" ht="38.25">
      <c r="A189" s="77" t="s">
        <v>651</v>
      </c>
      <c r="B189" s="13" t="s">
        <v>397</v>
      </c>
      <c r="C189" s="14" t="s">
        <v>652</v>
      </c>
      <c r="D189" s="7">
        <v>3572017.91</v>
      </c>
      <c r="E189" s="7">
        <v>3572017.91</v>
      </c>
      <c r="F189" s="95">
        <f t="shared" si="8"/>
        <v>0</v>
      </c>
      <c r="G189" s="96">
        <f t="shared" si="9"/>
        <v>1</v>
      </c>
      <c r="H189" s="8"/>
    </row>
    <row r="190" spans="1:8" ht="25.5">
      <c r="A190" s="77" t="s">
        <v>494</v>
      </c>
      <c r="B190" s="13" t="s">
        <v>397</v>
      </c>
      <c r="C190" s="14" t="s">
        <v>653</v>
      </c>
      <c r="D190" s="7">
        <v>633455950.75</v>
      </c>
      <c r="E190" s="7">
        <v>534875930.44</v>
      </c>
      <c r="F190" s="95">
        <f t="shared" si="8"/>
        <v>98580020.310000002</v>
      </c>
      <c r="G190" s="96">
        <f t="shared" si="9"/>
        <v>0.8443774658785933</v>
      </c>
      <c r="H190" s="8"/>
    </row>
    <row r="191" spans="1:8">
      <c r="A191" s="77" t="s">
        <v>617</v>
      </c>
      <c r="B191" s="13" t="s">
        <v>397</v>
      </c>
      <c r="C191" s="14" t="s">
        <v>654</v>
      </c>
      <c r="D191" s="7">
        <v>633455950.75</v>
      </c>
      <c r="E191" s="7">
        <v>534875930.44</v>
      </c>
      <c r="F191" s="95">
        <f t="shared" si="8"/>
        <v>98580020.310000002</v>
      </c>
      <c r="G191" s="96">
        <f t="shared" si="9"/>
        <v>0.8443774658785933</v>
      </c>
      <c r="H191" s="8"/>
    </row>
    <row r="192" spans="1:8" ht="51">
      <c r="A192" s="77" t="s">
        <v>618</v>
      </c>
      <c r="B192" s="13" t="s">
        <v>397</v>
      </c>
      <c r="C192" s="14" t="s">
        <v>655</v>
      </c>
      <c r="D192" s="7">
        <v>582154906.45000005</v>
      </c>
      <c r="E192" s="7">
        <v>502966530.44</v>
      </c>
      <c r="F192" s="95">
        <f t="shared" si="8"/>
        <v>79188376.01000005</v>
      </c>
      <c r="G192" s="96">
        <f t="shared" si="9"/>
        <v>0.86397370333457568</v>
      </c>
      <c r="H192" s="8"/>
    </row>
    <row r="193" spans="1:8">
      <c r="A193" s="77" t="s">
        <v>639</v>
      </c>
      <c r="B193" s="13" t="s">
        <v>397</v>
      </c>
      <c r="C193" s="14" t="s">
        <v>656</v>
      </c>
      <c r="D193" s="7">
        <v>51301044.299999997</v>
      </c>
      <c r="E193" s="7">
        <v>31909400</v>
      </c>
      <c r="F193" s="95">
        <f t="shared" si="8"/>
        <v>19391644.299999997</v>
      </c>
      <c r="G193" s="96">
        <f t="shared" si="9"/>
        <v>0.62200293259917128</v>
      </c>
      <c r="H193" s="8"/>
    </row>
    <row r="194" spans="1:8">
      <c r="A194" s="77" t="s">
        <v>657</v>
      </c>
      <c r="B194" s="13" t="s">
        <v>397</v>
      </c>
      <c r="C194" s="14" t="s">
        <v>658</v>
      </c>
      <c r="D194" s="7">
        <v>75638234.989999995</v>
      </c>
      <c r="E194" s="7">
        <v>49130088.549999997</v>
      </c>
      <c r="F194" s="95">
        <f t="shared" si="8"/>
        <v>26508146.439999998</v>
      </c>
      <c r="G194" s="96">
        <f t="shared" si="9"/>
        <v>0.64954038862085295</v>
      </c>
      <c r="H194" s="8"/>
    </row>
    <row r="195" spans="1:8" ht="25.5">
      <c r="A195" s="77" t="s">
        <v>494</v>
      </c>
      <c r="B195" s="13" t="s">
        <v>397</v>
      </c>
      <c r="C195" s="14" t="s">
        <v>659</v>
      </c>
      <c r="D195" s="7">
        <v>75638234.989999995</v>
      </c>
      <c r="E195" s="7">
        <v>49130088.549999997</v>
      </c>
      <c r="F195" s="95">
        <f t="shared" si="8"/>
        <v>26508146.439999998</v>
      </c>
      <c r="G195" s="96">
        <f t="shared" si="9"/>
        <v>0.64954038862085295</v>
      </c>
      <c r="H195" s="8"/>
    </row>
    <row r="196" spans="1:8">
      <c r="A196" s="77" t="s">
        <v>573</v>
      </c>
      <c r="B196" s="13" t="s">
        <v>397</v>
      </c>
      <c r="C196" s="14" t="s">
        <v>660</v>
      </c>
      <c r="D196" s="7">
        <v>75638234.989999995</v>
      </c>
      <c r="E196" s="7">
        <v>49130088.549999997</v>
      </c>
      <c r="F196" s="95">
        <f t="shared" si="8"/>
        <v>26508146.439999998</v>
      </c>
      <c r="G196" s="96">
        <f t="shared" si="9"/>
        <v>0.64954038862085295</v>
      </c>
      <c r="H196" s="8"/>
    </row>
    <row r="197" spans="1:8" ht="51">
      <c r="A197" s="77" t="s">
        <v>575</v>
      </c>
      <c r="B197" s="13" t="s">
        <v>397</v>
      </c>
      <c r="C197" s="14" t="s">
        <v>661</v>
      </c>
      <c r="D197" s="7">
        <v>67700336.930000007</v>
      </c>
      <c r="E197" s="7">
        <v>43992692.25</v>
      </c>
      <c r="F197" s="95">
        <f t="shared" si="8"/>
        <v>23707644.680000007</v>
      </c>
      <c r="G197" s="96">
        <f t="shared" si="9"/>
        <v>0.64981496761954138</v>
      </c>
      <c r="H197" s="8"/>
    </row>
    <row r="198" spans="1:8">
      <c r="A198" s="77" t="s">
        <v>577</v>
      </c>
      <c r="B198" s="13" t="s">
        <v>397</v>
      </c>
      <c r="C198" s="14" t="s">
        <v>662</v>
      </c>
      <c r="D198" s="7">
        <v>7937898.0599999996</v>
      </c>
      <c r="E198" s="7">
        <v>5137396.3</v>
      </c>
      <c r="F198" s="95">
        <f t="shared" si="8"/>
        <v>2800501.76</v>
      </c>
      <c r="G198" s="96">
        <f t="shared" si="9"/>
        <v>0.64719857337144993</v>
      </c>
      <c r="H198" s="8"/>
    </row>
    <row r="199" spans="1:8">
      <c r="A199" s="77" t="s">
        <v>663</v>
      </c>
      <c r="B199" s="13" t="s">
        <v>397</v>
      </c>
      <c r="C199" s="14" t="s">
        <v>664</v>
      </c>
      <c r="D199" s="7">
        <v>6163900</v>
      </c>
      <c r="E199" s="7">
        <v>5300891.5</v>
      </c>
      <c r="F199" s="95">
        <f t="shared" si="8"/>
        <v>863008.5</v>
      </c>
      <c r="G199" s="96">
        <f t="shared" si="9"/>
        <v>0.85998986031570923</v>
      </c>
      <c r="H199" s="8"/>
    </row>
    <row r="200" spans="1:8" ht="51">
      <c r="A200" s="77" t="s">
        <v>402</v>
      </c>
      <c r="B200" s="13" t="s">
        <v>397</v>
      </c>
      <c r="C200" s="14" t="s">
        <v>665</v>
      </c>
      <c r="D200" s="7">
        <v>156000</v>
      </c>
      <c r="E200" s="7">
        <v>16594</v>
      </c>
      <c r="F200" s="95">
        <f t="shared" si="8"/>
        <v>139406</v>
      </c>
      <c r="G200" s="96">
        <f t="shared" si="9"/>
        <v>0.10637179487179488</v>
      </c>
      <c r="H200" s="8"/>
    </row>
    <row r="201" spans="1:8">
      <c r="A201" s="77" t="s">
        <v>415</v>
      </c>
      <c r="B201" s="13" t="s">
        <v>397</v>
      </c>
      <c r="C201" s="14" t="s">
        <v>666</v>
      </c>
      <c r="D201" s="7">
        <v>156000</v>
      </c>
      <c r="E201" s="7">
        <v>16594</v>
      </c>
      <c r="F201" s="95">
        <f t="shared" si="8"/>
        <v>139406</v>
      </c>
      <c r="G201" s="96">
        <f t="shared" si="9"/>
        <v>0.10637179487179488</v>
      </c>
      <c r="H201" s="8"/>
    </row>
    <row r="202" spans="1:8" ht="25.5">
      <c r="A202" s="77" t="s">
        <v>518</v>
      </c>
      <c r="B202" s="13" t="s">
        <v>397</v>
      </c>
      <c r="C202" s="14" t="s">
        <v>667</v>
      </c>
      <c r="D202" s="7">
        <v>116000</v>
      </c>
      <c r="E202" s="7">
        <v>0</v>
      </c>
      <c r="F202" s="95">
        <f t="shared" si="8"/>
        <v>116000</v>
      </c>
      <c r="G202" s="96">
        <f t="shared" si="9"/>
        <v>0</v>
      </c>
      <c r="H202" s="8"/>
    </row>
    <row r="203" spans="1:8" ht="38.25">
      <c r="A203" s="77" t="s">
        <v>417</v>
      </c>
      <c r="B203" s="13" t="s">
        <v>397</v>
      </c>
      <c r="C203" s="14" t="s">
        <v>668</v>
      </c>
      <c r="D203" s="7">
        <v>40000</v>
      </c>
      <c r="E203" s="7">
        <v>16594</v>
      </c>
      <c r="F203" s="95">
        <f t="shared" si="8"/>
        <v>23406</v>
      </c>
      <c r="G203" s="96">
        <f t="shared" si="9"/>
        <v>0.41485</v>
      </c>
      <c r="H203" s="8"/>
    </row>
    <row r="204" spans="1:8" ht="25.5">
      <c r="A204" s="77" t="s">
        <v>419</v>
      </c>
      <c r="B204" s="13" t="s">
        <v>397</v>
      </c>
      <c r="C204" s="14" t="s">
        <v>669</v>
      </c>
      <c r="D204" s="7">
        <v>763700</v>
      </c>
      <c r="E204" s="7">
        <v>240097.5</v>
      </c>
      <c r="F204" s="95">
        <f t="shared" si="8"/>
        <v>523602.5</v>
      </c>
      <c r="G204" s="96">
        <f t="shared" si="9"/>
        <v>0.31438719392431586</v>
      </c>
      <c r="H204" s="8"/>
    </row>
    <row r="205" spans="1:8" ht="25.5">
      <c r="A205" s="77" t="s">
        <v>421</v>
      </c>
      <c r="B205" s="13" t="s">
        <v>397</v>
      </c>
      <c r="C205" s="14" t="s">
        <v>670</v>
      </c>
      <c r="D205" s="7">
        <v>763700</v>
      </c>
      <c r="E205" s="7">
        <v>240097.5</v>
      </c>
      <c r="F205" s="95">
        <f t="shared" si="8"/>
        <v>523602.5</v>
      </c>
      <c r="G205" s="96">
        <f t="shared" si="9"/>
        <v>0.31438719392431586</v>
      </c>
      <c r="H205" s="8"/>
    </row>
    <row r="206" spans="1:8">
      <c r="A206" s="77" t="s">
        <v>423</v>
      </c>
      <c r="B206" s="13" t="s">
        <v>397</v>
      </c>
      <c r="C206" s="14" t="s">
        <v>671</v>
      </c>
      <c r="D206" s="7">
        <v>763700</v>
      </c>
      <c r="E206" s="7">
        <v>240097.5</v>
      </c>
      <c r="F206" s="95">
        <f t="shared" si="8"/>
        <v>523602.5</v>
      </c>
      <c r="G206" s="96">
        <f t="shared" si="9"/>
        <v>0.31438719392431586</v>
      </c>
      <c r="H206" s="8"/>
    </row>
    <row r="207" spans="1:8">
      <c r="A207" s="77" t="s">
        <v>441</v>
      </c>
      <c r="B207" s="13" t="s">
        <v>397</v>
      </c>
      <c r="C207" s="14" t="s">
        <v>672</v>
      </c>
      <c r="D207" s="7">
        <v>200000</v>
      </c>
      <c r="E207" s="7">
        <v>0</v>
      </c>
      <c r="F207" s="95">
        <f t="shared" si="8"/>
        <v>200000</v>
      </c>
      <c r="G207" s="96">
        <f t="shared" si="9"/>
        <v>0</v>
      </c>
      <c r="H207" s="8"/>
    </row>
    <row r="208" spans="1:8">
      <c r="A208" s="77" t="s">
        <v>673</v>
      </c>
      <c r="B208" s="13" t="s">
        <v>397</v>
      </c>
      <c r="C208" s="14" t="s">
        <v>674</v>
      </c>
      <c r="D208" s="7">
        <v>200000</v>
      </c>
      <c r="E208" s="7">
        <v>0</v>
      </c>
      <c r="F208" s="95">
        <f t="shared" si="8"/>
        <v>200000</v>
      </c>
      <c r="G208" s="96">
        <f t="shared" si="9"/>
        <v>0</v>
      </c>
      <c r="H208" s="8"/>
    </row>
    <row r="209" spans="1:8" ht="25.5">
      <c r="A209" s="77" t="s">
        <v>494</v>
      </c>
      <c r="B209" s="13" t="s">
        <v>397</v>
      </c>
      <c r="C209" s="14" t="s">
        <v>675</v>
      </c>
      <c r="D209" s="7">
        <v>5044200</v>
      </c>
      <c r="E209" s="7">
        <v>5044200</v>
      </c>
      <c r="F209" s="95">
        <f t="shared" si="8"/>
        <v>0</v>
      </c>
      <c r="G209" s="96">
        <f t="shared" si="9"/>
        <v>1</v>
      </c>
      <c r="H209" s="8"/>
    </row>
    <row r="210" spans="1:8">
      <c r="A210" s="77" t="s">
        <v>617</v>
      </c>
      <c r="B210" s="13" t="s">
        <v>397</v>
      </c>
      <c r="C210" s="14" t="s">
        <v>676</v>
      </c>
      <c r="D210" s="7">
        <v>4698288</v>
      </c>
      <c r="E210" s="7">
        <v>4698288</v>
      </c>
      <c r="F210" s="95">
        <f t="shared" si="8"/>
        <v>0</v>
      </c>
      <c r="G210" s="96">
        <f t="shared" si="9"/>
        <v>1</v>
      </c>
      <c r="H210" s="8"/>
    </row>
    <row r="211" spans="1:8">
      <c r="A211" s="77" t="s">
        <v>639</v>
      </c>
      <c r="B211" s="13" t="s">
        <v>397</v>
      </c>
      <c r="C211" s="14" t="s">
        <v>677</v>
      </c>
      <c r="D211" s="7">
        <v>4698288</v>
      </c>
      <c r="E211" s="7">
        <v>4698288</v>
      </c>
      <c r="F211" s="95">
        <f t="shared" si="8"/>
        <v>0</v>
      </c>
      <c r="G211" s="96">
        <f t="shared" si="9"/>
        <v>1</v>
      </c>
      <c r="H211" s="8"/>
    </row>
    <row r="212" spans="1:8">
      <c r="A212" s="77" t="s">
        <v>573</v>
      </c>
      <c r="B212" s="13" t="s">
        <v>397</v>
      </c>
      <c r="C212" s="14" t="s">
        <v>678</v>
      </c>
      <c r="D212" s="7">
        <v>345912</v>
      </c>
      <c r="E212" s="7">
        <v>345912</v>
      </c>
      <c r="F212" s="95">
        <f t="shared" si="8"/>
        <v>0</v>
      </c>
      <c r="G212" s="96">
        <f t="shared" si="9"/>
        <v>1</v>
      </c>
      <c r="H212" s="8"/>
    </row>
    <row r="213" spans="1:8">
      <c r="A213" s="77" t="s">
        <v>577</v>
      </c>
      <c r="B213" s="13" t="s">
        <v>397</v>
      </c>
      <c r="C213" s="14" t="s">
        <v>679</v>
      </c>
      <c r="D213" s="7">
        <v>345912</v>
      </c>
      <c r="E213" s="7">
        <v>345912</v>
      </c>
      <c r="F213" s="95">
        <f t="shared" si="8"/>
        <v>0</v>
      </c>
      <c r="G213" s="96">
        <f t="shared" si="9"/>
        <v>1</v>
      </c>
      <c r="H213" s="8"/>
    </row>
    <row r="214" spans="1:8">
      <c r="A214" s="77" t="s">
        <v>680</v>
      </c>
      <c r="B214" s="13" t="s">
        <v>397</v>
      </c>
      <c r="C214" s="14" t="s">
        <v>681</v>
      </c>
      <c r="D214" s="7">
        <v>78109240.459999993</v>
      </c>
      <c r="E214" s="7">
        <v>51477953.229999997</v>
      </c>
      <c r="F214" s="95">
        <f t="shared" si="8"/>
        <v>26631287.229999997</v>
      </c>
      <c r="G214" s="96">
        <f t="shared" si="9"/>
        <v>0.65905074645248962</v>
      </c>
      <c r="H214" s="8"/>
    </row>
    <row r="215" spans="1:8" ht="51">
      <c r="A215" s="77" t="s">
        <v>402</v>
      </c>
      <c r="B215" s="13" t="s">
        <v>397</v>
      </c>
      <c r="C215" s="14" t="s">
        <v>682</v>
      </c>
      <c r="D215" s="7">
        <v>67360691.099999994</v>
      </c>
      <c r="E215" s="7">
        <v>45421829.219999999</v>
      </c>
      <c r="F215" s="95">
        <f t="shared" si="8"/>
        <v>21938861.879999995</v>
      </c>
      <c r="G215" s="96">
        <f t="shared" si="9"/>
        <v>0.67430764854489444</v>
      </c>
      <c r="H215" s="8"/>
    </row>
    <row r="216" spans="1:8">
      <c r="A216" s="77" t="s">
        <v>415</v>
      </c>
      <c r="B216" s="13" t="s">
        <v>397</v>
      </c>
      <c r="C216" s="14" t="s">
        <v>683</v>
      </c>
      <c r="D216" s="7">
        <v>33188791.100000001</v>
      </c>
      <c r="E216" s="7">
        <v>22200619.550000001</v>
      </c>
      <c r="F216" s="95">
        <f t="shared" si="8"/>
        <v>10988171.550000001</v>
      </c>
      <c r="G216" s="96">
        <f t="shared" si="9"/>
        <v>0.66891919874719385</v>
      </c>
      <c r="H216" s="8"/>
    </row>
    <row r="217" spans="1:8">
      <c r="A217" s="77" t="s">
        <v>516</v>
      </c>
      <c r="B217" s="13" t="s">
        <v>397</v>
      </c>
      <c r="C217" s="14" t="s">
        <v>684</v>
      </c>
      <c r="D217" s="7">
        <v>25282300</v>
      </c>
      <c r="E217" s="7">
        <v>16988022.170000002</v>
      </c>
      <c r="F217" s="95">
        <f t="shared" si="8"/>
        <v>8294277.8299999982</v>
      </c>
      <c r="G217" s="96">
        <f t="shared" si="9"/>
        <v>0.67193341468141754</v>
      </c>
      <c r="H217" s="8"/>
    </row>
    <row r="218" spans="1:8" ht="25.5">
      <c r="A218" s="77" t="s">
        <v>518</v>
      </c>
      <c r="B218" s="13" t="s">
        <v>397</v>
      </c>
      <c r="C218" s="14" t="s">
        <v>685</v>
      </c>
      <c r="D218" s="7">
        <v>271191.09999999998</v>
      </c>
      <c r="E218" s="7">
        <v>268541.09999999998</v>
      </c>
      <c r="F218" s="95">
        <f t="shared" si="8"/>
        <v>2650</v>
      </c>
      <c r="G218" s="96">
        <f t="shared" si="9"/>
        <v>0.9902282928901428</v>
      </c>
      <c r="H218" s="8"/>
    </row>
    <row r="219" spans="1:8" ht="38.25">
      <c r="A219" s="77" t="s">
        <v>520</v>
      </c>
      <c r="B219" s="13" t="s">
        <v>397</v>
      </c>
      <c r="C219" s="14" t="s">
        <v>686</v>
      </c>
      <c r="D219" s="7">
        <v>7635300</v>
      </c>
      <c r="E219" s="7">
        <v>4944056.28</v>
      </c>
      <c r="F219" s="95">
        <f t="shared" si="8"/>
        <v>2691243.7199999997</v>
      </c>
      <c r="G219" s="96">
        <f t="shared" si="9"/>
        <v>0.64752613256846492</v>
      </c>
      <c r="H219" s="8"/>
    </row>
    <row r="220" spans="1:8" ht="25.5">
      <c r="A220" s="77" t="s">
        <v>404</v>
      </c>
      <c r="B220" s="13" t="s">
        <v>397</v>
      </c>
      <c r="C220" s="14" t="s">
        <v>687</v>
      </c>
      <c r="D220" s="7">
        <v>34171900</v>
      </c>
      <c r="E220" s="7">
        <v>23221209.670000002</v>
      </c>
      <c r="F220" s="95">
        <f t="shared" si="8"/>
        <v>10950690.329999998</v>
      </c>
      <c r="G220" s="96">
        <f t="shared" si="9"/>
        <v>0.67954107526944663</v>
      </c>
      <c r="H220" s="8"/>
    </row>
    <row r="221" spans="1:8" ht="25.5">
      <c r="A221" s="77" t="s">
        <v>406</v>
      </c>
      <c r="B221" s="13" t="s">
        <v>397</v>
      </c>
      <c r="C221" s="14" t="s">
        <v>688</v>
      </c>
      <c r="D221" s="7">
        <v>25347100</v>
      </c>
      <c r="E221" s="7">
        <v>17583212.739999998</v>
      </c>
      <c r="F221" s="95">
        <f t="shared" si="8"/>
        <v>7763887.2600000016</v>
      </c>
      <c r="G221" s="96">
        <f t="shared" si="9"/>
        <v>0.69369721743315793</v>
      </c>
      <c r="H221" s="8"/>
    </row>
    <row r="222" spans="1:8" ht="38.25">
      <c r="A222" s="77" t="s">
        <v>408</v>
      </c>
      <c r="B222" s="13" t="s">
        <v>397</v>
      </c>
      <c r="C222" s="14" t="s">
        <v>689</v>
      </c>
      <c r="D222" s="7">
        <v>1170000</v>
      </c>
      <c r="E222" s="7">
        <v>541171.48</v>
      </c>
      <c r="F222" s="95">
        <f t="shared" si="8"/>
        <v>628828.52</v>
      </c>
      <c r="G222" s="96">
        <f t="shared" si="9"/>
        <v>0.4625397264957265</v>
      </c>
      <c r="H222" s="8"/>
    </row>
    <row r="223" spans="1:8" ht="38.25">
      <c r="A223" s="77" t="s">
        <v>410</v>
      </c>
      <c r="B223" s="13" t="s">
        <v>397</v>
      </c>
      <c r="C223" s="14" t="s">
        <v>690</v>
      </c>
      <c r="D223" s="7">
        <v>7654800</v>
      </c>
      <c r="E223" s="7">
        <v>5096825.45</v>
      </c>
      <c r="F223" s="95">
        <f t="shared" si="8"/>
        <v>2557974.5499999998</v>
      </c>
      <c r="G223" s="96">
        <f t="shared" si="9"/>
        <v>0.66583391466792086</v>
      </c>
      <c r="H223" s="8"/>
    </row>
    <row r="224" spans="1:8" ht="25.5">
      <c r="A224" s="77" t="s">
        <v>419</v>
      </c>
      <c r="B224" s="13" t="s">
        <v>397</v>
      </c>
      <c r="C224" s="14" t="s">
        <v>691</v>
      </c>
      <c r="D224" s="7">
        <v>10422260.359999999</v>
      </c>
      <c r="E224" s="7">
        <v>5823835.0099999998</v>
      </c>
      <c r="F224" s="95">
        <f t="shared" si="8"/>
        <v>4598425.3499999996</v>
      </c>
      <c r="G224" s="96">
        <f t="shared" si="9"/>
        <v>0.55878809479290348</v>
      </c>
      <c r="H224" s="8"/>
    </row>
    <row r="225" spans="1:8" ht="25.5">
      <c r="A225" s="77" t="s">
        <v>421</v>
      </c>
      <c r="B225" s="13" t="s">
        <v>397</v>
      </c>
      <c r="C225" s="14" t="s">
        <v>692</v>
      </c>
      <c r="D225" s="7">
        <v>10422260.359999999</v>
      </c>
      <c r="E225" s="7">
        <v>5823835.0099999998</v>
      </c>
      <c r="F225" s="95">
        <f t="shared" si="8"/>
        <v>4598425.3499999996</v>
      </c>
      <c r="G225" s="96">
        <f t="shared" si="9"/>
        <v>0.55878809479290348</v>
      </c>
      <c r="H225" s="8"/>
    </row>
    <row r="226" spans="1:8">
      <c r="A226" s="77" t="s">
        <v>423</v>
      </c>
      <c r="B226" s="13" t="s">
        <v>397</v>
      </c>
      <c r="C226" s="14" t="s">
        <v>693</v>
      </c>
      <c r="D226" s="7">
        <v>10422260.359999999</v>
      </c>
      <c r="E226" s="7">
        <v>5823835.0099999998</v>
      </c>
      <c r="F226" s="95">
        <f t="shared" si="8"/>
        <v>4598425.3499999996</v>
      </c>
      <c r="G226" s="96">
        <f t="shared" si="9"/>
        <v>0.55878809479290348</v>
      </c>
      <c r="H226" s="8"/>
    </row>
    <row r="227" spans="1:8">
      <c r="A227" s="77" t="s">
        <v>441</v>
      </c>
      <c r="B227" s="13" t="s">
        <v>397</v>
      </c>
      <c r="C227" s="14" t="s">
        <v>694</v>
      </c>
      <c r="D227" s="7">
        <v>20100</v>
      </c>
      <c r="E227" s="7">
        <v>7700</v>
      </c>
      <c r="F227" s="95">
        <f t="shared" si="8"/>
        <v>12400</v>
      </c>
      <c r="G227" s="96">
        <f t="shared" si="9"/>
        <v>0.38308457711442784</v>
      </c>
      <c r="H227" s="8"/>
    </row>
    <row r="228" spans="1:8" ht="25.5">
      <c r="A228" s="77" t="s">
        <v>443</v>
      </c>
      <c r="B228" s="13" t="s">
        <v>397</v>
      </c>
      <c r="C228" s="14" t="s">
        <v>695</v>
      </c>
      <c r="D228" s="7">
        <v>20100</v>
      </c>
      <c r="E228" s="7">
        <v>7700</v>
      </c>
      <c r="F228" s="95">
        <f t="shared" si="8"/>
        <v>12400</v>
      </c>
      <c r="G228" s="96">
        <f t="shared" si="9"/>
        <v>0.38308457711442784</v>
      </c>
      <c r="H228" s="8"/>
    </row>
    <row r="229" spans="1:8" ht="25.5">
      <c r="A229" s="77" t="s">
        <v>696</v>
      </c>
      <c r="B229" s="13" t="s">
        <v>397</v>
      </c>
      <c r="C229" s="14" t="s">
        <v>697</v>
      </c>
      <c r="D229" s="7">
        <v>20100</v>
      </c>
      <c r="E229" s="7">
        <v>7700</v>
      </c>
      <c r="F229" s="95">
        <f t="shared" si="8"/>
        <v>12400</v>
      </c>
      <c r="G229" s="96">
        <f t="shared" si="9"/>
        <v>0.38308457711442784</v>
      </c>
      <c r="H229" s="8"/>
    </row>
    <row r="230" spans="1:8">
      <c r="A230" s="77" t="s">
        <v>425</v>
      </c>
      <c r="B230" s="13" t="s">
        <v>397</v>
      </c>
      <c r="C230" s="14" t="s">
        <v>698</v>
      </c>
      <c r="D230" s="7">
        <v>306189</v>
      </c>
      <c r="E230" s="7">
        <v>224589</v>
      </c>
      <c r="F230" s="95">
        <f t="shared" si="8"/>
        <v>81600</v>
      </c>
      <c r="G230" s="96">
        <f t="shared" si="9"/>
        <v>0.733497937548377</v>
      </c>
      <c r="H230" s="8"/>
    </row>
    <row r="231" spans="1:8">
      <c r="A231" s="77" t="s">
        <v>427</v>
      </c>
      <c r="B231" s="13" t="s">
        <v>397</v>
      </c>
      <c r="C231" s="14" t="s">
        <v>699</v>
      </c>
      <c r="D231" s="7">
        <v>306189</v>
      </c>
      <c r="E231" s="7">
        <v>224589</v>
      </c>
      <c r="F231" s="95">
        <f t="shared" si="8"/>
        <v>81600</v>
      </c>
      <c r="G231" s="96">
        <f t="shared" si="9"/>
        <v>0.733497937548377</v>
      </c>
      <c r="H231" s="8"/>
    </row>
    <row r="232" spans="1:8" ht="25.5">
      <c r="A232" s="77" t="s">
        <v>429</v>
      </c>
      <c r="B232" s="13" t="s">
        <v>397</v>
      </c>
      <c r="C232" s="14" t="s">
        <v>700</v>
      </c>
      <c r="D232" s="7">
        <v>303689</v>
      </c>
      <c r="E232" s="7">
        <v>222749</v>
      </c>
      <c r="F232" s="95">
        <f t="shared" si="8"/>
        <v>80940</v>
      </c>
      <c r="G232" s="96">
        <f t="shared" si="9"/>
        <v>0.73347734030537814</v>
      </c>
      <c r="H232" s="8"/>
    </row>
    <row r="233" spans="1:8">
      <c r="A233" s="77" t="s">
        <v>451</v>
      </c>
      <c r="B233" s="13" t="s">
        <v>397</v>
      </c>
      <c r="C233" s="14" t="s">
        <v>701</v>
      </c>
      <c r="D233" s="7">
        <v>2500</v>
      </c>
      <c r="E233" s="7">
        <v>1840</v>
      </c>
      <c r="F233" s="95">
        <f t="shared" si="8"/>
        <v>660</v>
      </c>
      <c r="G233" s="96">
        <f t="shared" si="9"/>
        <v>0.73599999999999999</v>
      </c>
      <c r="H233" s="8"/>
    </row>
    <row r="234" spans="1:8">
      <c r="A234" s="101" t="s">
        <v>702</v>
      </c>
      <c r="B234" s="64" t="s">
        <v>397</v>
      </c>
      <c r="C234" s="65" t="s">
        <v>703</v>
      </c>
      <c r="D234" s="66">
        <v>140013521.15000001</v>
      </c>
      <c r="E234" s="66">
        <v>91237691.390000001</v>
      </c>
      <c r="F234" s="102">
        <f t="shared" si="8"/>
        <v>48775829.760000005</v>
      </c>
      <c r="G234" s="103">
        <f t="shared" si="9"/>
        <v>0.65163486098071033</v>
      </c>
      <c r="H234" s="8"/>
    </row>
    <row r="235" spans="1:8">
      <c r="A235" s="77" t="s">
        <v>704</v>
      </c>
      <c r="B235" s="13" t="s">
        <v>397</v>
      </c>
      <c r="C235" s="14" t="s">
        <v>705</v>
      </c>
      <c r="D235" s="7">
        <v>116881821.15000001</v>
      </c>
      <c r="E235" s="7">
        <v>75439646.709999993</v>
      </c>
      <c r="F235" s="95">
        <f t="shared" si="8"/>
        <v>41442174.440000013</v>
      </c>
      <c r="G235" s="96">
        <f t="shared" si="9"/>
        <v>0.64543524363112637</v>
      </c>
      <c r="H235" s="8"/>
    </row>
    <row r="236" spans="1:8">
      <c r="A236" s="77" t="s">
        <v>447</v>
      </c>
      <c r="B236" s="13" t="s">
        <v>397</v>
      </c>
      <c r="C236" s="14" t="s">
        <v>706</v>
      </c>
      <c r="D236" s="7">
        <v>12052900</v>
      </c>
      <c r="E236" s="7">
        <v>7300000</v>
      </c>
      <c r="F236" s="95">
        <f t="shared" si="8"/>
        <v>4752900</v>
      </c>
      <c r="G236" s="96">
        <f t="shared" si="9"/>
        <v>0.60566336732238713</v>
      </c>
      <c r="H236" s="8"/>
    </row>
    <row r="237" spans="1:8">
      <c r="A237" s="77" t="s">
        <v>612</v>
      </c>
      <c r="B237" s="13" t="s">
        <v>397</v>
      </c>
      <c r="C237" s="14" t="s">
        <v>707</v>
      </c>
      <c r="D237" s="7">
        <v>12052900</v>
      </c>
      <c r="E237" s="7">
        <v>7300000</v>
      </c>
      <c r="F237" s="95">
        <f t="shared" si="8"/>
        <v>4752900</v>
      </c>
      <c r="G237" s="96">
        <f t="shared" si="9"/>
        <v>0.60566336732238713</v>
      </c>
      <c r="H237" s="8"/>
    </row>
    <row r="238" spans="1:8" ht="38.25">
      <c r="A238" s="77" t="s">
        <v>614</v>
      </c>
      <c r="B238" s="13" t="s">
        <v>397</v>
      </c>
      <c r="C238" s="14" t="s">
        <v>708</v>
      </c>
      <c r="D238" s="7">
        <v>12052900</v>
      </c>
      <c r="E238" s="7">
        <v>7300000</v>
      </c>
      <c r="F238" s="95">
        <f t="shared" ref="F238:F293" si="10">D238-E238</f>
        <v>4752900</v>
      </c>
      <c r="G238" s="96">
        <f t="shared" ref="G238:G293" si="11">E238/D238</f>
        <v>0.60566336732238713</v>
      </c>
      <c r="H238" s="8"/>
    </row>
    <row r="239" spans="1:8" ht="25.5">
      <c r="A239" s="77" t="s">
        <v>494</v>
      </c>
      <c r="B239" s="13" t="s">
        <v>397</v>
      </c>
      <c r="C239" s="14" t="s">
        <v>709</v>
      </c>
      <c r="D239" s="7">
        <v>104828921.15000001</v>
      </c>
      <c r="E239" s="7">
        <v>68139646.709999993</v>
      </c>
      <c r="F239" s="95">
        <f t="shared" si="10"/>
        <v>36689274.440000013</v>
      </c>
      <c r="G239" s="96">
        <f t="shared" si="11"/>
        <v>0.65000808901294305</v>
      </c>
      <c r="H239" s="8"/>
    </row>
    <row r="240" spans="1:8">
      <c r="A240" s="77" t="s">
        <v>617</v>
      </c>
      <c r="B240" s="13" t="s">
        <v>397</v>
      </c>
      <c r="C240" s="14" t="s">
        <v>710</v>
      </c>
      <c r="D240" s="7">
        <v>104828921.15000001</v>
      </c>
      <c r="E240" s="7">
        <v>68139646.709999993</v>
      </c>
      <c r="F240" s="95">
        <f t="shared" si="10"/>
        <v>36689274.440000013</v>
      </c>
      <c r="G240" s="96">
        <f t="shared" si="11"/>
        <v>0.65000808901294305</v>
      </c>
      <c r="H240" s="8"/>
    </row>
    <row r="241" spans="1:8" ht="51">
      <c r="A241" s="77" t="s">
        <v>618</v>
      </c>
      <c r="B241" s="13" t="s">
        <v>397</v>
      </c>
      <c r="C241" s="14" t="s">
        <v>711</v>
      </c>
      <c r="D241" s="7">
        <v>91853896</v>
      </c>
      <c r="E241" s="7">
        <v>61104720.469999999</v>
      </c>
      <c r="F241" s="95">
        <f t="shared" si="10"/>
        <v>30749175.530000001</v>
      </c>
      <c r="G241" s="96">
        <f t="shared" si="11"/>
        <v>0.66523820034808323</v>
      </c>
      <c r="H241" s="8"/>
    </row>
    <row r="242" spans="1:8">
      <c r="A242" s="77" t="s">
        <v>639</v>
      </c>
      <c r="B242" s="13" t="s">
        <v>397</v>
      </c>
      <c r="C242" s="14" t="s">
        <v>712</v>
      </c>
      <c r="D242" s="7">
        <v>12975025.15</v>
      </c>
      <c r="E242" s="7">
        <v>7034926.2400000002</v>
      </c>
      <c r="F242" s="95">
        <f t="shared" si="10"/>
        <v>5940098.9100000001</v>
      </c>
      <c r="G242" s="96">
        <f t="shared" si="11"/>
        <v>0.54218979606370932</v>
      </c>
      <c r="H242" s="8"/>
    </row>
    <row r="243" spans="1:8">
      <c r="A243" s="77" t="s">
        <v>713</v>
      </c>
      <c r="B243" s="13" t="s">
        <v>397</v>
      </c>
      <c r="C243" s="14" t="s">
        <v>714</v>
      </c>
      <c r="D243" s="7">
        <v>3773000</v>
      </c>
      <c r="E243" s="7">
        <v>2600000</v>
      </c>
      <c r="F243" s="95">
        <f t="shared" si="10"/>
        <v>1173000</v>
      </c>
      <c r="G243" s="96">
        <f t="shared" si="11"/>
        <v>0.68910681155579112</v>
      </c>
      <c r="H243" s="8"/>
    </row>
    <row r="244" spans="1:8">
      <c r="A244" s="77" t="s">
        <v>447</v>
      </c>
      <c r="B244" s="13" t="s">
        <v>397</v>
      </c>
      <c r="C244" s="14" t="s">
        <v>715</v>
      </c>
      <c r="D244" s="7">
        <v>3773000</v>
      </c>
      <c r="E244" s="7">
        <v>2600000</v>
      </c>
      <c r="F244" s="95">
        <f t="shared" si="10"/>
        <v>1173000</v>
      </c>
      <c r="G244" s="96">
        <f t="shared" si="11"/>
        <v>0.68910681155579112</v>
      </c>
      <c r="H244" s="8"/>
    </row>
    <row r="245" spans="1:8">
      <c r="A245" s="77" t="s">
        <v>612</v>
      </c>
      <c r="B245" s="13" t="s">
        <v>397</v>
      </c>
      <c r="C245" s="14" t="s">
        <v>716</v>
      </c>
      <c r="D245" s="7">
        <v>3773000</v>
      </c>
      <c r="E245" s="7">
        <v>2600000</v>
      </c>
      <c r="F245" s="95">
        <f t="shared" si="10"/>
        <v>1173000</v>
      </c>
      <c r="G245" s="96">
        <f t="shared" si="11"/>
        <v>0.68910681155579112</v>
      </c>
      <c r="H245" s="8"/>
    </row>
    <row r="246" spans="1:8" ht="38.25">
      <c r="A246" s="77" t="s">
        <v>614</v>
      </c>
      <c r="B246" s="13" t="s">
        <v>397</v>
      </c>
      <c r="C246" s="14" t="s">
        <v>717</v>
      </c>
      <c r="D246" s="7">
        <v>3773000</v>
      </c>
      <c r="E246" s="7">
        <v>2600000</v>
      </c>
      <c r="F246" s="95">
        <f t="shared" si="10"/>
        <v>1173000</v>
      </c>
      <c r="G246" s="96">
        <f t="shared" si="11"/>
        <v>0.68910681155579112</v>
      </c>
      <c r="H246" s="8"/>
    </row>
    <row r="247" spans="1:8">
      <c r="A247" s="77" t="s">
        <v>718</v>
      </c>
      <c r="B247" s="13" t="s">
        <v>397</v>
      </c>
      <c r="C247" s="14" t="s">
        <v>719</v>
      </c>
      <c r="D247" s="7">
        <v>19358700</v>
      </c>
      <c r="E247" s="7">
        <v>13198044.68</v>
      </c>
      <c r="F247" s="95">
        <f t="shared" si="10"/>
        <v>6160655.3200000003</v>
      </c>
      <c r="G247" s="96">
        <f t="shared" si="11"/>
        <v>0.68176296342213061</v>
      </c>
      <c r="H247" s="8"/>
    </row>
    <row r="248" spans="1:8" ht="51">
      <c r="A248" s="77" t="s">
        <v>402</v>
      </c>
      <c r="B248" s="13" t="s">
        <v>397</v>
      </c>
      <c r="C248" s="14" t="s">
        <v>720</v>
      </c>
      <c r="D248" s="7">
        <v>17527600</v>
      </c>
      <c r="E248" s="7">
        <v>12201231.6</v>
      </c>
      <c r="F248" s="95">
        <f t="shared" si="10"/>
        <v>5326368.4000000004</v>
      </c>
      <c r="G248" s="96">
        <f t="shared" si="11"/>
        <v>0.69611536091649739</v>
      </c>
      <c r="H248" s="8"/>
    </row>
    <row r="249" spans="1:8">
      <c r="A249" s="77" t="s">
        <v>415</v>
      </c>
      <c r="B249" s="13" t="s">
        <v>397</v>
      </c>
      <c r="C249" s="14" t="s">
        <v>721</v>
      </c>
      <c r="D249" s="7">
        <v>9087900</v>
      </c>
      <c r="E249" s="7">
        <v>6350822.4000000004</v>
      </c>
      <c r="F249" s="95">
        <f t="shared" si="10"/>
        <v>2737077.5999999996</v>
      </c>
      <c r="G249" s="96">
        <f t="shared" si="11"/>
        <v>0.69882177400719647</v>
      </c>
      <c r="H249" s="8"/>
    </row>
    <row r="250" spans="1:8">
      <c r="A250" s="77" t="s">
        <v>516</v>
      </c>
      <c r="B250" s="13" t="s">
        <v>397</v>
      </c>
      <c r="C250" s="14" t="s">
        <v>722</v>
      </c>
      <c r="D250" s="7">
        <v>6816520</v>
      </c>
      <c r="E250" s="7">
        <v>4815446.25</v>
      </c>
      <c r="F250" s="95">
        <f t="shared" si="10"/>
        <v>2001073.75</v>
      </c>
      <c r="G250" s="96">
        <f t="shared" si="11"/>
        <v>0.70643763239893675</v>
      </c>
      <c r="H250" s="8"/>
    </row>
    <row r="251" spans="1:8" ht="25.5">
      <c r="A251" s="77" t="s">
        <v>518</v>
      </c>
      <c r="B251" s="13" t="s">
        <v>397</v>
      </c>
      <c r="C251" s="14" t="s">
        <v>723</v>
      </c>
      <c r="D251" s="7">
        <v>217780</v>
      </c>
      <c r="E251" s="7">
        <v>105719.61</v>
      </c>
      <c r="F251" s="95">
        <f t="shared" si="10"/>
        <v>112060.39</v>
      </c>
      <c r="G251" s="96">
        <f t="shared" si="11"/>
        <v>0.48544223528331343</v>
      </c>
      <c r="H251" s="8"/>
    </row>
    <row r="252" spans="1:8" ht="38.25">
      <c r="A252" s="77" t="s">
        <v>520</v>
      </c>
      <c r="B252" s="13" t="s">
        <v>397</v>
      </c>
      <c r="C252" s="14" t="s">
        <v>724</v>
      </c>
      <c r="D252" s="7">
        <v>2053600</v>
      </c>
      <c r="E252" s="7">
        <v>1429656.54</v>
      </c>
      <c r="F252" s="95">
        <f t="shared" si="10"/>
        <v>623943.46</v>
      </c>
      <c r="G252" s="96">
        <f t="shared" si="11"/>
        <v>0.69617089014413713</v>
      </c>
      <c r="H252" s="8"/>
    </row>
    <row r="253" spans="1:8" ht="25.5">
      <c r="A253" s="77" t="s">
        <v>404</v>
      </c>
      <c r="B253" s="13" t="s">
        <v>397</v>
      </c>
      <c r="C253" s="14" t="s">
        <v>725</v>
      </c>
      <c r="D253" s="7">
        <v>8439700</v>
      </c>
      <c r="E253" s="7">
        <v>5850409.2000000002</v>
      </c>
      <c r="F253" s="95">
        <f t="shared" si="10"/>
        <v>2589290.7999999998</v>
      </c>
      <c r="G253" s="96">
        <f t="shared" si="11"/>
        <v>0.6932010853466356</v>
      </c>
      <c r="H253" s="8"/>
    </row>
    <row r="254" spans="1:8" ht="25.5">
      <c r="A254" s="77" t="s">
        <v>406</v>
      </c>
      <c r="B254" s="13" t="s">
        <v>397</v>
      </c>
      <c r="C254" s="14" t="s">
        <v>726</v>
      </c>
      <c r="D254" s="7">
        <v>6322100</v>
      </c>
      <c r="E254" s="7">
        <v>4485519.62</v>
      </c>
      <c r="F254" s="95">
        <f t="shared" si="10"/>
        <v>1836580.38</v>
      </c>
      <c r="G254" s="96">
        <f t="shared" si="11"/>
        <v>0.70949836604925576</v>
      </c>
      <c r="H254" s="8"/>
    </row>
    <row r="255" spans="1:8" ht="38.25">
      <c r="A255" s="77" t="s">
        <v>408</v>
      </c>
      <c r="B255" s="13" t="s">
        <v>397</v>
      </c>
      <c r="C255" s="14" t="s">
        <v>727</v>
      </c>
      <c r="D255" s="7">
        <v>209200</v>
      </c>
      <c r="E255" s="7">
        <v>77949.899999999994</v>
      </c>
      <c r="F255" s="95">
        <f t="shared" si="10"/>
        <v>131250.1</v>
      </c>
      <c r="G255" s="96">
        <f t="shared" si="11"/>
        <v>0.372609464627151</v>
      </c>
      <c r="H255" s="8"/>
    </row>
    <row r="256" spans="1:8" ht="38.25">
      <c r="A256" s="77" t="s">
        <v>410</v>
      </c>
      <c r="B256" s="13" t="s">
        <v>397</v>
      </c>
      <c r="C256" s="14" t="s">
        <v>728</v>
      </c>
      <c r="D256" s="7">
        <v>1908400</v>
      </c>
      <c r="E256" s="7">
        <v>1286939.68</v>
      </c>
      <c r="F256" s="95">
        <f t="shared" si="10"/>
        <v>621460.32000000007</v>
      </c>
      <c r="G256" s="96">
        <f t="shared" si="11"/>
        <v>0.67435531335149856</v>
      </c>
      <c r="H256" s="8"/>
    </row>
    <row r="257" spans="1:8" ht="25.5">
      <c r="A257" s="77" t="s">
        <v>419</v>
      </c>
      <c r="B257" s="13" t="s">
        <v>397</v>
      </c>
      <c r="C257" s="14" t="s">
        <v>729</v>
      </c>
      <c r="D257" s="7">
        <v>1789800</v>
      </c>
      <c r="E257" s="7">
        <v>993057.65</v>
      </c>
      <c r="F257" s="95">
        <f t="shared" si="10"/>
        <v>796742.35</v>
      </c>
      <c r="G257" s="96">
        <f t="shared" si="11"/>
        <v>0.55484280366521399</v>
      </c>
      <c r="H257" s="8"/>
    </row>
    <row r="258" spans="1:8" ht="25.5">
      <c r="A258" s="77" t="s">
        <v>421</v>
      </c>
      <c r="B258" s="13" t="s">
        <v>397</v>
      </c>
      <c r="C258" s="14" t="s">
        <v>730</v>
      </c>
      <c r="D258" s="7">
        <v>1789800</v>
      </c>
      <c r="E258" s="7">
        <v>993057.65</v>
      </c>
      <c r="F258" s="95">
        <f t="shared" si="10"/>
        <v>796742.35</v>
      </c>
      <c r="G258" s="96">
        <f t="shared" si="11"/>
        <v>0.55484280366521399</v>
      </c>
      <c r="H258" s="8"/>
    </row>
    <row r="259" spans="1:8">
      <c r="A259" s="77" t="s">
        <v>423</v>
      </c>
      <c r="B259" s="13" t="s">
        <v>397</v>
      </c>
      <c r="C259" s="14" t="s">
        <v>731</v>
      </c>
      <c r="D259" s="7">
        <v>1789800</v>
      </c>
      <c r="E259" s="7">
        <v>993057.65</v>
      </c>
      <c r="F259" s="95">
        <f t="shared" si="10"/>
        <v>796742.35</v>
      </c>
      <c r="G259" s="96">
        <f t="shared" si="11"/>
        <v>0.55484280366521399</v>
      </c>
      <c r="H259" s="8"/>
    </row>
    <row r="260" spans="1:8">
      <c r="A260" s="77" t="s">
        <v>441</v>
      </c>
      <c r="B260" s="13" t="s">
        <v>397</v>
      </c>
      <c r="C260" s="14" t="s">
        <v>732</v>
      </c>
      <c r="D260" s="7">
        <v>20000</v>
      </c>
      <c r="E260" s="7">
        <v>0</v>
      </c>
      <c r="F260" s="95">
        <f t="shared" si="10"/>
        <v>20000</v>
      </c>
      <c r="G260" s="96">
        <f t="shared" si="11"/>
        <v>0</v>
      </c>
      <c r="H260" s="8"/>
    </row>
    <row r="261" spans="1:8">
      <c r="A261" s="77" t="s">
        <v>673</v>
      </c>
      <c r="B261" s="13" t="s">
        <v>397</v>
      </c>
      <c r="C261" s="14" t="s">
        <v>733</v>
      </c>
      <c r="D261" s="7">
        <v>20000</v>
      </c>
      <c r="E261" s="7">
        <v>0</v>
      </c>
      <c r="F261" s="95">
        <f t="shared" si="10"/>
        <v>20000</v>
      </c>
      <c r="G261" s="96">
        <f t="shared" si="11"/>
        <v>0</v>
      </c>
      <c r="H261" s="8"/>
    </row>
    <row r="262" spans="1:8">
      <c r="A262" s="77" t="s">
        <v>425</v>
      </c>
      <c r="B262" s="13" t="s">
        <v>397</v>
      </c>
      <c r="C262" s="14" t="s">
        <v>734</v>
      </c>
      <c r="D262" s="7">
        <v>21300</v>
      </c>
      <c r="E262" s="7">
        <v>3755.43</v>
      </c>
      <c r="F262" s="95">
        <f t="shared" si="10"/>
        <v>17544.57</v>
      </c>
      <c r="G262" s="96">
        <f t="shared" si="11"/>
        <v>0.17631126760563379</v>
      </c>
      <c r="H262" s="8"/>
    </row>
    <row r="263" spans="1:8">
      <c r="A263" s="77" t="s">
        <v>427</v>
      </c>
      <c r="B263" s="13" t="s">
        <v>397</v>
      </c>
      <c r="C263" s="14" t="s">
        <v>735</v>
      </c>
      <c r="D263" s="7">
        <v>21300</v>
      </c>
      <c r="E263" s="7">
        <v>3755.43</v>
      </c>
      <c r="F263" s="95">
        <f t="shared" si="10"/>
        <v>17544.57</v>
      </c>
      <c r="G263" s="96">
        <f t="shared" si="11"/>
        <v>0.17631126760563379</v>
      </c>
      <c r="H263" s="8"/>
    </row>
    <row r="264" spans="1:8" ht="25.5">
      <c r="A264" s="77" t="s">
        <v>429</v>
      </c>
      <c r="B264" s="13" t="s">
        <v>397</v>
      </c>
      <c r="C264" s="14" t="s">
        <v>736</v>
      </c>
      <c r="D264" s="7">
        <v>18456</v>
      </c>
      <c r="E264" s="7">
        <v>3195</v>
      </c>
      <c r="F264" s="95">
        <f t="shared" si="10"/>
        <v>15261</v>
      </c>
      <c r="G264" s="96">
        <f t="shared" si="11"/>
        <v>0.17311443433029908</v>
      </c>
      <c r="H264" s="8"/>
    </row>
    <row r="265" spans="1:8">
      <c r="A265" s="77" t="s">
        <v>451</v>
      </c>
      <c r="B265" s="13" t="s">
        <v>397</v>
      </c>
      <c r="C265" s="14" t="s">
        <v>737</v>
      </c>
      <c r="D265" s="7">
        <v>2104</v>
      </c>
      <c r="E265" s="7">
        <v>435</v>
      </c>
      <c r="F265" s="95">
        <f t="shared" si="10"/>
        <v>1669</v>
      </c>
      <c r="G265" s="96">
        <f t="shared" si="11"/>
        <v>0.2067490494296578</v>
      </c>
      <c r="H265" s="8"/>
    </row>
    <row r="266" spans="1:8">
      <c r="A266" s="77" t="s">
        <v>508</v>
      </c>
      <c r="B266" s="13" t="s">
        <v>397</v>
      </c>
      <c r="C266" s="14" t="s">
        <v>738</v>
      </c>
      <c r="D266" s="7">
        <v>740</v>
      </c>
      <c r="E266" s="7">
        <v>125.43</v>
      </c>
      <c r="F266" s="95">
        <f t="shared" si="10"/>
        <v>614.56999999999994</v>
      </c>
      <c r="G266" s="96">
        <f t="shared" si="11"/>
        <v>0.16950000000000001</v>
      </c>
      <c r="H266" s="8"/>
    </row>
    <row r="267" spans="1:8">
      <c r="A267" s="101" t="s">
        <v>739</v>
      </c>
      <c r="B267" s="64" t="s">
        <v>397</v>
      </c>
      <c r="C267" s="65" t="s">
        <v>740</v>
      </c>
      <c r="D267" s="66">
        <v>69428932</v>
      </c>
      <c r="E267" s="66">
        <v>37749567.810000002</v>
      </c>
      <c r="F267" s="102">
        <f t="shared" si="10"/>
        <v>31679364.189999998</v>
      </c>
      <c r="G267" s="103">
        <f t="shared" si="11"/>
        <v>0.54371523113735931</v>
      </c>
      <c r="H267" s="8"/>
    </row>
    <row r="268" spans="1:8">
      <c r="A268" s="77" t="s">
        <v>741</v>
      </c>
      <c r="B268" s="13" t="s">
        <v>397</v>
      </c>
      <c r="C268" s="14" t="s">
        <v>742</v>
      </c>
      <c r="D268" s="7">
        <v>9065700</v>
      </c>
      <c r="E268" s="7">
        <v>6526083.25</v>
      </c>
      <c r="F268" s="95">
        <f t="shared" si="10"/>
        <v>2539616.75</v>
      </c>
      <c r="G268" s="96">
        <f t="shared" si="11"/>
        <v>0.71986534409918701</v>
      </c>
      <c r="H268" s="8"/>
    </row>
    <row r="269" spans="1:8">
      <c r="A269" s="77" t="s">
        <v>441</v>
      </c>
      <c r="B269" s="13" t="s">
        <v>397</v>
      </c>
      <c r="C269" s="14" t="s">
        <v>743</v>
      </c>
      <c r="D269" s="7">
        <v>9065700</v>
      </c>
      <c r="E269" s="7">
        <v>6526083.25</v>
      </c>
      <c r="F269" s="95">
        <f t="shared" si="10"/>
        <v>2539616.75</v>
      </c>
      <c r="G269" s="96">
        <f t="shared" si="11"/>
        <v>0.71986534409918701</v>
      </c>
      <c r="H269" s="8"/>
    </row>
    <row r="270" spans="1:8">
      <c r="A270" s="77" t="s">
        <v>744</v>
      </c>
      <c r="B270" s="13" t="s">
        <v>397</v>
      </c>
      <c r="C270" s="14" t="s">
        <v>745</v>
      </c>
      <c r="D270" s="7">
        <v>9065700</v>
      </c>
      <c r="E270" s="7">
        <v>6526083.25</v>
      </c>
      <c r="F270" s="95">
        <f t="shared" si="10"/>
        <v>2539616.75</v>
      </c>
      <c r="G270" s="96">
        <f t="shared" si="11"/>
        <v>0.71986534409918701</v>
      </c>
      <c r="H270" s="8"/>
    </row>
    <row r="271" spans="1:8">
      <c r="A271" s="77" t="s">
        <v>746</v>
      </c>
      <c r="B271" s="13" t="s">
        <v>397</v>
      </c>
      <c r="C271" s="14" t="s">
        <v>747</v>
      </c>
      <c r="D271" s="7">
        <v>9065700</v>
      </c>
      <c r="E271" s="7">
        <v>6526083.25</v>
      </c>
      <c r="F271" s="95">
        <f t="shared" si="10"/>
        <v>2539616.75</v>
      </c>
      <c r="G271" s="96">
        <f t="shared" si="11"/>
        <v>0.71986534409918701</v>
      </c>
      <c r="H271" s="8"/>
    </row>
    <row r="272" spans="1:8">
      <c r="A272" s="77" t="s">
        <v>748</v>
      </c>
      <c r="B272" s="13" t="s">
        <v>397</v>
      </c>
      <c r="C272" s="14" t="s">
        <v>749</v>
      </c>
      <c r="D272" s="7">
        <v>10695724</v>
      </c>
      <c r="E272" s="7">
        <v>8100503.1399999997</v>
      </c>
      <c r="F272" s="95">
        <f t="shared" si="10"/>
        <v>2595220.8600000003</v>
      </c>
      <c r="G272" s="96">
        <f t="shared" si="11"/>
        <v>0.75735902871091287</v>
      </c>
      <c r="H272" s="8"/>
    </row>
    <row r="273" spans="1:8">
      <c r="A273" s="77" t="s">
        <v>441</v>
      </c>
      <c r="B273" s="13" t="s">
        <v>397</v>
      </c>
      <c r="C273" s="14" t="s">
        <v>750</v>
      </c>
      <c r="D273" s="7">
        <v>9890224</v>
      </c>
      <c r="E273" s="7">
        <v>7640242.3499999996</v>
      </c>
      <c r="F273" s="95">
        <f t="shared" si="10"/>
        <v>2249981.6500000004</v>
      </c>
      <c r="G273" s="96">
        <f t="shared" si="11"/>
        <v>0.77250448018164197</v>
      </c>
      <c r="H273" s="8"/>
    </row>
    <row r="274" spans="1:8">
      <c r="A274" s="77" t="s">
        <v>744</v>
      </c>
      <c r="B274" s="13" t="s">
        <v>397</v>
      </c>
      <c r="C274" s="14" t="s">
        <v>751</v>
      </c>
      <c r="D274" s="7">
        <v>6552232</v>
      </c>
      <c r="E274" s="7">
        <v>4302250.3499999996</v>
      </c>
      <c r="F274" s="95">
        <f t="shared" si="10"/>
        <v>2249981.6500000004</v>
      </c>
      <c r="G274" s="96">
        <f t="shared" si="11"/>
        <v>0.65660836643146936</v>
      </c>
      <c r="H274" s="8"/>
    </row>
    <row r="275" spans="1:8" ht="25.5">
      <c r="A275" s="77" t="s">
        <v>752</v>
      </c>
      <c r="B275" s="13" t="s">
        <v>397</v>
      </c>
      <c r="C275" s="14" t="s">
        <v>753</v>
      </c>
      <c r="D275" s="7">
        <v>6552232</v>
      </c>
      <c r="E275" s="7">
        <v>4302250.3499999996</v>
      </c>
      <c r="F275" s="95">
        <f t="shared" si="10"/>
        <v>2249981.6500000004</v>
      </c>
      <c r="G275" s="96">
        <f t="shared" si="11"/>
        <v>0.65660836643146936</v>
      </c>
      <c r="H275" s="8"/>
    </row>
    <row r="276" spans="1:8" ht="25.5">
      <c r="A276" s="77" t="s">
        <v>443</v>
      </c>
      <c r="B276" s="13" t="s">
        <v>397</v>
      </c>
      <c r="C276" s="14" t="s">
        <v>754</v>
      </c>
      <c r="D276" s="7">
        <v>3337992</v>
      </c>
      <c r="E276" s="7">
        <v>3337992</v>
      </c>
      <c r="F276" s="95">
        <f t="shared" si="10"/>
        <v>0</v>
      </c>
      <c r="G276" s="96">
        <f t="shared" si="11"/>
        <v>1</v>
      </c>
      <c r="H276" s="8"/>
    </row>
    <row r="277" spans="1:8" ht="25.5">
      <c r="A277" s="77" t="s">
        <v>445</v>
      </c>
      <c r="B277" s="13" t="s">
        <v>397</v>
      </c>
      <c r="C277" s="14" t="s">
        <v>755</v>
      </c>
      <c r="D277" s="7">
        <v>3337992</v>
      </c>
      <c r="E277" s="7">
        <v>3337992</v>
      </c>
      <c r="F277" s="95">
        <f t="shared" si="10"/>
        <v>0</v>
      </c>
      <c r="G277" s="96">
        <f t="shared" si="11"/>
        <v>1</v>
      </c>
      <c r="H277" s="8"/>
    </row>
    <row r="278" spans="1:8" ht="25.5">
      <c r="A278" s="77" t="s">
        <v>494</v>
      </c>
      <c r="B278" s="13" t="s">
        <v>397</v>
      </c>
      <c r="C278" s="14" t="s">
        <v>756</v>
      </c>
      <c r="D278" s="7">
        <v>805500</v>
      </c>
      <c r="E278" s="7">
        <v>460260.79</v>
      </c>
      <c r="F278" s="95">
        <f t="shared" si="10"/>
        <v>345239.21</v>
      </c>
      <c r="G278" s="96">
        <f t="shared" si="11"/>
        <v>0.5713976288019863</v>
      </c>
      <c r="H278" s="8"/>
    </row>
    <row r="279" spans="1:8">
      <c r="A279" s="77" t="s">
        <v>617</v>
      </c>
      <c r="B279" s="13" t="s">
        <v>397</v>
      </c>
      <c r="C279" s="14" t="s">
        <v>757</v>
      </c>
      <c r="D279" s="7">
        <v>786700</v>
      </c>
      <c r="E279" s="7">
        <v>455577.79</v>
      </c>
      <c r="F279" s="95">
        <f t="shared" si="10"/>
        <v>331122.21000000002</v>
      </c>
      <c r="G279" s="96">
        <f t="shared" si="11"/>
        <v>0.57909977119613576</v>
      </c>
      <c r="H279" s="8"/>
    </row>
    <row r="280" spans="1:8">
      <c r="A280" s="77" t="s">
        <v>639</v>
      </c>
      <c r="B280" s="13" t="s">
        <v>397</v>
      </c>
      <c r="C280" s="14" t="s">
        <v>758</v>
      </c>
      <c r="D280" s="7">
        <v>786700</v>
      </c>
      <c r="E280" s="7">
        <v>455577.79</v>
      </c>
      <c r="F280" s="95">
        <f t="shared" si="10"/>
        <v>331122.21000000002</v>
      </c>
      <c r="G280" s="96">
        <f t="shared" si="11"/>
        <v>0.57909977119613576</v>
      </c>
      <c r="H280" s="8"/>
    </row>
    <row r="281" spans="1:8">
      <c r="A281" s="77" t="s">
        <v>573</v>
      </c>
      <c r="B281" s="13" t="s">
        <v>397</v>
      </c>
      <c r="C281" s="14" t="s">
        <v>759</v>
      </c>
      <c r="D281" s="7">
        <v>18800</v>
      </c>
      <c r="E281" s="7">
        <v>4683</v>
      </c>
      <c r="F281" s="95">
        <f t="shared" si="10"/>
        <v>14117</v>
      </c>
      <c r="G281" s="96">
        <f t="shared" si="11"/>
        <v>0.24909574468085105</v>
      </c>
      <c r="H281" s="8"/>
    </row>
    <row r="282" spans="1:8">
      <c r="A282" s="77" t="s">
        <v>577</v>
      </c>
      <c r="B282" s="13" t="s">
        <v>397</v>
      </c>
      <c r="C282" s="14" t="s">
        <v>760</v>
      </c>
      <c r="D282" s="7">
        <v>18800</v>
      </c>
      <c r="E282" s="7">
        <v>4683</v>
      </c>
      <c r="F282" s="95">
        <f t="shared" si="10"/>
        <v>14117</v>
      </c>
      <c r="G282" s="96">
        <f t="shared" si="11"/>
        <v>0.24909574468085105</v>
      </c>
      <c r="H282" s="8"/>
    </row>
    <row r="283" spans="1:8">
      <c r="A283" s="77" t="s">
        <v>761</v>
      </c>
      <c r="B283" s="13" t="s">
        <v>397</v>
      </c>
      <c r="C283" s="14" t="s">
        <v>762</v>
      </c>
      <c r="D283" s="7">
        <v>49667508</v>
      </c>
      <c r="E283" s="7">
        <v>23122981.420000002</v>
      </c>
      <c r="F283" s="95">
        <f t="shared" si="10"/>
        <v>26544526.579999998</v>
      </c>
      <c r="G283" s="96">
        <f t="shared" si="11"/>
        <v>0.4655554979726384</v>
      </c>
      <c r="H283" s="8"/>
    </row>
    <row r="284" spans="1:8">
      <c r="A284" s="77" t="s">
        <v>441</v>
      </c>
      <c r="B284" s="13" t="s">
        <v>397</v>
      </c>
      <c r="C284" s="14" t="s">
        <v>763</v>
      </c>
      <c r="D284" s="7">
        <v>7144408</v>
      </c>
      <c r="E284" s="7">
        <v>7143783</v>
      </c>
      <c r="F284" s="95">
        <f t="shared" si="10"/>
        <v>625</v>
      </c>
      <c r="G284" s="96">
        <f t="shared" si="11"/>
        <v>0.99991251899387601</v>
      </c>
      <c r="H284" s="8"/>
    </row>
    <row r="285" spans="1:8">
      <c r="A285" s="77" t="s">
        <v>744</v>
      </c>
      <c r="B285" s="13" t="s">
        <v>397</v>
      </c>
      <c r="C285" s="14" t="s">
        <v>764</v>
      </c>
      <c r="D285" s="7">
        <v>887500</v>
      </c>
      <c r="E285" s="7">
        <v>886875</v>
      </c>
      <c r="F285" s="95">
        <f t="shared" si="10"/>
        <v>625</v>
      </c>
      <c r="G285" s="96">
        <f t="shared" si="11"/>
        <v>0.99929577464788732</v>
      </c>
      <c r="H285" s="8"/>
    </row>
    <row r="286" spans="1:8" ht="25.5">
      <c r="A286" s="77" t="s">
        <v>752</v>
      </c>
      <c r="B286" s="13" t="s">
        <v>397</v>
      </c>
      <c r="C286" s="14" t="s">
        <v>765</v>
      </c>
      <c r="D286" s="7">
        <v>887500</v>
      </c>
      <c r="E286" s="7">
        <v>886875</v>
      </c>
      <c r="F286" s="95">
        <f t="shared" si="10"/>
        <v>625</v>
      </c>
      <c r="G286" s="96">
        <f t="shared" si="11"/>
        <v>0.99929577464788732</v>
      </c>
      <c r="H286" s="8"/>
    </row>
    <row r="287" spans="1:8" ht="25.5">
      <c r="A287" s="77" t="s">
        <v>443</v>
      </c>
      <c r="B287" s="13" t="s">
        <v>397</v>
      </c>
      <c r="C287" s="14" t="s">
        <v>766</v>
      </c>
      <c r="D287" s="7">
        <v>6256908</v>
      </c>
      <c r="E287" s="7">
        <v>6256908</v>
      </c>
      <c r="F287" s="95">
        <f t="shared" si="10"/>
        <v>0</v>
      </c>
      <c r="G287" s="96">
        <f t="shared" si="11"/>
        <v>1</v>
      </c>
      <c r="H287" s="8"/>
    </row>
    <row r="288" spans="1:8">
      <c r="A288" s="77" t="s">
        <v>767</v>
      </c>
      <c r="B288" s="13" t="s">
        <v>397</v>
      </c>
      <c r="C288" s="14" t="s">
        <v>768</v>
      </c>
      <c r="D288" s="7">
        <v>6256908</v>
      </c>
      <c r="E288" s="7">
        <v>6256908</v>
      </c>
      <c r="F288" s="95">
        <f t="shared" si="10"/>
        <v>0</v>
      </c>
      <c r="G288" s="96">
        <f t="shared" si="11"/>
        <v>1</v>
      </c>
      <c r="H288" s="8"/>
    </row>
    <row r="289" spans="1:8" ht="25.5">
      <c r="A289" s="77" t="s">
        <v>591</v>
      </c>
      <c r="B289" s="13" t="s">
        <v>397</v>
      </c>
      <c r="C289" s="14" t="s">
        <v>769</v>
      </c>
      <c r="D289" s="7">
        <v>18167800</v>
      </c>
      <c r="E289" s="7">
        <v>15959198.42</v>
      </c>
      <c r="F289" s="95">
        <f t="shared" si="10"/>
        <v>2208601.58</v>
      </c>
      <c r="G289" s="96">
        <f t="shared" si="11"/>
        <v>0.87843318508570112</v>
      </c>
      <c r="H289" s="8"/>
    </row>
    <row r="290" spans="1:8">
      <c r="A290" s="77" t="s">
        <v>593</v>
      </c>
      <c r="B290" s="13" t="s">
        <v>397</v>
      </c>
      <c r="C290" s="14" t="s">
        <v>770</v>
      </c>
      <c r="D290" s="7">
        <v>18167800</v>
      </c>
      <c r="E290" s="7">
        <v>15959198.42</v>
      </c>
      <c r="F290" s="95">
        <f t="shared" si="10"/>
        <v>2208601.58</v>
      </c>
      <c r="G290" s="96">
        <f t="shared" si="11"/>
        <v>0.87843318508570112</v>
      </c>
      <c r="H290" s="8"/>
    </row>
    <row r="291" spans="1:8" ht="38.25">
      <c r="A291" s="77" t="s">
        <v>595</v>
      </c>
      <c r="B291" s="13" t="s">
        <v>397</v>
      </c>
      <c r="C291" s="14" t="s">
        <v>771</v>
      </c>
      <c r="D291" s="7">
        <v>18167800</v>
      </c>
      <c r="E291" s="7">
        <v>15959198.42</v>
      </c>
      <c r="F291" s="95">
        <f t="shared" si="10"/>
        <v>2208601.58</v>
      </c>
      <c r="G291" s="96">
        <f t="shared" si="11"/>
        <v>0.87843318508570112</v>
      </c>
      <c r="H291" s="8"/>
    </row>
    <row r="292" spans="1:8" ht="25.5">
      <c r="A292" s="77" t="s">
        <v>494</v>
      </c>
      <c r="B292" s="13" t="s">
        <v>397</v>
      </c>
      <c r="C292" s="14" t="s">
        <v>772</v>
      </c>
      <c r="D292" s="7">
        <v>24355300</v>
      </c>
      <c r="E292" s="7">
        <v>20000</v>
      </c>
      <c r="F292" s="95">
        <f t="shared" si="10"/>
        <v>24335300</v>
      </c>
      <c r="G292" s="96">
        <f t="shared" si="11"/>
        <v>8.2117649957093525E-4</v>
      </c>
      <c r="H292" s="8"/>
    </row>
    <row r="293" spans="1:8">
      <c r="A293" s="77" t="s">
        <v>617</v>
      </c>
      <c r="B293" s="13" t="s">
        <v>397</v>
      </c>
      <c r="C293" s="14" t="s">
        <v>773</v>
      </c>
      <c r="D293" s="7">
        <v>3694100</v>
      </c>
      <c r="E293" s="7">
        <v>20000</v>
      </c>
      <c r="F293" s="95">
        <f t="shared" si="10"/>
        <v>3674100</v>
      </c>
      <c r="G293" s="96">
        <f t="shared" si="11"/>
        <v>5.4140386020952325E-3</v>
      </c>
      <c r="H293" s="8"/>
    </row>
    <row r="294" spans="1:8">
      <c r="A294" s="77" t="s">
        <v>639</v>
      </c>
      <c r="B294" s="13" t="s">
        <v>397</v>
      </c>
      <c r="C294" s="14" t="s">
        <v>774</v>
      </c>
      <c r="D294" s="7">
        <v>3694100</v>
      </c>
      <c r="E294" s="7">
        <v>20000</v>
      </c>
      <c r="F294" s="95">
        <f t="shared" ref="F294:F324" si="12">D294-E294</f>
        <v>3674100</v>
      </c>
      <c r="G294" s="96">
        <f t="shared" ref="G294:G324" si="13">E294/D294</f>
        <v>5.4140386020952325E-3</v>
      </c>
      <c r="H294" s="8"/>
    </row>
    <row r="295" spans="1:8">
      <c r="A295" s="77" t="s">
        <v>573</v>
      </c>
      <c r="B295" s="13" t="s">
        <v>397</v>
      </c>
      <c r="C295" s="14" t="s">
        <v>775</v>
      </c>
      <c r="D295" s="7">
        <v>20661200</v>
      </c>
      <c r="E295" s="7">
        <v>0</v>
      </c>
      <c r="F295" s="95">
        <f t="shared" si="12"/>
        <v>20661200</v>
      </c>
      <c r="G295" s="96">
        <f t="shared" si="13"/>
        <v>0</v>
      </c>
      <c r="H295" s="8"/>
    </row>
    <row r="296" spans="1:8">
      <c r="A296" s="77" t="s">
        <v>577</v>
      </c>
      <c r="B296" s="13" t="s">
        <v>397</v>
      </c>
      <c r="C296" s="14" t="s">
        <v>776</v>
      </c>
      <c r="D296" s="7">
        <v>20661200</v>
      </c>
      <c r="E296" s="7">
        <v>0</v>
      </c>
      <c r="F296" s="95">
        <f t="shared" si="12"/>
        <v>20661200</v>
      </c>
      <c r="G296" s="96">
        <f t="shared" si="13"/>
        <v>0</v>
      </c>
      <c r="H296" s="8"/>
    </row>
    <row r="297" spans="1:8">
      <c r="A297" s="101" t="s">
        <v>777</v>
      </c>
      <c r="B297" s="64" t="s">
        <v>397</v>
      </c>
      <c r="C297" s="65" t="s">
        <v>778</v>
      </c>
      <c r="D297" s="66">
        <v>66607565.439999998</v>
      </c>
      <c r="E297" s="66">
        <v>53534717.289999999</v>
      </c>
      <c r="F297" s="102">
        <f t="shared" si="12"/>
        <v>13072848.149999999</v>
      </c>
      <c r="G297" s="103">
        <f t="shared" si="13"/>
        <v>0.80373328369468777</v>
      </c>
      <c r="H297" s="8"/>
    </row>
    <row r="298" spans="1:8">
      <c r="A298" s="77" t="s">
        <v>779</v>
      </c>
      <c r="B298" s="13" t="s">
        <v>397</v>
      </c>
      <c r="C298" s="14" t="s">
        <v>780</v>
      </c>
      <c r="D298" s="7">
        <v>66607565.439999998</v>
      </c>
      <c r="E298" s="7">
        <v>53534717.289999999</v>
      </c>
      <c r="F298" s="95">
        <f t="shared" si="12"/>
        <v>13072848.149999999</v>
      </c>
      <c r="G298" s="96">
        <f t="shared" si="13"/>
        <v>0.80373328369468777</v>
      </c>
      <c r="H298" s="8"/>
    </row>
    <row r="299" spans="1:8" ht="51">
      <c r="A299" s="77" t="s">
        <v>402</v>
      </c>
      <c r="B299" s="13" t="s">
        <v>397</v>
      </c>
      <c r="C299" s="14" t="s">
        <v>781</v>
      </c>
      <c r="D299" s="7">
        <v>963900</v>
      </c>
      <c r="E299" s="7">
        <v>599191.9</v>
      </c>
      <c r="F299" s="95">
        <f t="shared" si="12"/>
        <v>364708.1</v>
      </c>
      <c r="G299" s="96">
        <f t="shared" si="13"/>
        <v>0.62163284573088495</v>
      </c>
      <c r="H299" s="8"/>
    </row>
    <row r="300" spans="1:8">
      <c r="A300" s="77" t="s">
        <v>415</v>
      </c>
      <c r="B300" s="13" t="s">
        <v>397</v>
      </c>
      <c r="C300" s="14" t="s">
        <v>782</v>
      </c>
      <c r="D300" s="7">
        <v>963900</v>
      </c>
      <c r="E300" s="7">
        <v>599191.9</v>
      </c>
      <c r="F300" s="95">
        <f t="shared" si="12"/>
        <v>364708.1</v>
      </c>
      <c r="G300" s="96">
        <f t="shared" si="13"/>
        <v>0.62163284573088495</v>
      </c>
      <c r="H300" s="8"/>
    </row>
    <row r="301" spans="1:8" ht="38.25">
      <c r="A301" s="77" t="s">
        <v>417</v>
      </c>
      <c r="B301" s="13" t="s">
        <v>397</v>
      </c>
      <c r="C301" s="14" t="s">
        <v>783</v>
      </c>
      <c r="D301" s="7">
        <v>963900</v>
      </c>
      <c r="E301" s="7">
        <v>599191.9</v>
      </c>
      <c r="F301" s="95">
        <f t="shared" si="12"/>
        <v>364708.1</v>
      </c>
      <c r="G301" s="96">
        <f t="shared" si="13"/>
        <v>0.62163284573088495</v>
      </c>
      <c r="H301" s="8"/>
    </row>
    <row r="302" spans="1:8" ht="25.5">
      <c r="A302" s="77" t="s">
        <v>419</v>
      </c>
      <c r="B302" s="13" t="s">
        <v>397</v>
      </c>
      <c r="C302" s="14" t="s">
        <v>784</v>
      </c>
      <c r="D302" s="7">
        <v>535644.55000000005</v>
      </c>
      <c r="E302" s="7">
        <v>273296.89</v>
      </c>
      <c r="F302" s="95">
        <f t="shared" si="12"/>
        <v>262347.66000000003</v>
      </c>
      <c r="G302" s="96">
        <f t="shared" si="13"/>
        <v>0.51022061178443801</v>
      </c>
      <c r="H302" s="8"/>
    </row>
    <row r="303" spans="1:8" ht="25.5">
      <c r="A303" s="77" t="s">
        <v>421</v>
      </c>
      <c r="B303" s="13" t="s">
        <v>397</v>
      </c>
      <c r="C303" s="14" t="s">
        <v>785</v>
      </c>
      <c r="D303" s="7">
        <v>535644.55000000005</v>
      </c>
      <c r="E303" s="7">
        <v>273296.89</v>
      </c>
      <c r="F303" s="95">
        <f t="shared" si="12"/>
        <v>262347.66000000003</v>
      </c>
      <c r="G303" s="96">
        <f t="shared" si="13"/>
        <v>0.51022061178443801</v>
      </c>
      <c r="H303" s="8"/>
    </row>
    <row r="304" spans="1:8">
      <c r="A304" s="77" t="s">
        <v>423</v>
      </c>
      <c r="B304" s="13" t="s">
        <v>397</v>
      </c>
      <c r="C304" s="14" t="s">
        <v>786</v>
      </c>
      <c r="D304" s="7">
        <v>535644.55000000005</v>
      </c>
      <c r="E304" s="7">
        <v>273296.89</v>
      </c>
      <c r="F304" s="95">
        <f t="shared" si="12"/>
        <v>262347.66000000003</v>
      </c>
      <c r="G304" s="96">
        <f t="shared" si="13"/>
        <v>0.51022061178443801</v>
      </c>
      <c r="H304" s="8"/>
    </row>
    <row r="305" spans="1:8">
      <c r="A305" s="77" t="s">
        <v>447</v>
      </c>
      <c r="B305" s="13" t="s">
        <v>397</v>
      </c>
      <c r="C305" s="14" t="s">
        <v>787</v>
      </c>
      <c r="D305" s="7">
        <v>658605</v>
      </c>
      <c r="E305" s="7">
        <v>658605</v>
      </c>
      <c r="F305" s="95">
        <f t="shared" si="12"/>
        <v>0</v>
      </c>
      <c r="G305" s="96">
        <f t="shared" si="13"/>
        <v>1</v>
      </c>
      <c r="H305" s="8"/>
    </row>
    <row r="306" spans="1:8">
      <c r="A306" s="77" t="s">
        <v>353</v>
      </c>
      <c r="B306" s="13" t="s">
        <v>397</v>
      </c>
      <c r="C306" s="14" t="s">
        <v>788</v>
      </c>
      <c r="D306" s="7">
        <v>658605</v>
      </c>
      <c r="E306" s="7">
        <v>658605</v>
      </c>
      <c r="F306" s="95">
        <f t="shared" si="12"/>
        <v>0</v>
      </c>
      <c r="G306" s="96">
        <f t="shared" si="13"/>
        <v>1</v>
      </c>
      <c r="H306" s="8"/>
    </row>
    <row r="307" spans="1:8" ht="25.5">
      <c r="A307" s="77" t="s">
        <v>494</v>
      </c>
      <c r="B307" s="13" t="s">
        <v>397</v>
      </c>
      <c r="C307" s="14" t="s">
        <v>789</v>
      </c>
      <c r="D307" s="7">
        <v>64449415.890000001</v>
      </c>
      <c r="E307" s="7">
        <v>52003623.5</v>
      </c>
      <c r="F307" s="95">
        <f t="shared" si="12"/>
        <v>12445792.390000001</v>
      </c>
      <c r="G307" s="96">
        <f t="shared" si="13"/>
        <v>0.806890532394552</v>
      </c>
      <c r="H307" s="8"/>
    </row>
    <row r="308" spans="1:8">
      <c r="A308" s="77" t="s">
        <v>573</v>
      </c>
      <c r="B308" s="13" t="s">
        <v>397</v>
      </c>
      <c r="C308" s="14" t="s">
        <v>790</v>
      </c>
      <c r="D308" s="7">
        <v>64449415.890000001</v>
      </c>
      <c r="E308" s="7">
        <v>52003623.5</v>
      </c>
      <c r="F308" s="95">
        <f t="shared" si="12"/>
        <v>12445792.390000001</v>
      </c>
      <c r="G308" s="96">
        <f t="shared" si="13"/>
        <v>0.806890532394552</v>
      </c>
      <c r="H308" s="8"/>
    </row>
    <row r="309" spans="1:8" ht="51">
      <c r="A309" s="77" t="s">
        <v>575</v>
      </c>
      <c r="B309" s="13" t="s">
        <v>397</v>
      </c>
      <c r="C309" s="14" t="s">
        <v>791</v>
      </c>
      <c r="D309" s="7">
        <v>58161206</v>
      </c>
      <c r="E309" s="7">
        <v>48466262.979999997</v>
      </c>
      <c r="F309" s="95">
        <f t="shared" si="12"/>
        <v>9694943.0200000033</v>
      </c>
      <c r="G309" s="96">
        <f t="shared" si="13"/>
        <v>0.83330911295064958</v>
      </c>
      <c r="H309" s="8"/>
    </row>
    <row r="310" spans="1:8">
      <c r="A310" s="77" t="s">
        <v>577</v>
      </c>
      <c r="B310" s="13" t="s">
        <v>397</v>
      </c>
      <c r="C310" s="14" t="s">
        <v>792</v>
      </c>
      <c r="D310" s="7">
        <v>6288209.8899999997</v>
      </c>
      <c r="E310" s="7">
        <v>3537360.52</v>
      </c>
      <c r="F310" s="95">
        <f t="shared" si="12"/>
        <v>2750849.3699999996</v>
      </c>
      <c r="G310" s="96">
        <f t="shared" si="13"/>
        <v>0.56253855737630287</v>
      </c>
      <c r="H310" s="8"/>
    </row>
    <row r="311" spans="1:8">
      <c r="A311" s="101" t="s">
        <v>793</v>
      </c>
      <c r="B311" s="64" t="s">
        <v>397</v>
      </c>
      <c r="C311" s="65" t="s">
        <v>794</v>
      </c>
      <c r="D311" s="66">
        <v>2790000</v>
      </c>
      <c r="E311" s="66">
        <v>2788500</v>
      </c>
      <c r="F311" s="102">
        <f t="shared" si="12"/>
        <v>1500</v>
      </c>
      <c r="G311" s="103">
        <f t="shared" si="13"/>
        <v>0.99946236559139789</v>
      </c>
      <c r="H311" s="8"/>
    </row>
    <row r="312" spans="1:8">
      <c r="A312" s="77" t="s">
        <v>795</v>
      </c>
      <c r="B312" s="13" t="s">
        <v>397</v>
      </c>
      <c r="C312" s="14" t="s">
        <v>796</v>
      </c>
      <c r="D312" s="7">
        <v>2790000</v>
      </c>
      <c r="E312" s="7">
        <v>2788500</v>
      </c>
      <c r="F312" s="95">
        <f t="shared" si="12"/>
        <v>1500</v>
      </c>
      <c r="G312" s="96">
        <f t="shared" si="13"/>
        <v>0.99946236559139789</v>
      </c>
      <c r="H312" s="8"/>
    </row>
    <row r="313" spans="1:8" ht="25.5">
      <c r="A313" s="77" t="s">
        <v>494</v>
      </c>
      <c r="B313" s="13" t="s">
        <v>397</v>
      </c>
      <c r="C313" s="14" t="s">
        <v>797</v>
      </c>
      <c r="D313" s="7">
        <v>2790000</v>
      </c>
      <c r="E313" s="7">
        <v>2788500</v>
      </c>
      <c r="F313" s="95">
        <f t="shared" si="12"/>
        <v>1500</v>
      </c>
      <c r="G313" s="96">
        <f t="shared" si="13"/>
        <v>0.99946236559139789</v>
      </c>
      <c r="H313" s="8"/>
    </row>
    <row r="314" spans="1:8">
      <c r="A314" s="77" t="s">
        <v>573</v>
      </c>
      <c r="B314" s="13" t="s">
        <v>397</v>
      </c>
      <c r="C314" s="14" t="s">
        <v>798</v>
      </c>
      <c r="D314" s="7">
        <v>2790000</v>
      </c>
      <c r="E314" s="7">
        <v>2788500</v>
      </c>
      <c r="F314" s="95">
        <f t="shared" si="12"/>
        <v>1500</v>
      </c>
      <c r="G314" s="96">
        <f t="shared" si="13"/>
        <v>0.99946236559139789</v>
      </c>
      <c r="H314" s="8"/>
    </row>
    <row r="315" spans="1:8" ht="51">
      <c r="A315" s="77" t="s">
        <v>575</v>
      </c>
      <c r="B315" s="13" t="s">
        <v>397</v>
      </c>
      <c r="C315" s="14" t="s">
        <v>799</v>
      </c>
      <c r="D315" s="7">
        <v>2790000</v>
      </c>
      <c r="E315" s="7">
        <v>2788500</v>
      </c>
      <c r="F315" s="95">
        <f t="shared" si="12"/>
        <v>1500</v>
      </c>
      <c r="G315" s="96">
        <f t="shared" si="13"/>
        <v>0.99946236559139789</v>
      </c>
      <c r="H315" s="8"/>
    </row>
    <row r="316" spans="1:8" ht="25.5">
      <c r="A316" s="101" t="s">
        <v>800</v>
      </c>
      <c r="B316" s="64" t="s">
        <v>397</v>
      </c>
      <c r="C316" s="65" t="s">
        <v>801</v>
      </c>
      <c r="D316" s="66">
        <v>7041400</v>
      </c>
      <c r="E316" s="66">
        <v>1514739.44</v>
      </c>
      <c r="F316" s="102">
        <f t="shared" si="12"/>
        <v>5526660.5600000005</v>
      </c>
      <c r="G316" s="103">
        <f t="shared" si="13"/>
        <v>0.21511907291163687</v>
      </c>
      <c r="H316" s="8"/>
    </row>
    <row r="317" spans="1:8" ht="25.5">
      <c r="A317" s="77" t="s">
        <v>802</v>
      </c>
      <c r="B317" s="13" t="s">
        <v>397</v>
      </c>
      <c r="C317" s="14" t="s">
        <v>803</v>
      </c>
      <c r="D317" s="7">
        <v>7041400</v>
      </c>
      <c r="E317" s="7">
        <v>1514739.44</v>
      </c>
      <c r="F317" s="95">
        <f t="shared" si="12"/>
        <v>5526660.5600000005</v>
      </c>
      <c r="G317" s="96">
        <f t="shared" si="13"/>
        <v>0.21511907291163687</v>
      </c>
      <c r="H317" s="8"/>
    </row>
    <row r="318" spans="1:8">
      <c r="A318" s="77" t="s">
        <v>804</v>
      </c>
      <c r="B318" s="13" t="s">
        <v>397</v>
      </c>
      <c r="C318" s="14" t="s">
        <v>805</v>
      </c>
      <c r="D318" s="7">
        <v>7041400</v>
      </c>
      <c r="E318" s="7">
        <v>1514739.44</v>
      </c>
      <c r="F318" s="95">
        <f t="shared" si="12"/>
        <v>5526660.5600000005</v>
      </c>
      <c r="G318" s="96">
        <f t="shared" si="13"/>
        <v>0.21511907291163687</v>
      </c>
      <c r="H318" s="8"/>
    </row>
    <row r="319" spans="1:8">
      <c r="A319" s="77" t="s">
        <v>806</v>
      </c>
      <c r="B319" s="13" t="s">
        <v>397</v>
      </c>
      <c r="C319" s="14" t="s">
        <v>807</v>
      </c>
      <c r="D319" s="7">
        <v>7041400</v>
      </c>
      <c r="E319" s="7">
        <v>1514739.44</v>
      </c>
      <c r="F319" s="95">
        <f t="shared" si="12"/>
        <v>5526660.5600000005</v>
      </c>
      <c r="G319" s="96">
        <f t="shared" si="13"/>
        <v>0.21511907291163687</v>
      </c>
      <c r="H319" s="8"/>
    </row>
    <row r="320" spans="1:8" ht="38.25">
      <c r="A320" s="101" t="s">
        <v>808</v>
      </c>
      <c r="B320" s="64" t="s">
        <v>397</v>
      </c>
      <c r="C320" s="65" t="s">
        <v>809</v>
      </c>
      <c r="D320" s="66">
        <v>18843800</v>
      </c>
      <c r="E320" s="66">
        <v>13949600</v>
      </c>
      <c r="F320" s="102">
        <f t="shared" si="12"/>
        <v>4894200</v>
      </c>
      <c r="G320" s="103">
        <f t="shared" si="13"/>
        <v>0.74027531601906194</v>
      </c>
      <c r="H320" s="8"/>
    </row>
    <row r="321" spans="1:8" ht="38.25">
      <c r="A321" s="77" t="s">
        <v>810</v>
      </c>
      <c r="B321" s="13" t="s">
        <v>397</v>
      </c>
      <c r="C321" s="14" t="s">
        <v>811</v>
      </c>
      <c r="D321" s="7">
        <v>18843800</v>
      </c>
      <c r="E321" s="7">
        <v>13949600</v>
      </c>
      <c r="F321" s="95">
        <f t="shared" si="12"/>
        <v>4894200</v>
      </c>
      <c r="G321" s="96">
        <f t="shared" si="13"/>
        <v>0.74027531601906194</v>
      </c>
      <c r="H321" s="8"/>
    </row>
    <row r="322" spans="1:8">
      <c r="A322" s="77" t="s">
        <v>447</v>
      </c>
      <c r="B322" s="13" t="s">
        <v>397</v>
      </c>
      <c r="C322" s="14" t="s">
        <v>812</v>
      </c>
      <c r="D322" s="7">
        <v>18843800</v>
      </c>
      <c r="E322" s="7">
        <v>13949600</v>
      </c>
      <c r="F322" s="95">
        <f t="shared" si="12"/>
        <v>4894200</v>
      </c>
      <c r="G322" s="96">
        <f t="shared" si="13"/>
        <v>0.74027531601906194</v>
      </c>
      <c r="H322" s="8"/>
    </row>
    <row r="323" spans="1:8">
      <c r="A323" s="77" t="s">
        <v>813</v>
      </c>
      <c r="B323" s="13" t="s">
        <v>397</v>
      </c>
      <c r="C323" s="14" t="s">
        <v>814</v>
      </c>
      <c r="D323" s="7">
        <v>18843800</v>
      </c>
      <c r="E323" s="7">
        <v>13949600</v>
      </c>
      <c r="F323" s="95">
        <f t="shared" si="12"/>
        <v>4894200</v>
      </c>
      <c r="G323" s="96">
        <f t="shared" si="13"/>
        <v>0.74027531601906194</v>
      </c>
      <c r="H323" s="8"/>
    </row>
    <row r="324" spans="1:8" ht="13.5" thickBot="1">
      <c r="A324" s="77" t="s">
        <v>269</v>
      </c>
      <c r="B324" s="13" t="s">
        <v>397</v>
      </c>
      <c r="C324" s="14" t="s">
        <v>815</v>
      </c>
      <c r="D324" s="7">
        <v>18843800</v>
      </c>
      <c r="E324" s="7">
        <v>13949600</v>
      </c>
      <c r="F324" s="95">
        <f t="shared" si="12"/>
        <v>4894200</v>
      </c>
      <c r="G324" s="96">
        <f t="shared" si="13"/>
        <v>0.74027531601906194</v>
      </c>
      <c r="H324" s="8"/>
    </row>
    <row r="325" spans="1:8" ht="12.95" customHeight="1" thickBot="1">
      <c r="A325" s="78"/>
      <c r="B325" s="79"/>
      <c r="C325" s="79"/>
      <c r="D325" s="79"/>
      <c r="E325" s="79"/>
      <c r="F325" s="79"/>
      <c r="G325" s="79"/>
      <c r="H325" s="2"/>
    </row>
    <row r="326" spans="1:8" ht="26.25" thickBot="1">
      <c r="A326" s="80" t="s">
        <v>816</v>
      </c>
      <c r="B326" s="81">
        <v>450</v>
      </c>
      <c r="C326" s="82" t="s">
        <v>24</v>
      </c>
      <c r="D326" s="83">
        <v>-81264400</v>
      </c>
      <c r="E326" s="83">
        <v>72418605.200000003</v>
      </c>
      <c r="F326" s="95">
        <f t="shared" ref="F326" si="14">D326-E326</f>
        <v>-153683005.19999999</v>
      </c>
      <c r="G326" s="96">
        <f t="shared" ref="G326" si="15">E326/D326</f>
        <v>-0.89114797131339185</v>
      </c>
      <c r="H326" s="8"/>
    </row>
    <row r="327" spans="1:8" ht="12.95" customHeight="1">
      <c r="A327" s="2"/>
      <c r="B327" s="84"/>
      <c r="C327" s="84"/>
      <c r="D327" s="15"/>
      <c r="E327" s="15"/>
      <c r="F327" s="15"/>
      <c r="G327" s="15"/>
      <c r="H327" s="2"/>
    </row>
    <row r="328" spans="1:8" ht="12.95" customHeight="1">
      <c r="A328" s="4"/>
      <c r="B328" s="4"/>
      <c r="C328" s="4"/>
      <c r="D328" s="16"/>
      <c r="E328" s="16"/>
      <c r="F328" s="16"/>
      <c r="G328" s="16"/>
      <c r="H328" s="2"/>
    </row>
  </sheetData>
  <pageMargins left="0.39370078740157483" right="0" top="0" bottom="0" header="0" footer="0"/>
  <pageSetup paperSize="9" scale="69" fitToWidth="2" fitToHeight="0" orientation="portrait" r:id="rId1"/>
  <headerFooter>
    <evenFooter>&amp;R&amp;D&amp; СТР. &amp;P</even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2" zoomScaleNormal="82" zoomScaleSheetLayoutView="70" zoomScalePageLayoutView="70" workbookViewId="0">
      <selection activeCell="G31" sqref="G31"/>
    </sheetView>
  </sheetViews>
  <sheetFormatPr defaultRowHeight="12.75"/>
  <cols>
    <col min="1" max="1" width="49.42578125" style="3" customWidth="1"/>
    <col min="2" max="2" width="5" style="3" customWidth="1"/>
    <col min="3" max="3" width="23.5703125" style="3" customWidth="1"/>
    <col min="4" max="4" width="17.28515625" style="3" customWidth="1"/>
    <col min="5" max="5" width="16.28515625" style="3" customWidth="1"/>
    <col min="6" max="6" width="15.42578125" style="3" customWidth="1"/>
    <col min="7" max="7" width="9.28515625" style="3" customWidth="1"/>
    <col min="8" max="8" width="9.7109375" style="3" customWidth="1"/>
    <col min="9" max="16384" width="9.140625" style="3"/>
  </cols>
  <sheetData>
    <row r="1" spans="1:8" ht="10.5" customHeight="1">
      <c r="A1" s="69"/>
      <c r="B1" s="107"/>
      <c r="C1" s="70"/>
      <c r="D1" s="71"/>
      <c r="E1" s="2"/>
      <c r="F1" s="2"/>
      <c r="G1" s="2"/>
      <c r="H1" s="2"/>
    </row>
    <row r="2" spans="1:8" ht="14.1" customHeight="1">
      <c r="A2" s="108" t="s">
        <v>817</v>
      </c>
      <c r="B2" s="109"/>
      <c r="C2" s="109"/>
      <c r="D2" s="5"/>
      <c r="E2" s="2"/>
      <c r="F2" s="2"/>
      <c r="G2" s="2"/>
      <c r="H2" s="2"/>
    </row>
    <row r="3" spans="1:8" ht="14.1" customHeight="1">
      <c r="A3" s="110"/>
      <c r="B3" s="111"/>
      <c r="C3" s="112"/>
      <c r="D3" s="73"/>
      <c r="E3" s="74"/>
      <c r="F3" s="74"/>
      <c r="G3" s="74"/>
      <c r="H3" s="2"/>
    </row>
    <row r="4" spans="1:8" ht="57" customHeight="1">
      <c r="A4" s="104"/>
      <c r="B4" s="85"/>
      <c r="C4" s="105" t="s">
        <v>818</v>
      </c>
      <c r="D4" s="87" t="s">
        <v>13</v>
      </c>
      <c r="E4" s="88" t="s">
        <v>14</v>
      </c>
      <c r="F4" s="87" t="s">
        <v>871</v>
      </c>
      <c r="G4" s="87" t="s">
        <v>872</v>
      </c>
      <c r="H4" s="6"/>
    </row>
    <row r="5" spans="1:8" ht="11.45" customHeight="1" thickBot="1">
      <c r="A5" s="106" t="s">
        <v>15</v>
      </c>
      <c r="B5" s="89" t="s">
        <v>16</v>
      </c>
      <c r="C5" s="91" t="s">
        <v>17</v>
      </c>
      <c r="D5" s="91" t="s">
        <v>18</v>
      </c>
      <c r="E5" s="91" t="s">
        <v>19</v>
      </c>
      <c r="F5" s="91" t="s">
        <v>20</v>
      </c>
      <c r="G5" s="91" t="s">
        <v>21</v>
      </c>
      <c r="H5" s="6"/>
    </row>
    <row r="6" spans="1:8" ht="38.25" customHeight="1">
      <c r="A6" s="130" t="s">
        <v>819</v>
      </c>
      <c r="B6" s="60" t="s">
        <v>820</v>
      </c>
      <c r="C6" s="61" t="s">
        <v>24</v>
      </c>
      <c r="D6" s="62">
        <v>81264400</v>
      </c>
      <c r="E6" s="62">
        <v>-72418605.200000003</v>
      </c>
      <c r="F6" s="128">
        <f>D6-E6</f>
        <v>153683005.19999999</v>
      </c>
      <c r="G6" s="129">
        <f>E6/D6</f>
        <v>-0.89114797131339185</v>
      </c>
      <c r="H6" s="8"/>
    </row>
    <row r="7" spans="1:8" ht="19.5" customHeight="1">
      <c r="A7" s="113" t="s">
        <v>821</v>
      </c>
      <c r="B7" s="10"/>
      <c r="C7" s="11"/>
      <c r="D7" s="11"/>
      <c r="E7" s="114"/>
      <c r="F7" s="124"/>
      <c r="G7" s="125"/>
      <c r="H7" s="8"/>
    </row>
    <row r="8" spans="1:8" ht="24.75" customHeight="1">
      <c r="A8" s="115" t="s">
        <v>822</v>
      </c>
      <c r="B8" s="116" t="s">
        <v>823</v>
      </c>
      <c r="C8" s="117" t="s">
        <v>24</v>
      </c>
      <c r="D8" s="75">
        <v>49860000</v>
      </c>
      <c r="E8" s="75">
        <v>0</v>
      </c>
      <c r="F8" s="126">
        <f t="shared" ref="F8" si="0">D8-E8</f>
        <v>49860000</v>
      </c>
      <c r="G8" s="127">
        <v>0</v>
      </c>
      <c r="H8" s="8"/>
    </row>
    <row r="9" spans="1:8" ht="12.95" customHeight="1">
      <c r="A9" s="118" t="s">
        <v>824</v>
      </c>
      <c r="B9" s="10"/>
      <c r="C9" s="11"/>
      <c r="D9" s="11"/>
      <c r="E9" s="11"/>
      <c r="F9" s="11"/>
      <c r="G9" s="11"/>
      <c r="H9" s="8"/>
    </row>
    <row r="10" spans="1:8" ht="25.5">
      <c r="A10" s="119" t="s">
        <v>825</v>
      </c>
      <c r="B10" s="120" t="s">
        <v>823</v>
      </c>
      <c r="C10" s="121" t="s">
        <v>826</v>
      </c>
      <c r="D10" s="75">
        <v>49860000</v>
      </c>
      <c r="E10" s="75">
        <v>0</v>
      </c>
      <c r="F10" s="75">
        <f>D10-E10</f>
        <v>49860000</v>
      </c>
      <c r="G10" s="75">
        <f>E10/D10*100</f>
        <v>0</v>
      </c>
      <c r="H10" s="8"/>
    </row>
    <row r="11" spans="1:8" ht="25.5">
      <c r="A11" s="119" t="s">
        <v>827</v>
      </c>
      <c r="B11" s="120" t="s">
        <v>823</v>
      </c>
      <c r="C11" s="121" t="s">
        <v>828</v>
      </c>
      <c r="D11" s="75">
        <v>49860000</v>
      </c>
      <c r="E11" s="75">
        <v>0</v>
      </c>
      <c r="F11" s="75">
        <f t="shared" ref="F11:F12" si="1">D11-E11</f>
        <v>49860000</v>
      </c>
      <c r="G11" s="75">
        <f t="shared" ref="G11:G12" si="2">E11/D11*100</f>
        <v>0</v>
      </c>
      <c r="H11" s="8"/>
    </row>
    <row r="12" spans="1:8" ht="38.25">
      <c r="A12" s="119" t="s">
        <v>829</v>
      </c>
      <c r="B12" s="120" t="s">
        <v>823</v>
      </c>
      <c r="C12" s="121" t="s">
        <v>830</v>
      </c>
      <c r="D12" s="75">
        <v>49860000</v>
      </c>
      <c r="E12" s="75">
        <v>0</v>
      </c>
      <c r="F12" s="75">
        <f t="shared" si="1"/>
        <v>49860000</v>
      </c>
      <c r="G12" s="75">
        <f t="shared" si="2"/>
        <v>0</v>
      </c>
      <c r="H12" s="8"/>
    </row>
    <row r="13" spans="1:8" ht="24.75" customHeight="1">
      <c r="A13" s="115" t="s">
        <v>831</v>
      </c>
      <c r="B13" s="116" t="s">
        <v>832</v>
      </c>
      <c r="C13" s="117" t="s">
        <v>24</v>
      </c>
      <c r="D13" s="75">
        <v>0</v>
      </c>
      <c r="E13" s="75">
        <v>0</v>
      </c>
      <c r="F13" s="75">
        <f t="shared" ref="F13:F30" si="3">D13-E13</f>
        <v>0</v>
      </c>
      <c r="G13" s="75">
        <v>0</v>
      </c>
      <c r="H13" s="8"/>
    </row>
    <row r="14" spans="1:8" ht="15" customHeight="1">
      <c r="A14" s="118" t="s">
        <v>824</v>
      </c>
      <c r="B14" s="10"/>
      <c r="C14" s="11"/>
      <c r="D14" s="11"/>
      <c r="E14" s="11"/>
      <c r="F14" s="11"/>
      <c r="G14" s="11"/>
      <c r="H14" s="8"/>
    </row>
    <row r="15" spans="1:8" ht="24.75" customHeight="1">
      <c r="A15" s="115" t="s">
        <v>833</v>
      </c>
      <c r="B15" s="116" t="s">
        <v>834</v>
      </c>
      <c r="C15" s="117" t="s">
        <v>24</v>
      </c>
      <c r="D15" s="75">
        <v>31404400</v>
      </c>
      <c r="E15" s="75">
        <v>-72418605.200000003</v>
      </c>
      <c r="F15" s="75">
        <f t="shared" si="3"/>
        <v>103823005.2</v>
      </c>
      <c r="G15" s="75">
        <f t="shared" ref="G13:G30" si="4">E15/D15*100</f>
        <v>-230.60018723490975</v>
      </c>
      <c r="H15" s="8"/>
    </row>
    <row r="16" spans="1:8" ht="25.5">
      <c r="A16" s="119" t="s">
        <v>835</v>
      </c>
      <c r="B16" s="120" t="s">
        <v>834</v>
      </c>
      <c r="C16" s="121" t="s">
        <v>836</v>
      </c>
      <c r="D16" s="75">
        <v>31404400</v>
      </c>
      <c r="E16" s="75">
        <v>-72418605.200000003</v>
      </c>
      <c r="F16" s="75">
        <f t="shared" si="3"/>
        <v>103823005.2</v>
      </c>
      <c r="G16" s="75">
        <f t="shared" si="4"/>
        <v>-230.60018723490975</v>
      </c>
      <c r="H16" s="8"/>
    </row>
    <row r="17" spans="1:8" ht="24.75" customHeight="1">
      <c r="A17" s="115" t="s">
        <v>837</v>
      </c>
      <c r="B17" s="116" t="s">
        <v>838</v>
      </c>
      <c r="C17" s="117" t="s">
        <v>24</v>
      </c>
      <c r="D17" s="75">
        <v>-2057764836.4300001</v>
      </c>
      <c r="E17" s="75">
        <v>-1567042290.95</v>
      </c>
      <c r="F17" s="75">
        <f t="shared" si="3"/>
        <v>-490722545.48000002</v>
      </c>
      <c r="G17" s="75">
        <f t="shared" si="4"/>
        <v>76.152642090465946</v>
      </c>
      <c r="H17" s="8"/>
    </row>
    <row r="18" spans="1:8">
      <c r="A18" s="119" t="s">
        <v>839</v>
      </c>
      <c r="B18" s="120" t="s">
        <v>838</v>
      </c>
      <c r="C18" s="121" t="s">
        <v>840</v>
      </c>
      <c r="D18" s="75">
        <v>-2057764836.4300001</v>
      </c>
      <c r="E18" s="75">
        <v>-1567042290.95</v>
      </c>
      <c r="F18" s="75">
        <f t="shared" si="3"/>
        <v>-490722545.48000002</v>
      </c>
      <c r="G18" s="75">
        <f t="shared" si="4"/>
        <v>76.152642090465946</v>
      </c>
      <c r="H18" s="8"/>
    </row>
    <row r="19" spans="1:8">
      <c r="A19" s="119" t="s">
        <v>841</v>
      </c>
      <c r="B19" s="120" t="s">
        <v>838</v>
      </c>
      <c r="C19" s="121" t="s">
        <v>842</v>
      </c>
      <c r="D19" s="75">
        <v>-2057764836.4300001</v>
      </c>
      <c r="E19" s="75">
        <v>-1567042290.95</v>
      </c>
      <c r="F19" s="75">
        <f t="shared" si="3"/>
        <v>-490722545.48000002</v>
      </c>
      <c r="G19" s="75">
        <f t="shared" si="4"/>
        <v>76.152642090465946</v>
      </c>
      <c r="H19" s="8"/>
    </row>
    <row r="20" spans="1:8" ht="25.5">
      <c r="A20" s="119" t="s">
        <v>843</v>
      </c>
      <c r="B20" s="120" t="s">
        <v>838</v>
      </c>
      <c r="C20" s="121" t="s">
        <v>844</v>
      </c>
      <c r="D20" s="75">
        <v>-2057764836.4300001</v>
      </c>
      <c r="E20" s="75">
        <v>-1567042290.95</v>
      </c>
      <c r="F20" s="75">
        <f t="shared" si="3"/>
        <v>-490722545.48000002</v>
      </c>
      <c r="G20" s="75">
        <f t="shared" si="4"/>
        <v>76.152642090465946</v>
      </c>
      <c r="H20" s="8"/>
    </row>
    <row r="21" spans="1:8" ht="25.5">
      <c r="A21" s="119" t="s">
        <v>845</v>
      </c>
      <c r="B21" s="120" t="s">
        <v>838</v>
      </c>
      <c r="C21" s="121" t="s">
        <v>846</v>
      </c>
      <c r="D21" s="75">
        <v>-2057764836.4300001</v>
      </c>
      <c r="E21" s="75">
        <v>-1567042290.95</v>
      </c>
      <c r="F21" s="75">
        <f t="shared" si="3"/>
        <v>-490722545.48000002</v>
      </c>
      <c r="G21" s="75">
        <f t="shared" si="4"/>
        <v>76.152642090465946</v>
      </c>
      <c r="H21" s="8"/>
    </row>
    <row r="22" spans="1:8" ht="25.5">
      <c r="A22" s="119" t="s">
        <v>847</v>
      </c>
      <c r="B22" s="120" t="s">
        <v>838</v>
      </c>
      <c r="C22" s="121" t="s">
        <v>848</v>
      </c>
      <c r="D22" s="75">
        <v>0</v>
      </c>
      <c r="E22" s="75">
        <v>0</v>
      </c>
      <c r="F22" s="75">
        <f t="shared" si="3"/>
        <v>0</v>
      </c>
      <c r="G22" s="75">
        <v>0</v>
      </c>
      <c r="H22" s="8"/>
    </row>
    <row r="23" spans="1:8" ht="25.5">
      <c r="A23" s="119" t="s">
        <v>849</v>
      </c>
      <c r="B23" s="120" t="s">
        <v>838</v>
      </c>
      <c r="C23" s="121" t="s">
        <v>850</v>
      </c>
      <c r="D23" s="75">
        <v>0</v>
      </c>
      <c r="E23" s="75">
        <v>0</v>
      </c>
      <c r="F23" s="75">
        <f t="shared" si="3"/>
        <v>0</v>
      </c>
      <c r="G23" s="75">
        <v>0</v>
      </c>
      <c r="H23" s="8"/>
    </row>
    <row r="24" spans="1:8" ht="24.75" customHeight="1">
      <c r="A24" s="115" t="s">
        <v>851</v>
      </c>
      <c r="B24" s="116" t="s">
        <v>852</v>
      </c>
      <c r="C24" s="117" t="s">
        <v>24</v>
      </c>
      <c r="D24" s="75">
        <v>2089169236.4300001</v>
      </c>
      <c r="E24" s="75">
        <v>1494623685.75</v>
      </c>
      <c r="F24" s="75">
        <f t="shared" si="3"/>
        <v>594545550.68000007</v>
      </c>
      <c r="G24" s="75">
        <f t="shared" si="4"/>
        <v>71.541532379829249</v>
      </c>
      <c r="H24" s="8"/>
    </row>
    <row r="25" spans="1:8">
      <c r="A25" s="119" t="s">
        <v>853</v>
      </c>
      <c r="B25" s="120" t="s">
        <v>852</v>
      </c>
      <c r="C25" s="121" t="s">
        <v>854</v>
      </c>
      <c r="D25" s="75">
        <v>2089169236.4300001</v>
      </c>
      <c r="E25" s="75">
        <v>1494623685.75</v>
      </c>
      <c r="F25" s="75">
        <f t="shared" si="3"/>
        <v>594545550.68000007</v>
      </c>
      <c r="G25" s="75">
        <f t="shared" si="4"/>
        <v>71.541532379829249</v>
      </c>
      <c r="H25" s="8"/>
    </row>
    <row r="26" spans="1:8">
      <c r="A26" s="119" t="s">
        <v>855</v>
      </c>
      <c r="B26" s="120" t="s">
        <v>852</v>
      </c>
      <c r="C26" s="121" t="s">
        <v>856</v>
      </c>
      <c r="D26" s="75">
        <v>2089169236.4300001</v>
      </c>
      <c r="E26" s="75">
        <v>1494623685.75</v>
      </c>
      <c r="F26" s="75">
        <f t="shared" si="3"/>
        <v>594545550.68000007</v>
      </c>
      <c r="G26" s="75">
        <f t="shared" si="4"/>
        <v>71.541532379829249</v>
      </c>
      <c r="H26" s="8"/>
    </row>
    <row r="27" spans="1:8" ht="25.5">
      <c r="A27" s="119" t="s">
        <v>857</v>
      </c>
      <c r="B27" s="120" t="s">
        <v>852</v>
      </c>
      <c r="C27" s="121" t="s">
        <v>858</v>
      </c>
      <c r="D27" s="75">
        <v>2089169236.4300001</v>
      </c>
      <c r="E27" s="75">
        <v>1494623685.75</v>
      </c>
      <c r="F27" s="75">
        <f t="shared" si="3"/>
        <v>594545550.68000007</v>
      </c>
      <c r="G27" s="75">
        <f t="shared" si="4"/>
        <v>71.541532379829249</v>
      </c>
      <c r="H27" s="8"/>
    </row>
    <row r="28" spans="1:8" ht="25.5">
      <c r="A28" s="119" t="s">
        <v>859</v>
      </c>
      <c r="B28" s="120" t="s">
        <v>852</v>
      </c>
      <c r="C28" s="121" t="s">
        <v>860</v>
      </c>
      <c r="D28" s="75">
        <v>2089169236.4300001</v>
      </c>
      <c r="E28" s="75">
        <v>1494623685.75</v>
      </c>
      <c r="F28" s="75">
        <f t="shared" si="3"/>
        <v>594545550.68000007</v>
      </c>
      <c r="G28" s="75">
        <f t="shared" si="4"/>
        <v>71.541532379829249</v>
      </c>
      <c r="H28" s="8"/>
    </row>
    <row r="29" spans="1:8" ht="25.5">
      <c r="A29" s="119" t="s">
        <v>861</v>
      </c>
      <c r="B29" s="120" t="s">
        <v>852</v>
      </c>
      <c r="C29" s="121" t="s">
        <v>862</v>
      </c>
      <c r="D29" s="75">
        <v>0</v>
      </c>
      <c r="E29" s="75">
        <v>0</v>
      </c>
      <c r="F29" s="75">
        <f t="shared" si="3"/>
        <v>0</v>
      </c>
      <c r="G29" s="75">
        <v>0</v>
      </c>
      <c r="H29" s="8"/>
    </row>
    <row r="30" spans="1:8" ht="26.25" thickBot="1">
      <c r="A30" s="119" t="s">
        <v>863</v>
      </c>
      <c r="B30" s="120" t="s">
        <v>852</v>
      </c>
      <c r="C30" s="121" t="s">
        <v>864</v>
      </c>
      <c r="D30" s="75">
        <v>0</v>
      </c>
      <c r="E30" s="75">
        <v>0</v>
      </c>
      <c r="F30" s="75">
        <f t="shared" si="3"/>
        <v>0</v>
      </c>
      <c r="G30" s="75">
        <v>0</v>
      </c>
      <c r="H30" s="8"/>
    </row>
    <row r="31" spans="1:8" ht="12.95" customHeight="1">
      <c r="A31" s="122"/>
      <c r="B31" s="84"/>
      <c r="C31" s="84"/>
      <c r="D31" s="123"/>
      <c r="E31" s="123"/>
      <c r="F31" s="123"/>
      <c r="G31" s="123"/>
      <c r="H31" s="2"/>
    </row>
    <row r="32" spans="1:8" ht="12.95" customHeight="1">
      <c r="A32" s="4"/>
      <c r="B32" s="4"/>
      <c r="C32" s="4"/>
      <c r="D32" s="16"/>
      <c r="E32" s="16"/>
      <c r="F32" s="16"/>
      <c r="G32" s="16"/>
      <c r="H32" s="2"/>
    </row>
  </sheetData>
  <mergeCells count="1">
    <mergeCell ref="A2:C2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57AD527-7268-4DB9-9FA5-F29806A752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2020-10-14T08:20:14Z</cp:lastPrinted>
  <dcterms:created xsi:type="dcterms:W3CDTF">2020-10-14T06:41:46Z</dcterms:created>
  <dcterms:modified xsi:type="dcterms:W3CDTF">2020-10-14T08:30:21Z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