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00" windowWidth="24240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Доходы!$6:$6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Доходы!$A$1:$G$27</definedName>
  </definedNames>
  <calcPr calcId="125725"/>
</workbook>
</file>

<file path=xl/calcChain.xml><?xml version="1.0" encoding="utf-8"?>
<calcChain xmlns="http://schemas.openxmlformats.org/spreadsheetml/2006/main">
  <c r="E25" i="2"/>
  <c r="G23"/>
  <c r="E20"/>
  <c r="E23"/>
  <c r="G52" i="3" l="1"/>
  <c r="E52"/>
  <c r="E48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8" i="4" l="1"/>
  <c r="G9"/>
  <c r="G10"/>
  <c r="G6"/>
  <c r="E10"/>
  <c r="E7"/>
  <c r="E9"/>
  <c r="E8"/>
  <c r="E6"/>
  <c r="G12" i="3"/>
  <c r="E12"/>
  <c r="G11"/>
  <c r="E11"/>
  <c r="G10"/>
  <c r="E10"/>
  <c r="G9"/>
  <c r="E9"/>
  <c r="G8"/>
  <c r="E8"/>
  <c r="G6"/>
  <c r="E6"/>
  <c r="G15" i="2"/>
  <c r="G16"/>
  <c r="G17"/>
  <c r="G18"/>
  <c r="G19"/>
  <c r="G20"/>
  <c r="G21"/>
  <c r="G22"/>
  <c r="G24"/>
  <c r="G26"/>
  <c r="G14"/>
  <c r="G13"/>
  <c r="G12"/>
  <c r="G11"/>
  <c r="G10"/>
  <c r="G9"/>
  <c r="G7"/>
  <c r="E26"/>
  <c r="E24"/>
  <c r="E22"/>
  <c r="E21"/>
  <c r="E19"/>
  <c r="E18"/>
  <c r="E17"/>
  <c r="E16"/>
  <c r="E15"/>
  <c r="E14"/>
  <c r="E13"/>
  <c r="E12"/>
  <c r="E11"/>
  <c r="E10"/>
  <c r="E9"/>
  <c r="E7"/>
</calcChain>
</file>

<file path=xl/sharedStrings.xml><?xml version="1.0" encoding="utf-8"?>
<sst xmlns="http://schemas.openxmlformats.org/spreadsheetml/2006/main" count="169" uniqueCount="148">
  <si>
    <t xml:space="preserve">                                                               1. Доходы бюджета</t>
  </si>
  <si>
    <t>Наименование 
показателя</t>
  </si>
  <si>
    <t>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</si>
  <si>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</si>
  <si>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</si>
  <si>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</si>
  <si>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</si>
  <si>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</si>
  <si>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</si>
  <si>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</si>
  <si>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</si>
  <si>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</si>
  <si>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</si>
  <si>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</si>
  <si>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</si>
  <si>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</si>
  <si>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</si>
  <si>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</si>
  <si>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</si>
  <si>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</si>
  <si>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</si>
  <si>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</si>
  <si>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</si>
  <si>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</si>
  <si>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</si>
  <si>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</si>
  <si>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</si>
  <si>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</si>
  <si>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</si>
  <si>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</si>
  <si>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</si>
  <si>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</si>
  <si>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</si>
  <si>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</si>
  <si>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</si>
  <si>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</si>
  <si>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</si>
  <si>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</si>
  <si>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</si>
  <si>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</si>
  <si>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</si>
  <si>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</si>
  <si>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</si>
  <si>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</si>
  <si>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</si>
  <si>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</si>
  <si>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</si>
  <si>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</si>
  <si>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</si>
  <si>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</si>
  <si>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</si>
  <si>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</si>
  <si>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</si>
  <si>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</si>
  <si>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</si>
  <si>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</si>
  <si>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</si>
  <si>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</si>
  <si>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</si>
  <si>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</si>
  <si>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</si>
  <si>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</si>
  <si>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</si>
  <si>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</si>
  <si>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</si>
  <si>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</si>
  <si>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</si>
  <si>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</si>
  <si>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</si>
  <si>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</si>
  <si>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</si>
  <si>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</si>
  <si>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</si>
  <si>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</si>
  <si>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</si>
  <si>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</si>
  <si>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</si>
  <si>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</si>
  <si>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</si>
  <si>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</si>
  <si>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СРЕДСТВА МАССОВОЙ ИНФОРМАЦИИ</t>
  </si>
  <si>
    <t xml:space="preserve">  Периодическая печать и издательства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</si>
  <si>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</si>
  <si>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</si>
  <si>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</si>
  <si>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</si>
  <si>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</si>
  <si>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</si>
  <si>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</si>
  <si>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Аналитические данные об исполнении консолидированного бюджета МО МР "Печора"</t>
  </si>
  <si>
    <t>Код дохода по бюджетной классификации</t>
  </si>
  <si>
    <t>% исполнения</t>
  </si>
  <si>
    <t>Гр.7= гр.4 / гр.6 (%)</t>
  </si>
  <si>
    <t>Код расходов по бюджетной классификации</t>
  </si>
  <si>
    <t>0100</t>
  </si>
  <si>
    <t>0102</t>
  </si>
  <si>
    <t>0103</t>
  </si>
  <si>
    <t>0104</t>
  </si>
  <si>
    <t>0106</t>
  </si>
  <si>
    <t>0113</t>
  </si>
  <si>
    <t>0300</t>
  </si>
  <si>
    <t>0309</t>
  </si>
  <si>
    <t>0310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</si>
  <si>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</si>
  <si>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</si>
  <si>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</si>
  <si>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</si>
  <si>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</si>
  <si>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</si>
  <si>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</si>
  <si>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</si>
  <si>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</si>
  <si>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</si>
  <si>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</si>
  <si>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</si>
  <si>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</si>
  <si>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</si>
  <si>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</si>
  <si>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</si>
  <si>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</si>
  <si>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</si>
  <si>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</si>
  <si>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0802</t>
  </si>
  <si>
    <t>0804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</si>
  <si>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</si>
  <si>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</si>
  <si>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</si>
  <si>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</si>
  <si>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</si>
  <si>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</si>
  <si>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</si>
  <si>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</si>
  <si>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</si>
  <si>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0107</t>
  </si>
  <si>
    <t xml:space="preserve"> 0102000000</t>
  </si>
  <si>
    <t xml:space="preserve"> 0105000000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</si>
  <si>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</si>
  <si>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</si>
  <si>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1300</t>
  </si>
  <si>
    <t>1301</t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</si>
  <si>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01.01.2020</t>
    </r>
  </si>
  <si>
    <t xml:space="preserve"> 000 2040000000 0000 000</t>
  </si>
  <si>
    <t xml:space="preserve">  БЕЗВОЗМЕЗДНЫЕ ПОСТУПЛЕНИЯ ОТ НЕГОСУДАРСТВЕННЫХ ОРГАНИЗАЦИЙ</t>
  </si>
  <si>
    <t>0410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</si>
  <si>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  <charset val="204"/>
      </rPr>
      <t>01.01.2021</t>
    </r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</si>
  <si>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01.01.2021</t>
    </r>
  </si>
  <si>
    <t>за IV  квартал 2020 года в сравнении с IV  кварталом 2019 года</t>
  </si>
  <si>
    <t xml:space="preserve">  Обеспечение проведения выборов и референдумов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</si>
</sst>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41">
    <xf numFmtId="0" fontId="0" fillId="0" borderId="0" xfId="0"/>
    <xf numFmtId="0" fontId="0" fillId="0" borderId="0" xfId="0" applyProtection="1">
      <protection locked="0"/>
    </xf>
    <xf numFmtId="0" fontId="13" fillId="0" borderId="1" xfId="6" applyNumberFormat="1" applyFont="1" applyProtection="1"/>
    <xf numFmtId="0" fontId="14" fillId="0" borderId="0" xfId="0" applyFont="1" applyProtection="1">
      <protection locked="0"/>
    </xf>
    <xf numFmtId="49" fontId="13" fillId="0" borderId="1" xfId="23" applyNumberFormat="1" applyFont="1" applyProtection="1"/>
    <xf numFmtId="0" fontId="13" fillId="0" borderId="1" xfId="19" applyNumberFormat="1" applyFont="1" applyProtection="1"/>
    <xf numFmtId="0" fontId="13" fillId="0" borderId="15" xfId="55" applyNumberFormat="1" applyFont="1" applyProtection="1"/>
    <xf numFmtId="0" fontId="13" fillId="2" borderId="1" xfId="58" applyNumberFormat="1" applyFont="1" applyProtection="1"/>
    <xf numFmtId="0" fontId="17" fillId="0" borderId="1" xfId="1" applyNumberFormat="1" applyFont="1" applyProtection="1"/>
    <xf numFmtId="49" fontId="18" fillId="0" borderId="1" xfId="23" applyNumberFormat="1" applyFont="1" applyProtection="1"/>
    <xf numFmtId="0" fontId="18" fillId="0" borderId="1" xfId="6" applyNumberFormat="1" applyFont="1" applyProtection="1"/>
    <xf numFmtId="0" fontId="19" fillId="0" borderId="0" xfId="0" applyFont="1" applyProtection="1"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16" xfId="38" applyNumberFormat="1" applyFont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/>
    </xf>
    <xf numFmtId="49" fontId="13" fillId="0" borderId="24" xfId="48" applyNumberFormat="1" applyFont="1" applyAlignment="1" applyProtection="1">
      <alignment horizontal="center" vertical="center"/>
    </xf>
    <xf numFmtId="49" fontId="13" fillId="5" borderId="24" xfId="48" applyNumberFormat="1" applyFont="1" applyFill="1" applyAlignment="1" applyProtection="1">
      <alignment horizontal="center" vertical="center"/>
    </xf>
    <xf numFmtId="10" fontId="13" fillId="5" borderId="16" xfId="43" applyNumberFormat="1" applyFont="1" applyFill="1" applyAlignment="1" applyProtection="1">
      <alignment horizontal="right" vertical="center"/>
    </xf>
    <xf numFmtId="0" fontId="14" fillId="0" borderId="0" xfId="0" applyFont="1" applyAlignment="1" applyProtection="1">
      <alignment vertical="center"/>
      <protection locked="0"/>
    </xf>
    <xf numFmtId="0" fontId="13" fillId="0" borderId="22" xfId="46" applyNumberFormat="1" applyFont="1" applyAlignment="1" applyProtection="1">
      <alignment horizontal="left" vertical="center" wrapText="1"/>
    </xf>
    <xf numFmtId="0" fontId="13" fillId="0" borderId="20" xfId="51" applyNumberFormat="1" applyFont="1" applyAlignment="1" applyProtection="1">
      <alignment horizontal="left" vertical="center" wrapText="1"/>
    </xf>
    <xf numFmtId="49" fontId="13" fillId="0" borderId="16" xfId="53" applyNumberFormat="1" applyFont="1" applyAlignment="1" applyProtection="1">
      <alignment horizontal="center" vertical="center"/>
    </xf>
    <xf numFmtId="0" fontId="13" fillId="0" borderId="25" xfId="0" applyFont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10" fontId="13" fillId="5" borderId="46" xfId="0" applyNumberFormat="1" applyFont="1" applyFill="1" applyBorder="1" applyAlignment="1">
      <alignment horizontal="right" vertical="center"/>
    </xf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49" fontId="13" fillId="0" borderId="2" xfId="64" applyNumberFormat="1" applyFont="1" applyProtection="1"/>
    <xf numFmtId="0" fontId="13" fillId="0" borderId="2" xfId="65" applyNumberFormat="1" applyFont="1" applyProtection="1"/>
    <xf numFmtId="0" fontId="13" fillId="0" borderId="2" xfId="66" applyNumberFormat="1" applyFont="1" applyProtection="1"/>
    <xf numFmtId="0" fontId="13" fillId="0" borderId="2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49" fontId="13" fillId="0" borderId="27" xfId="53" applyNumberFormat="1" applyFont="1" applyBorder="1" applyAlignment="1" applyProtection="1">
      <alignment horizontal="center" vertical="center"/>
    </xf>
    <xf numFmtId="0" fontId="13" fillId="0" borderId="31" xfId="74" applyNumberFormat="1" applyFont="1" applyAlignment="1" applyProtection="1">
      <alignment horizontal="left" vertical="center" wrapText="1"/>
    </xf>
    <xf numFmtId="49" fontId="13" fillId="0" borderId="33" xfId="76" applyNumberFormat="1" applyFont="1" applyBorder="1" applyAlignment="1" applyProtection="1">
      <alignment horizontal="center" vertical="center"/>
    </xf>
    <xf numFmtId="10" fontId="15" fillId="6" borderId="54" xfId="69" applyNumberFormat="1" applyFont="1" applyFill="1" applyBorder="1" applyAlignment="1" applyProtection="1">
      <alignment horizontal="right" vertical="center"/>
    </xf>
    <xf numFmtId="10" fontId="15" fillId="6" borderId="55" xfId="69" applyNumberFormat="1" applyFont="1" applyFill="1" applyBorder="1" applyAlignment="1" applyProtection="1">
      <alignment horizontal="right" vertical="center"/>
    </xf>
    <xf numFmtId="10" fontId="13" fillId="5" borderId="56" xfId="53" applyNumberFormat="1" applyFont="1" applyFill="1" applyBorder="1" applyAlignment="1" applyProtection="1">
      <alignment horizontal="center" vertical="center"/>
    </xf>
    <xf numFmtId="10" fontId="13" fillId="5" borderId="58" xfId="69" applyNumberFormat="1" applyFont="1" applyFill="1" applyBorder="1" applyAlignment="1" applyProtection="1">
      <alignment horizontal="right" vertical="center"/>
    </xf>
    <xf numFmtId="10" fontId="13" fillId="5" borderId="59" xfId="69" applyNumberFormat="1" applyFont="1" applyFill="1" applyBorder="1" applyAlignment="1" applyProtection="1">
      <alignment horizontal="right" vertical="center"/>
    </xf>
    <xf numFmtId="0" fontId="15" fillId="6" borderId="29" xfId="67" applyNumberFormat="1" applyFont="1" applyFill="1" applyAlignment="1" applyProtection="1">
      <alignment horizontal="left" vertical="center" wrapText="1"/>
    </xf>
    <xf numFmtId="49" fontId="15" fillId="6" borderId="18" xfId="68" applyNumberFormat="1" applyFont="1" applyFill="1" applyBorder="1" applyAlignment="1" applyProtection="1">
      <alignment horizontal="center" vertical="center" wrapText="1"/>
    </xf>
    <xf numFmtId="10" fontId="13" fillId="5" borderId="60" xfId="69" applyNumberFormat="1" applyFont="1" applyFill="1" applyBorder="1" applyAlignment="1" applyProtection="1">
      <alignment horizontal="right" vertical="center"/>
    </xf>
    <xf numFmtId="49" fontId="13" fillId="0" borderId="1" xfId="60" applyNumberFormat="1" applyFont="1" applyProtection="1">
      <alignment horizontal="center" wrapText="1"/>
    </xf>
    <xf numFmtId="0" fontId="15" fillId="0" borderId="2" xfId="90" applyNumberFormat="1" applyFont="1" applyProtection="1"/>
    <xf numFmtId="0" fontId="13" fillId="0" borderId="39" xfId="101" applyNumberFormat="1" applyFont="1" applyProtection="1">
      <alignment horizontal="left" wrapText="1" indent="2"/>
    </xf>
    <xf numFmtId="0" fontId="13" fillId="0" borderId="29" xfId="96" applyNumberFormat="1" applyFont="1" applyProtection="1">
      <alignment horizontal="left" wrapText="1" indent="1"/>
    </xf>
    <xf numFmtId="0" fontId="13" fillId="0" borderId="13" xfId="87" applyNumberFormat="1" applyFont="1" applyProtection="1"/>
    <xf numFmtId="0" fontId="15" fillId="0" borderId="1" xfId="89" applyNumberFormat="1" applyFont="1" applyAlignment="1" applyProtection="1"/>
    <xf numFmtId="0" fontId="15" fillId="0" borderId="1" xfId="89" applyFont="1" applyAlignment="1" applyProtection="1"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49" fontId="13" fillId="0" borderId="56" xfId="38" applyNumberFormat="1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>
      <alignment horizontal="center" vertical="center"/>
    </xf>
    <xf numFmtId="0" fontId="13" fillId="0" borderId="1" xfId="86" applyNumberFormat="1" applyFont="1" applyBorder="1" applyProtection="1"/>
    <xf numFmtId="10" fontId="13" fillId="5" borderId="31" xfId="69" applyNumberFormat="1" applyFont="1" applyFill="1" applyBorder="1" applyAlignment="1" applyProtection="1">
      <alignment horizontal="right" vertical="center"/>
    </xf>
    <xf numFmtId="10" fontId="13" fillId="5" borderId="53" xfId="69" applyNumberFormat="1" applyFont="1" applyFill="1" applyBorder="1" applyAlignment="1" applyProtection="1">
      <alignment horizontal="right" vertical="center"/>
    </xf>
    <xf numFmtId="0" fontId="15" fillId="4" borderId="29" xfId="67" applyNumberFormat="1" applyFont="1" applyFill="1" applyProtection="1">
      <alignment horizontal="left" wrapText="1"/>
    </xf>
    <xf numFmtId="10" fontId="15" fillId="4" borderId="38" xfId="69" applyNumberFormat="1" applyFont="1" applyFill="1" applyBorder="1" applyAlignment="1" applyProtection="1">
      <alignment horizontal="right" vertical="center"/>
    </xf>
    <xf numFmtId="4" fontId="13" fillId="0" borderId="57" xfId="55" applyNumberFormat="1" applyFont="1" applyBorder="1" applyAlignment="1" applyProtection="1">
      <alignment horizontal="right" vertical="center"/>
    </xf>
    <xf numFmtId="0" fontId="15" fillId="8" borderId="20" xfId="51" applyNumberFormat="1" applyFont="1" applyFill="1" applyAlignment="1" applyProtection="1">
      <alignment horizontal="left" vertical="center" wrapText="1"/>
    </xf>
    <xf numFmtId="49" fontId="15" fillId="8" borderId="16" xfId="53" applyNumberFormat="1" applyFont="1" applyFill="1" applyAlignment="1" applyProtection="1">
      <alignment horizontal="center" vertical="center"/>
    </xf>
    <xf numFmtId="10" fontId="15" fillId="8" borderId="16" xfId="43" applyNumberFormat="1" applyFont="1" applyFill="1" applyAlignment="1" applyProtection="1">
      <alignment horizontal="right" vertical="center"/>
    </xf>
    <xf numFmtId="10" fontId="15" fillId="8" borderId="20" xfId="0" applyNumberFormat="1" applyFont="1" applyFill="1" applyBorder="1" applyAlignment="1">
      <alignment horizontal="right" vertical="center"/>
    </xf>
    <xf numFmtId="0" fontId="15" fillId="6" borderId="17" xfId="40" applyNumberFormat="1" applyFont="1" applyFill="1" applyAlignment="1" applyProtection="1">
      <alignment horizontal="left" vertical="center" wrapText="1"/>
    </xf>
    <xf numFmtId="49" fontId="15" fillId="6" borderId="19" xfId="42" applyNumberFormat="1" applyFont="1" applyFill="1" applyAlignment="1" applyProtection="1">
      <alignment horizontal="center" vertical="center"/>
    </xf>
    <xf numFmtId="10" fontId="15" fillId="6" borderId="16" xfId="43" applyNumberFormat="1" applyFont="1" applyFill="1" applyAlignment="1" applyProtection="1">
      <alignment horizontal="right" vertical="center"/>
    </xf>
    <xf numFmtId="10" fontId="15" fillId="6" borderId="38" xfId="0" applyNumberFormat="1" applyFont="1" applyFill="1" applyBorder="1" applyAlignment="1">
      <alignment horizontal="right" vertical="center"/>
    </xf>
    <xf numFmtId="0" fontId="15" fillId="7" borderId="31" xfId="74" applyNumberFormat="1" applyFont="1" applyFill="1" applyAlignment="1" applyProtection="1">
      <alignment horizontal="left" vertical="center" wrapText="1"/>
    </xf>
    <xf numFmtId="49" fontId="15" fillId="7" borderId="33" xfId="76" applyNumberFormat="1" applyFont="1" applyFill="1" applyBorder="1" applyAlignment="1" applyProtection="1">
      <alignment horizontal="center" vertical="center"/>
    </xf>
    <xf numFmtId="10" fontId="15" fillId="7" borderId="59" xfId="69" applyNumberFormat="1" applyFont="1" applyFill="1" applyBorder="1" applyAlignment="1" applyProtection="1">
      <alignment horizontal="right" vertical="center"/>
    </xf>
    <xf numFmtId="10" fontId="15" fillId="7" borderId="58" xfId="69" applyNumberFormat="1" applyFont="1" applyFill="1" applyBorder="1" applyAlignment="1" applyProtection="1">
      <alignment horizontal="right" vertical="center"/>
    </xf>
    <xf numFmtId="0" fontId="13" fillId="0" borderId="1" xfId="59" applyNumberFormat="1" applyFont="1" applyAlignment="1" applyProtection="1">
      <alignment horizontal="left" vertical="center" wrapText="1"/>
    </xf>
    <xf numFmtId="49" fontId="13" fillId="0" borderId="1" xfId="61" applyNumberFormat="1" applyFont="1" applyAlignment="1" applyProtection="1">
      <alignment horizontal="center" vertical="center"/>
    </xf>
    <xf numFmtId="0" fontId="13" fillId="0" borderId="1" xfId="6" applyNumberFormat="1" applyFont="1" applyAlignment="1" applyProtection="1">
      <alignment vertical="center"/>
    </xf>
    <xf numFmtId="0" fontId="15" fillId="0" borderId="1" xfId="1" applyNumberFormat="1" applyFont="1" applyAlignment="1" applyProtection="1">
      <alignment vertical="center"/>
    </xf>
    <xf numFmtId="49" fontId="13" fillId="0" borderId="1" xfId="23" applyNumberFormat="1" applyFont="1" applyAlignment="1" applyProtection="1">
      <alignment vertical="center"/>
    </xf>
    <xf numFmtId="0" fontId="13" fillId="0" borderId="1" xfId="19" applyNumberFormat="1" applyFont="1" applyAlignment="1" applyProtection="1">
      <alignment vertical="center"/>
    </xf>
    <xf numFmtId="0" fontId="13" fillId="0" borderId="2" xfId="63" applyNumberFormat="1" applyFont="1" applyAlignment="1" applyProtection="1">
      <alignment horizontal="left" vertical="center"/>
    </xf>
    <xf numFmtId="49" fontId="13" fillId="0" borderId="2" xfId="64" applyNumberFormat="1" applyFont="1" applyAlignment="1" applyProtection="1">
      <alignment vertical="center"/>
    </xf>
    <xf numFmtId="0" fontId="13" fillId="0" borderId="2" xfId="65" applyNumberFormat="1" applyFont="1" applyAlignment="1" applyProtection="1">
      <alignment vertical="center"/>
    </xf>
    <xf numFmtId="0" fontId="13" fillId="0" borderId="2" xfId="66" applyNumberFormat="1" applyFont="1" applyAlignment="1" applyProtection="1">
      <alignment vertical="center"/>
    </xf>
    <xf numFmtId="4" fontId="15" fillId="7" borderId="57" xfId="81" applyNumberFormat="1" applyFont="1" applyFill="1" applyBorder="1" applyAlignment="1" applyProtection="1">
      <alignment horizontal="right" vertical="center"/>
    </xf>
    <xf numFmtId="4" fontId="13" fillId="0" borderId="57" xfId="81" applyNumberFormat="1" applyFont="1" applyBorder="1" applyAlignment="1" applyProtection="1">
      <alignment horizontal="right" vertical="center"/>
    </xf>
    <xf numFmtId="0" fontId="4" fillId="0" borderId="57" xfId="17" applyNumberFormat="1" applyBorder="1" applyAlignment="1" applyProtection="1">
      <alignment horizontal="left" vertical="center" wrapText="1"/>
    </xf>
    <xf numFmtId="0" fontId="13" fillId="0" borderId="12" xfId="78" applyNumberFormat="1" applyFont="1" applyAlignment="1" applyProtection="1">
      <alignment vertical="center"/>
    </xf>
    <xf numFmtId="0" fontId="13" fillId="0" borderId="34" xfId="79" applyNumberFormat="1" applyFont="1" applyAlignment="1" applyProtection="1">
      <alignment vertical="center"/>
    </xf>
    <xf numFmtId="0" fontId="15" fillId="0" borderId="35" xfId="80" applyNumberFormat="1" applyFont="1" applyAlignment="1" applyProtection="1">
      <alignment horizontal="left" vertical="center" wrapText="1"/>
    </xf>
    <xf numFmtId="49" fontId="13" fillId="0" borderId="37" xfId="82" applyNumberFormat="1" applyFont="1" applyAlignment="1" applyProtection="1">
      <alignment horizontal="center" vertical="center" wrapText="1"/>
    </xf>
    <xf numFmtId="0" fontId="13" fillId="0" borderId="15" xfId="86" applyNumberFormat="1" applyFont="1" applyAlignment="1" applyProtection="1">
      <alignment vertical="center"/>
    </xf>
    <xf numFmtId="0" fontId="13" fillId="2" borderId="1" xfId="58" applyNumberFormat="1" applyFont="1" applyAlignment="1" applyProtection="1">
      <alignment vertical="center"/>
    </xf>
    <xf numFmtId="0" fontId="15" fillId="7" borderId="57" xfId="17" applyNumberFormat="1" applyFont="1" applyFill="1" applyBorder="1" applyAlignment="1" applyProtection="1">
      <alignment horizontal="left" vertical="center" wrapText="1"/>
    </xf>
    <xf numFmtId="49" fontId="13" fillId="0" borderId="62" xfId="103" applyNumberFormat="1" applyFont="1" applyBorder="1" applyAlignment="1" applyProtection="1">
      <alignment horizontal="center" vertical="center" shrinkToFit="1"/>
    </xf>
    <xf numFmtId="49" fontId="13" fillId="0" borderId="62" xfId="76" applyNumberFormat="1" applyFont="1" applyBorder="1" applyAlignment="1" applyProtection="1">
      <alignment horizontal="center" vertical="center"/>
    </xf>
    <xf numFmtId="49" fontId="13" fillId="0" borderId="63" xfId="76" applyNumberFormat="1" applyFont="1" applyBorder="1" applyAlignment="1" applyProtection="1">
      <alignment horizontal="center" vertical="center"/>
    </xf>
    <xf numFmtId="10" fontId="13" fillId="5" borderId="64" xfId="62" applyNumberFormat="1" applyFont="1" applyFill="1" applyBorder="1" applyAlignment="1" applyProtection="1">
      <alignment horizontal="right" vertical="center"/>
    </xf>
    <xf numFmtId="10" fontId="13" fillId="5" borderId="65" xfId="62" applyNumberFormat="1" applyFont="1" applyFill="1" applyBorder="1" applyAlignment="1" applyProtection="1">
      <alignment horizontal="right" vertical="center"/>
    </xf>
    <xf numFmtId="4" fontId="4" fillId="5" borderId="57" xfId="185" applyNumberFormat="1" applyFill="1" applyBorder="1" applyAlignment="1" applyProtection="1">
      <alignment horizontal="right" vertical="center" shrinkToFit="1"/>
    </xf>
    <xf numFmtId="49" fontId="6" fillId="5" borderId="57" xfId="41" applyNumberFormat="1" applyFill="1" applyBorder="1" applyAlignment="1" applyProtection="1">
      <alignment horizontal="center" vertical="center"/>
    </xf>
    <xf numFmtId="0" fontId="4" fillId="5" borderId="12" xfId="182" applyNumberFormat="1" applyFill="1" applyAlignment="1" applyProtection="1">
      <alignment horizontal="left" wrapText="1" indent="2"/>
    </xf>
    <xf numFmtId="49" fontId="13" fillId="5" borderId="57" xfId="47" applyNumberFormat="1" applyFont="1" applyFill="1" applyBorder="1" applyAlignment="1" applyProtection="1">
      <alignment horizontal="center" vertical="center"/>
    </xf>
    <xf numFmtId="4" fontId="15" fillId="6" borderId="57" xfId="185" applyNumberFormat="1" applyFont="1" applyFill="1" applyBorder="1" applyAlignment="1" applyProtection="1">
      <alignment horizontal="right" vertical="center" shrinkToFit="1"/>
    </xf>
    <xf numFmtId="4" fontId="15" fillId="8" borderId="57" xfId="185" applyNumberFormat="1" applyFont="1" applyFill="1" applyBorder="1" applyAlignment="1" applyProtection="1">
      <alignment horizontal="right" vertical="center" shrinkToFit="1"/>
    </xf>
    <xf numFmtId="4" fontId="13" fillId="0" borderId="57" xfId="79" applyNumberFormat="1" applyFont="1" applyBorder="1" applyAlignment="1" applyProtection="1">
      <alignment horizontal="right" vertical="center" shrinkToFit="1"/>
    </xf>
    <xf numFmtId="49" fontId="13" fillId="0" borderId="57" xfId="47" applyNumberFormat="1" applyFont="1" applyBorder="1" applyAlignment="1" applyProtection="1">
      <alignment horizontal="center" vertical="center"/>
    </xf>
    <xf numFmtId="4" fontId="15" fillId="6" borderId="61" xfId="79" applyNumberFormat="1" applyFont="1" applyFill="1" applyBorder="1" applyAlignment="1" applyProtection="1">
      <alignment horizontal="right" vertical="center" shrinkToFit="1"/>
    </xf>
    <xf numFmtId="4" fontId="15" fillId="7" borderId="57" xfId="79" applyNumberFormat="1" applyFont="1" applyFill="1" applyBorder="1" applyAlignment="1" applyProtection="1">
      <alignment horizontal="right" vertical="center" shrinkToFit="1"/>
    </xf>
    <xf numFmtId="4" fontId="13" fillId="0" borderId="66" xfId="79" applyNumberFormat="1" applyFont="1" applyBorder="1" applyAlignment="1" applyProtection="1">
      <alignment horizontal="right" vertical="center" shrinkToFit="1"/>
    </xf>
    <xf numFmtId="0" fontId="13" fillId="0" borderId="67" xfId="18" applyNumberFormat="1" applyFont="1" applyBorder="1" applyAlignment="1" applyProtection="1">
      <alignment vertical="center"/>
    </xf>
    <xf numFmtId="4" fontId="13" fillId="0" borderId="68" xfId="81" applyNumberFormat="1" applyFont="1" applyBorder="1" applyAlignment="1" applyProtection="1">
      <alignment horizontal="right" vertical="center" shrinkToFit="1"/>
    </xf>
    <xf numFmtId="4" fontId="13" fillId="0" borderId="69" xfId="81" applyNumberFormat="1" applyFont="1" applyBorder="1" applyAlignment="1" applyProtection="1">
      <alignment horizontal="right" vertical="center" shrinkToFit="1"/>
    </xf>
    <xf numFmtId="10" fontId="15" fillId="4" borderId="70" xfId="62" applyNumberFormat="1" applyFont="1" applyFill="1" applyBorder="1" applyAlignment="1" applyProtection="1">
      <alignment horizontal="right" vertical="center"/>
    </xf>
    <xf numFmtId="49" fontId="15" fillId="4" borderId="71" xfId="42" applyNumberFormat="1" applyFont="1" applyFill="1" applyBorder="1" applyAlignment="1" applyProtection="1">
      <alignment horizontal="center" vertical="center"/>
    </xf>
    <xf numFmtId="4" fontId="4" fillId="4" borderId="72" xfId="185" applyNumberFormat="1" applyFill="1" applyBorder="1" applyAlignment="1" applyProtection="1">
      <alignment horizontal="right" vertical="center" shrinkToFit="1"/>
    </xf>
    <xf numFmtId="4" fontId="13" fillId="0" borderId="51" xfId="79" applyNumberFormat="1" applyFont="1" applyBorder="1" applyAlignment="1" applyProtection="1">
      <alignment horizontal="right" vertical="center" shrinkToFit="1"/>
    </xf>
    <xf numFmtId="4" fontId="13" fillId="0" borderId="57" xfId="79" applyNumberFormat="1" applyFont="1" applyBorder="1" applyAlignment="1" applyProtection="1">
      <alignment horizontal="right" shrinkToFit="1"/>
    </xf>
    <xf numFmtId="4" fontId="13" fillId="0" borderId="73" xfId="79" applyNumberFormat="1" applyFont="1" applyBorder="1" applyAlignment="1" applyProtection="1">
      <alignment horizontal="right" shrinkToFit="1"/>
    </xf>
    <xf numFmtId="0" fontId="16" fillId="0" borderId="1" xfId="1" applyNumberFormat="1" applyFont="1" applyAlignment="1" applyProtection="1">
      <alignment horizontal="center" vertical="center" wrapText="1"/>
    </xf>
    <xf numFmtId="0" fontId="16" fillId="0" borderId="1" xfId="19" applyNumberFormat="1" applyFont="1" applyAlignment="1" applyProtection="1">
      <alignment horizontal="center" vertical="center"/>
    </xf>
    <xf numFmtId="4" fontId="13" fillId="5" borderId="16" xfId="185" applyNumberFormat="1" applyFont="1" applyFill="1" applyBorder="1" applyAlignment="1" applyProtection="1">
      <alignment horizontal="right" shrinkToFit="1"/>
    </xf>
    <xf numFmtId="4" fontId="15" fillId="6" borderId="16" xfId="185" applyNumberFormat="1" applyFont="1" applyFill="1" applyBorder="1" applyAlignment="1" applyProtection="1">
      <alignment horizontal="right" shrinkToFit="1"/>
    </xf>
    <xf numFmtId="4" fontId="15" fillId="7" borderId="16" xfId="185" applyNumberFormat="1" applyFont="1" applyFill="1" applyBorder="1" applyAlignment="1" applyProtection="1">
      <alignment horizontal="right" shrinkToFit="1"/>
    </xf>
    <xf numFmtId="49" fontId="13" fillId="5" borderId="24" xfId="41" applyNumberFormat="1" applyFont="1" applyFill="1" applyBorder="1" applyAlignment="1" applyProtection="1">
      <alignment horizontal="center" vertical="center"/>
    </xf>
    <xf numFmtId="4" fontId="15" fillId="7" borderId="16" xfId="185" applyNumberFormat="1" applyFont="1" applyFill="1" applyBorder="1" applyAlignment="1" applyProtection="1">
      <alignment horizontal="right" vertical="center" shrinkToFit="1"/>
    </xf>
    <xf numFmtId="4" fontId="13" fillId="5" borderId="16" xfId="185" applyNumberFormat="1" applyFont="1" applyFill="1" applyBorder="1" applyAlignment="1" applyProtection="1">
      <alignment horizontal="right" vertical="center" shrinkToFit="1"/>
    </xf>
    <xf numFmtId="0" fontId="13" fillId="2" borderId="15" xfId="56" applyNumberFormat="1" applyFont="1" applyAlignment="1" applyProtection="1">
      <alignment vertical="center"/>
    </xf>
    <xf numFmtId="0" fontId="13" fillId="2" borderId="1" xfId="56" applyNumberFormat="1" applyFont="1" applyBorder="1" applyProtection="1"/>
    <xf numFmtId="10" fontId="13" fillId="0" borderId="4" xfId="43" applyNumberFormat="1" applyFont="1" applyBorder="1" applyAlignment="1" applyProtection="1">
      <alignment horizontal="right" vertical="center"/>
    </xf>
    <xf numFmtId="4" fontId="4" fillId="5" borderId="75" xfId="185" applyNumberFormat="1" applyFill="1" applyBorder="1" applyAlignment="1" applyProtection="1">
      <alignment horizontal="right" vertical="center" shrinkToFit="1"/>
    </xf>
    <xf numFmtId="4" fontId="15" fillId="8" borderId="16" xfId="185" applyNumberFormat="1" applyFont="1" applyFill="1" applyBorder="1" applyAlignment="1" applyProtection="1">
      <alignment horizontal="right" vertical="center" shrinkToFit="1"/>
    </xf>
    <xf numFmtId="4" fontId="15" fillId="6" borderId="19" xfId="74" applyNumberFormat="1" applyFont="1" applyFill="1" applyBorder="1" applyAlignment="1" applyProtection="1">
      <alignment horizontal="right" vertical="center" shrinkToFit="1"/>
    </xf>
    <xf numFmtId="49" fontId="13" fillId="0" borderId="16" xfId="47" applyNumberFormat="1" applyFont="1" applyBorder="1" applyAlignment="1" applyProtection="1">
      <alignment horizontal="center" vertical="center"/>
    </xf>
    <xf numFmtId="0" fontId="13" fillId="2" borderId="31" xfId="57" applyNumberFormat="1" applyFont="1" applyBorder="1" applyAlignment="1" applyProtection="1">
      <alignment vertical="center" wrapText="1"/>
    </xf>
    <xf numFmtId="4" fontId="13" fillId="5" borderId="4" xfId="185" applyNumberFormat="1" applyFont="1" applyFill="1" applyBorder="1" applyAlignment="1" applyProtection="1">
      <alignment horizontal="right" vertical="center" shrinkToFit="1"/>
    </xf>
    <xf numFmtId="4" fontId="13" fillId="5" borderId="76" xfId="185" applyNumberFormat="1" applyFont="1" applyFill="1" applyBorder="1" applyAlignment="1" applyProtection="1">
      <alignment horizontal="right" vertical="center" shrinkToFit="1"/>
    </xf>
    <xf numFmtId="4" fontId="13" fillId="5" borderId="30" xfId="74" applyNumberFormat="1" applyFont="1" applyFill="1" applyBorder="1" applyAlignment="1" applyProtection="1">
      <alignment horizontal="right" vertical="center" shrinkToFit="1"/>
    </xf>
    <xf numFmtId="4" fontId="15" fillId="4" borderId="19" xfId="185" applyNumberFormat="1" applyFont="1" applyFill="1" applyBorder="1" applyAlignment="1" applyProtection="1">
      <alignment horizontal="right" vertical="center" shrinkToFit="1"/>
    </xf>
    <xf numFmtId="4" fontId="13" fillId="5" borderId="74" xfId="74" applyNumberFormat="1" applyFont="1" applyFill="1" applyBorder="1" applyAlignment="1" applyProtection="1">
      <alignment horizontal="right" vertical="center" shrinkToFi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F7" sqref="F7"/>
    </sheetView>
  </sheetViews>
  <sheetFormatPr defaultRowHeight="12.75"/>
  <cols>
    <col min="1" max="1" width="46.5703125" style="3" customWidth="1"/>
    <col min="2" max="2" width="23.7109375" style="3" bestFit="1" customWidth="1"/>
    <col min="3" max="3" width="16.42578125" style="3" customWidth="1"/>
    <col min="4" max="4" width="16.5703125" style="3" customWidth="1"/>
    <col min="5" max="5" width="9.7109375" style="3" customWidth="1"/>
    <col min="6" max="6" width="15.7109375" style="3" customWidth="1"/>
    <col min="7" max="7" width="11.28515625" style="3" customWidth="1"/>
    <col min="8" max="8" width="4.85546875" style="3" customWidth="1"/>
    <col min="9" max="16384" width="9.140625" style="3"/>
  </cols>
  <sheetData>
    <row r="1" spans="1:7" s="1" customFormat="1" ht="15">
      <c r="A1" s="120" t="s">
        <v>89</v>
      </c>
      <c r="B1" s="120"/>
      <c r="C1" s="120"/>
      <c r="D1" s="120"/>
      <c r="E1" s="120"/>
      <c r="F1" s="120"/>
      <c r="G1" s="120"/>
    </row>
    <row r="2" spans="1:7" s="1" customFormat="1" ht="15">
      <c r="A2" s="120"/>
      <c r="B2" s="120"/>
      <c r="C2" s="120"/>
      <c r="D2" s="120"/>
      <c r="E2" s="120"/>
      <c r="F2" s="120"/>
      <c r="G2" s="120"/>
    </row>
    <row r="3" spans="1:7" s="1" customFormat="1" ht="15.75">
      <c r="A3" s="121" t="s">
        <v>146</v>
      </c>
      <c r="B3" s="121"/>
      <c r="C3" s="121"/>
      <c r="D3" s="121"/>
      <c r="E3" s="121"/>
      <c r="F3" s="121"/>
      <c r="G3" s="121"/>
    </row>
    <row r="4" spans="1:7" s="11" customFormat="1">
      <c r="A4" s="8" t="s">
        <v>0</v>
      </c>
      <c r="B4" s="9"/>
      <c r="C4" s="9"/>
      <c r="D4" s="10"/>
      <c r="E4" s="10"/>
    </row>
    <row r="5" spans="1:7" s="11" customFormat="1" ht="51">
      <c r="A5" s="12" t="s">
        <v>1</v>
      </c>
      <c r="B5" s="12" t="s">
        <v>90</v>
      </c>
      <c r="C5" s="13" t="s">
        <v>144</v>
      </c>
      <c r="D5" s="13" t="s">
        <v>145</v>
      </c>
      <c r="E5" s="14" t="s">
        <v>91</v>
      </c>
      <c r="F5" s="13" t="s">
        <v>140</v>
      </c>
      <c r="G5" s="14" t="s">
        <v>92</v>
      </c>
    </row>
    <row r="6" spans="1:7" s="11" customFormat="1" ht="13.5" thickBot="1">
      <c r="A6" s="15" t="s">
        <v>2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>
      <c r="A7" s="67" t="s">
        <v>3</v>
      </c>
      <c r="B7" s="68" t="s">
        <v>4</v>
      </c>
      <c r="C7" s="123">
        <v>2418579338.9400001</v>
      </c>
      <c r="D7" s="123">
        <v>2422523076.1399999</v>
      </c>
      <c r="E7" s="69">
        <f>D7/C7</f>
        <v>1.0016306007152647</v>
      </c>
      <c r="F7" s="104">
        <v>2202277051.6199999</v>
      </c>
      <c r="G7" s="70">
        <f>D7/F7</f>
        <v>1.1000083183711997</v>
      </c>
    </row>
    <row r="8" spans="1:7">
      <c r="A8" s="21" t="s">
        <v>5</v>
      </c>
      <c r="B8" s="17"/>
      <c r="C8" s="125"/>
      <c r="D8" s="125"/>
      <c r="E8" s="18"/>
      <c r="F8" s="101"/>
      <c r="G8" s="24"/>
    </row>
    <row r="9" spans="1:7">
      <c r="A9" s="63" t="s">
        <v>6</v>
      </c>
      <c r="B9" s="64" t="s">
        <v>7</v>
      </c>
      <c r="C9" s="132">
        <v>978471600</v>
      </c>
      <c r="D9" s="132">
        <v>996770930.05999994</v>
      </c>
      <c r="E9" s="65">
        <f t="shared" ref="E9:E26" si="0">D9/C9</f>
        <v>1.0187019531890347</v>
      </c>
      <c r="F9" s="105">
        <v>1037645029</v>
      </c>
      <c r="G9" s="66">
        <f>D9/F9</f>
        <v>0.96060878450948561</v>
      </c>
    </row>
    <row r="10" spans="1:7">
      <c r="A10" s="22" t="s">
        <v>8</v>
      </c>
      <c r="B10" s="23" t="s">
        <v>9</v>
      </c>
      <c r="C10" s="127">
        <v>759262000</v>
      </c>
      <c r="D10" s="127">
        <v>777877069.75</v>
      </c>
      <c r="E10" s="19">
        <f t="shared" si="0"/>
        <v>1.0245173204374773</v>
      </c>
      <c r="F10" s="100">
        <v>825127039.00999999</v>
      </c>
      <c r="G10" s="25">
        <f>D10/F10</f>
        <v>0.94273612786136396</v>
      </c>
    </row>
    <row r="11" spans="1:7" ht="38.25">
      <c r="A11" s="22" t="s">
        <v>10</v>
      </c>
      <c r="B11" s="23" t="s">
        <v>11</v>
      </c>
      <c r="C11" s="127">
        <v>9552700</v>
      </c>
      <c r="D11" s="127">
        <v>9377517.4399999995</v>
      </c>
      <c r="E11" s="19">
        <f t="shared" si="0"/>
        <v>0.98166146115757846</v>
      </c>
      <c r="F11" s="100">
        <v>10476996.73</v>
      </c>
      <c r="G11" s="25">
        <f t="shared" ref="G11:G26" si="1">D11/F11</f>
        <v>0.89505778055158358</v>
      </c>
    </row>
    <row r="12" spans="1:7">
      <c r="A12" s="22" t="s">
        <v>12</v>
      </c>
      <c r="B12" s="23" t="s">
        <v>13</v>
      </c>
      <c r="C12" s="127">
        <v>78992000</v>
      </c>
      <c r="D12" s="127">
        <v>76631131.560000002</v>
      </c>
      <c r="E12" s="19">
        <f t="shared" si="0"/>
        <v>0.97011256279116875</v>
      </c>
      <c r="F12" s="100">
        <v>89740000.180000007</v>
      </c>
      <c r="G12" s="25">
        <f t="shared" si="1"/>
        <v>0.8539239069121205</v>
      </c>
    </row>
    <row r="13" spans="1:7">
      <c r="A13" s="22" t="s">
        <v>14</v>
      </c>
      <c r="B13" s="23" t="s">
        <v>15</v>
      </c>
      <c r="C13" s="127">
        <v>38341000</v>
      </c>
      <c r="D13" s="127">
        <v>38321235.579999998</v>
      </c>
      <c r="E13" s="19">
        <f t="shared" si="0"/>
        <v>0.99948450953287604</v>
      </c>
      <c r="F13" s="100">
        <v>37694136.469999999</v>
      </c>
      <c r="G13" s="25">
        <f t="shared" si="1"/>
        <v>1.0166365161461941</v>
      </c>
    </row>
    <row r="14" spans="1:7">
      <c r="A14" s="22" t="s">
        <v>16</v>
      </c>
      <c r="B14" s="23" t="s">
        <v>17</v>
      </c>
      <c r="C14" s="127">
        <v>11338000</v>
      </c>
      <c r="D14" s="127">
        <v>11362535.91</v>
      </c>
      <c r="E14" s="19">
        <f t="shared" si="0"/>
        <v>1.0021640421591109</v>
      </c>
      <c r="F14" s="100">
        <v>13518782.029999999</v>
      </c>
      <c r="G14" s="25">
        <f t="shared" si="1"/>
        <v>0.84049997143122812</v>
      </c>
    </row>
    <row r="15" spans="1:7" ht="39.75" customHeight="1">
      <c r="A15" s="22" t="s">
        <v>18</v>
      </c>
      <c r="B15" s="23" t="s">
        <v>19</v>
      </c>
      <c r="C15" s="127">
        <v>33115000</v>
      </c>
      <c r="D15" s="127">
        <v>34148837.159999996</v>
      </c>
      <c r="E15" s="19">
        <f t="shared" si="0"/>
        <v>1.0312196032009662</v>
      </c>
      <c r="F15" s="100">
        <v>33756128.990000002</v>
      </c>
      <c r="G15" s="25">
        <f t="shared" si="1"/>
        <v>1.0116336849558885</v>
      </c>
    </row>
    <row r="16" spans="1:7" ht="25.5">
      <c r="A16" s="22" t="s">
        <v>20</v>
      </c>
      <c r="B16" s="23" t="s">
        <v>21</v>
      </c>
      <c r="C16" s="127">
        <v>1580000</v>
      </c>
      <c r="D16" s="127">
        <v>1519728.92</v>
      </c>
      <c r="E16" s="19">
        <f t="shared" si="0"/>
        <v>0.961853746835443</v>
      </c>
      <c r="F16" s="100">
        <v>2412931.19</v>
      </c>
      <c r="G16" s="25">
        <f t="shared" si="1"/>
        <v>0.62982687873498788</v>
      </c>
    </row>
    <row r="17" spans="1:7" ht="38.25">
      <c r="A17" s="22" t="s">
        <v>22</v>
      </c>
      <c r="B17" s="23" t="s">
        <v>23</v>
      </c>
      <c r="C17" s="127">
        <v>20289000</v>
      </c>
      <c r="D17" s="127">
        <v>20529742.219999999</v>
      </c>
      <c r="E17" s="19">
        <f t="shared" si="0"/>
        <v>1.0118656523239193</v>
      </c>
      <c r="F17" s="100">
        <v>1895205.08</v>
      </c>
      <c r="G17" s="25">
        <f t="shared" si="1"/>
        <v>10.832464748353248</v>
      </c>
    </row>
    <row r="18" spans="1:7" ht="25.5">
      <c r="A18" s="22" t="s">
        <v>24</v>
      </c>
      <c r="B18" s="23" t="s">
        <v>25</v>
      </c>
      <c r="C18" s="127">
        <v>11912000</v>
      </c>
      <c r="D18" s="127">
        <v>12326314.699999999</v>
      </c>
      <c r="E18" s="19">
        <f t="shared" si="0"/>
        <v>1.0347812877770315</v>
      </c>
      <c r="F18" s="100">
        <v>8069623.3499999996</v>
      </c>
      <c r="G18" s="25">
        <f t="shared" si="1"/>
        <v>1.5274956668206825</v>
      </c>
    </row>
    <row r="19" spans="1:7">
      <c r="A19" s="22" t="s">
        <v>26</v>
      </c>
      <c r="B19" s="23" t="s">
        <v>27</v>
      </c>
      <c r="C19" s="127">
        <v>13602900</v>
      </c>
      <c r="D19" s="127">
        <v>14092357.17</v>
      </c>
      <c r="E19" s="19">
        <f t="shared" si="0"/>
        <v>1.0359818251990385</v>
      </c>
      <c r="F19" s="100">
        <v>14954017.970000001</v>
      </c>
      <c r="G19" s="25">
        <f t="shared" si="1"/>
        <v>0.94237931225382898</v>
      </c>
    </row>
    <row r="20" spans="1:7">
      <c r="A20" s="22" t="s">
        <v>28</v>
      </c>
      <c r="B20" s="23" t="s">
        <v>29</v>
      </c>
      <c r="C20" s="127">
        <v>487000</v>
      </c>
      <c r="D20" s="127">
        <v>584459.65</v>
      </c>
      <c r="E20" s="19">
        <f t="shared" si="0"/>
        <v>1.2001224845995895</v>
      </c>
      <c r="F20" s="100">
        <v>168</v>
      </c>
      <c r="G20" s="25">
        <f t="shared" si="1"/>
        <v>3478.9264880952383</v>
      </c>
    </row>
    <row r="21" spans="1:7">
      <c r="A21" s="63" t="s">
        <v>30</v>
      </c>
      <c r="B21" s="64" t="s">
        <v>31</v>
      </c>
      <c r="C21" s="132">
        <v>1440107738.9400001</v>
      </c>
      <c r="D21" s="132">
        <v>1425752146.0799999</v>
      </c>
      <c r="E21" s="65">
        <f t="shared" si="0"/>
        <v>0.99003158411566716</v>
      </c>
      <c r="F21" s="105">
        <v>1164632022.6199999</v>
      </c>
      <c r="G21" s="66">
        <f t="shared" si="1"/>
        <v>1.2242082635445437</v>
      </c>
    </row>
    <row r="22" spans="1:7" ht="38.25">
      <c r="A22" s="22" t="s">
        <v>32</v>
      </c>
      <c r="B22" s="23" t="s">
        <v>33</v>
      </c>
      <c r="C22" s="127">
        <v>1439100507.96</v>
      </c>
      <c r="D22" s="127">
        <v>1424744915.0999999</v>
      </c>
      <c r="E22" s="19">
        <f t="shared" si="0"/>
        <v>0.99002460718998009</v>
      </c>
      <c r="F22" s="100">
        <v>1318287887.71</v>
      </c>
      <c r="G22" s="25">
        <f t="shared" si="1"/>
        <v>1.0807540055419356</v>
      </c>
    </row>
    <row r="23" spans="1:7" ht="25.5">
      <c r="A23" s="102" t="s">
        <v>142</v>
      </c>
      <c r="B23" s="103" t="s">
        <v>141</v>
      </c>
      <c r="C23" s="127">
        <v>290000</v>
      </c>
      <c r="D23" s="127">
        <v>290000</v>
      </c>
      <c r="E23" s="19">
        <f t="shared" si="0"/>
        <v>1</v>
      </c>
      <c r="F23" s="100">
        <v>524500</v>
      </c>
      <c r="G23" s="25">
        <f t="shared" si="1"/>
        <v>0.5529075309818875</v>
      </c>
    </row>
    <row r="24" spans="1:7">
      <c r="A24" s="22" t="s">
        <v>34</v>
      </c>
      <c r="B24" s="23" t="s">
        <v>35</v>
      </c>
      <c r="C24" s="127">
        <v>301768.25</v>
      </c>
      <c r="D24" s="127">
        <v>301768.25</v>
      </c>
      <c r="E24" s="19">
        <f t="shared" si="0"/>
        <v>1</v>
      </c>
      <c r="F24" s="100">
        <v>212082</v>
      </c>
      <c r="G24" s="25">
        <f t="shared" si="1"/>
        <v>1.4228847804151226</v>
      </c>
    </row>
    <row r="25" spans="1:7" ht="102">
      <c r="A25" s="22" t="s">
        <v>36</v>
      </c>
      <c r="B25" s="23" t="s">
        <v>37</v>
      </c>
      <c r="C25" s="127">
        <v>473395.98</v>
      </c>
      <c r="D25" s="127">
        <v>473395.98</v>
      </c>
      <c r="E25" s="19">
        <f t="shared" si="0"/>
        <v>1</v>
      </c>
      <c r="F25" s="62">
        <v>0</v>
      </c>
      <c r="G25" s="25">
        <v>0</v>
      </c>
    </row>
    <row r="26" spans="1:7" ht="51.75" thickBot="1">
      <c r="A26" s="22" t="s">
        <v>38</v>
      </c>
      <c r="B26" s="23" t="s">
        <v>39</v>
      </c>
      <c r="C26" s="127">
        <v>-57933.25</v>
      </c>
      <c r="D26" s="127">
        <v>-57933.25</v>
      </c>
      <c r="E26" s="130">
        <f t="shared" si="0"/>
        <v>1</v>
      </c>
      <c r="F26" s="131">
        <v>-154392447.09</v>
      </c>
      <c r="G26" s="26">
        <f t="shared" si="1"/>
        <v>3.7523370535236716E-4</v>
      </c>
    </row>
    <row r="27" spans="1:7">
      <c r="A27" s="5"/>
      <c r="B27" s="6"/>
      <c r="C27" s="128"/>
      <c r="D27" s="128"/>
      <c r="E27" s="129"/>
      <c r="F27" s="2"/>
    </row>
    <row r="28" spans="1:7">
      <c r="A28" s="5"/>
      <c r="B28" s="5"/>
      <c r="C28" s="93"/>
      <c r="D28" s="93"/>
      <c r="E28" s="7"/>
      <c r="F28" s="2"/>
    </row>
  </sheetData>
  <mergeCells count="2">
    <mergeCell ref="A1:G2"/>
    <mergeCell ref="A3:G3"/>
  </mergeCells>
  <pageMargins left="0.59055118110236227" right="0.39370078740157483" top="0.19685039370078741" bottom="0.19685039370078741" header="0" footer="0"/>
  <pageSetup paperSize="9" scale="68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Normal="100" workbookViewId="0">
      <selection activeCell="C50" sqref="C50:D50"/>
    </sheetView>
  </sheetViews>
  <sheetFormatPr defaultRowHeight="12.75"/>
  <cols>
    <col min="1" max="1" width="49.28515625" style="20" customWidth="1"/>
    <col min="2" max="2" width="9.140625" style="20" customWidth="1"/>
    <col min="3" max="3" width="18.28515625" style="20" customWidth="1"/>
    <col min="4" max="4" width="17.140625" style="20" customWidth="1"/>
    <col min="5" max="5" width="10" style="20" customWidth="1"/>
    <col min="6" max="6" width="16.5703125" style="20" customWidth="1"/>
    <col min="7" max="7" width="9.7109375" style="20" customWidth="1"/>
    <col min="8" max="8" width="3.5703125" style="20" customWidth="1"/>
    <col min="9" max="16384" width="9.140625" style="20"/>
  </cols>
  <sheetData>
    <row r="1" spans="1:7">
      <c r="A1" s="75"/>
      <c r="B1" s="76"/>
      <c r="C1" s="76"/>
      <c r="D1" s="76"/>
      <c r="E1" s="77"/>
      <c r="F1" s="77"/>
      <c r="G1" s="77"/>
    </row>
    <row r="2" spans="1:7">
      <c r="A2" s="78" t="s">
        <v>41</v>
      </c>
      <c r="B2" s="78"/>
      <c r="C2" s="79"/>
      <c r="D2" s="80"/>
      <c r="E2" s="77"/>
      <c r="F2" s="77"/>
      <c r="G2" s="77"/>
    </row>
    <row r="3" spans="1:7">
      <c r="A3" s="81"/>
      <c r="B3" s="81"/>
      <c r="C3" s="82"/>
      <c r="D3" s="83"/>
      <c r="E3" s="84"/>
      <c r="F3" s="84"/>
      <c r="G3" s="77"/>
    </row>
    <row r="4" spans="1:7" ht="89.25">
      <c r="A4" s="12" t="s">
        <v>1</v>
      </c>
      <c r="B4" s="12" t="s">
        <v>93</v>
      </c>
      <c r="C4" s="13" t="s">
        <v>144</v>
      </c>
      <c r="D4" s="13" t="s">
        <v>145</v>
      </c>
      <c r="E4" s="14" t="s">
        <v>91</v>
      </c>
      <c r="F4" s="13" t="s">
        <v>140</v>
      </c>
      <c r="G4" s="14" t="s">
        <v>92</v>
      </c>
    </row>
    <row r="5" spans="1:7" ht="13.5" thickBot="1">
      <c r="A5" s="15" t="s">
        <v>2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4">
        <v>7</v>
      </c>
    </row>
    <row r="6" spans="1:7">
      <c r="A6" s="43" t="s">
        <v>42</v>
      </c>
      <c r="B6" s="44" t="s">
        <v>4</v>
      </c>
      <c r="C6" s="133">
        <v>2513108938.9400001</v>
      </c>
      <c r="D6" s="133">
        <v>2386502973.9200001</v>
      </c>
      <c r="E6" s="38">
        <f>D6/C6</f>
        <v>0.94962177601684039</v>
      </c>
      <c r="F6" s="108">
        <v>2379508008.8299999</v>
      </c>
      <c r="G6" s="39">
        <f>D6/F6</f>
        <v>1.0029396686474863</v>
      </c>
    </row>
    <row r="7" spans="1:7">
      <c r="A7" s="21" t="s">
        <v>5</v>
      </c>
      <c r="B7" s="35"/>
      <c r="C7" s="134"/>
      <c r="D7" s="134"/>
      <c r="E7" s="40"/>
      <c r="F7" s="107"/>
      <c r="G7" s="41"/>
    </row>
    <row r="8" spans="1:7">
      <c r="A8" s="71" t="s">
        <v>43</v>
      </c>
      <c r="B8" s="72" t="s">
        <v>94</v>
      </c>
      <c r="C8" s="126">
        <v>289034453.20999998</v>
      </c>
      <c r="D8" s="126">
        <v>277746198.67000002</v>
      </c>
      <c r="E8" s="73">
        <f>D8/C8</f>
        <v>0.96094495166706506</v>
      </c>
      <c r="F8" s="109">
        <v>275142143.19999999</v>
      </c>
      <c r="G8" s="74">
        <f t="shared" ref="G8:G12" si="0">D8/F8</f>
        <v>1.0094644006174915</v>
      </c>
    </row>
    <row r="9" spans="1:7" ht="38.25">
      <c r="A9" s="36" t="s">
        <v>44</v>
      </c>
      <c r="B9" s="37" t="s">
        <v>95</v>
      </c>
      <c r="C9" s="127">
        <v>7496313</v>
      </c>
      <c r="D9" s="127">
        <v>7415485.29</v>
      </c>
      <c r="E9" s="42">
        <f>D9/C9</f>
        <v>0.9892176714072638</v>
      </c>
      <c r="F9" s="106">
        <v>9316122.9199999999</v>
      </c>
      <c r="G9" s="41">
        <f t="shared" si="0"/>
        <v>0.79598405406183714</v>
      </c>
    </row>
    <row r="10" spans="1:7" ht="51">
      <c r="A10" s="36" t="s">
        <v>45</v>
      </c>
      <c r="B10" s="37" t="s">
        <v>96</v>
      </c>
      <c r="C10" s="127">
        <v>1048953.8500000001</v>
      </c>
      <c r="D10" s="127">
        <v>849929.77</v>
      </c>
      <c r="E10" s="42">
        <f>D10/C10</f>
        <v>0.81026421705778562</v>
      </c>
      <c r="F10" s="106">
        <v>1134497.03</v>
      </c>
      <c r="G10" s="41">
        <f t="shared" si="0"/>
        <v>0.74916879244716927</v>
      </c>
    </row>
    <row r="11" spans="1:7" ht="51">
      <c r="A11" s="36" t="s">
        <v>46</v>
      </c>
      <c r="B11" s="37" t="s">
        <v>97</v>
      </c>
      <c r="C11" s="127">
        <v>152640571.37</v>
      </c>
      <c r="D11" s="127">
        <v>145970608.86000001</v>
      </c>
      <c r="E11" s="42">
        <f>D11/C11</f>
        <v>0.95630282008161493</v>
      </c>
      <c r="F11" s="106">
        <v>133828057.87</v>
      </c>
      <c r="G11" s="41">
        <f t="shared" si="0"/>
        <v>1.0907324755605079</v>
      </c>
    </row>
    <row r="12" spans="1:7" ht="38.25">
      <c r="A12" s="36" t="s">
        <v>47</v>
      </c>
      <c r="B12" s="37" t="s">
        <v>98</v>
      </c>
      <c r="C12" s="127">
        <v>27443080.68</v>
      </c>
      <c r="D12" s="127">
        <v>27103922.420000002</v>
      </c>
      <c r="E12" s="42">
        <f t="shared" ref="E12" si="1">D12/C12</f>
        <v>0.98764139259893036</v>
      </c>
      <c r="F12" s="106">
        <v>23743110.440000001</v>
      </c>
      <c r="G12" s="41">
        <f t="shared" si="0"/>
        <v>1.1415489343105629</v>
      </c>
    </row>
    <row r="13" spans="1:7">
      <c r="A13" s="135" t="s">
        <v>147</v>
      </c>
      <c r="B13" s="37" t="s">
        <v>133</v>
      </c>
      <c r="C13" s="127">
        <v>97555608.060000002</v>
      </c>
      <c r="D13" s="127">
        <v>93560695.819999993</v>
      </c>
      <c r="E13" s="42">
        <v>0</v>
      </c>
      <c r="F13" s="106">
        <v>2844623.41</v>
      </c>
      <c r="G13" s="41">
        <v>0</v>
      </c>
    </row>
    <row r="14" spans="1:7">
      <c r="A14" s="36" t="s">
        <v>48</v>
      </c>
      <c r="B14" s="37" t="s">
        <v>99</v>
      </c>
      <c r="C14" s="127">
        <v>97555608.060000002</v>
      </c>
      <c r="D14" s="127">
        <v>93560695.819999993</v>
      </c>
      <c r="E14" s="42">
        <f t="shared" ref="E14:E20" si="2">D14/C14</f>
        <v>0.95904989657239381</v>
      </c>
      <c r="F14" s="106">
        <v>104275731.53</v>
      </c>
      <c r="G14" s="41">
        <f t="shared" ref="G14:G20" si="3">D14/F14</f>
        <v>0.89724324583695392</v>
      </c>
    </row>
    <row r="15" spans="1:7" ht="25.5">
      <c r="A15" s="71" t="s">
        <v>49</v>
      </c>
      <c r="B15" s="72" t="s">
        <v>100</v>
      </c>
      <c r="C15" s="126">
        <v>27765982.600000001</v>
      </c>
      <c r="D15" s="126">
        <v>25183804.75</v>
      </c>
      <c r="E15" s="73">
        <f t="shared" si="2"/>
        <v>0.90700210803992931</v>
      </c>
      <c r="F15" s="109">
        <v>22125835.120000001</v>
      </c>
      <c r="G15" s="74">
        <f t="shared" si="3"/>
        <v>1.1382080998712603</v>
      </c>
    </row>
    <row r="16" spans="1:7" ht="38.25">
      <c r="A16" s="36" t="s">
        <v>50</v>
      </c>
      <c r="B16" s="37" t="s">
        <v>101</v>
      </c>
      <c r="C16" s="127">
        <v>23694579</v>
      </c>
      <c r="D16" s="127">
        <v>22047030.77</v>
      </c>
      <c r="E16" s="42">
        <f t="shared" si="2"/>
        <v>0.930467292539783</v>
      </c>
      <c r="F16" s="106">
        <v>17218639.870000001</v>
      </c>
      <c r="G16" s="41">
        <f t="shared" si="3"/>
        <v>1.2804165100411034</v>
      </c>
    </row>
    <row r="17" spans="1:7">
      <c r="A17" s="36" t="s">
        <v>51</v>
      </c>
      <c r="B17" s="37" t="s">
        <v>102</v>
      </c>
      <c r="C17" s="127">
        <v>3520903.6</v>
      </c>
      <c r="D17" s="127">
        <v>2720398.18</v>
      </c>
      <c r="E17" s="42">
        <f t="shared" si="2"/>
        <v>0.77264205131887165</v>
      </c>
      <c r="F17" s="106">
        <v>4427681.26</v>
      </c>
      <c r="G17" s="41">
        <f t="shared" si="3"/>
        <v>0.61440695936635703</v>
      </c>
    </row>
    <row r="18" spans="1:7" ht="25.5">
      <c r="A18" s="36" t="s">
        <v>52</v>
      </c>
      <c r="B18" s="37" t="s">
        <v>103</v>
      </c>
      <c r="C18" s="127">
        <v>550500</v>
      </c>
      <c r="D18" s="127">
        <v>416375.8</v>
      </c>
      <c r="E18" s="42">
        <f t="shared" si="2"/>
        <v>0.75635930971843779</v>
      </c>
      <c r="F18" s="106">
        <v>479513.99</v>
      </c>
      <c r="G18" s="41">
        <f t="shared" si="3"/>
        <v>0.86832878431763794</v>
      </c>
    </row>
    <row r="19" spans="1:7">
      <c r="A19" s="71" t="s">
        <v>53</v>
      </c>
      <c r="B19" s="72" t="s">
        <v>104</v>
      </c>
      <c r="C19" s="124">
        <v>142752447.15000001</v>
      </c>
      <c r="D19" s="124">
        <v>100547737.83</v>
      </c>
      <c r="E19" s="73">
        <f t="shared" si="2"/>
        <v>0.70435036202459944</v>
      </c>
      <c r="F19" s="106">
        <v>47345430.229999997</v>
      </c>
      <c r="G19" s="74">
        <f t="shared" si="3"/>
        <v>2.123705230717047</v>
      </c>
    </row>
    <row r="20" spans="1:7">
      <c r="A20" s="36" t="s">
        <v>54</v>
      </c>
      <c r="B20" s="37" t="s">
        <v>105</v>
      </c>
      <c r="C20" s="122">
        <v>120000</v>
      </c>
      <c r="D20" s="122">
        <v>118900</v>
      </c>
      <c r="E20" s="42">
        <f t="shared" si="2"/>
        <v>0.99083333333333334</v>
      </c>
      <c r="F20" s="106">
        <v>114600</v>
      </c>
      <c r="G20" s="41">
        <f t="shared" si="3"/>
        <v>1.037521815008726</v>
      </c>
    </row>
    <row r="21" spans="1:7">
      <c r="A21" s="36" t="s">
        <v>55</v>
      </c>
      <c r="B21" s="37" t="s">
        <v>106</v>
      </c>
      <c r="C21" s="122">
        <v>3756630</v>
      </c>
      <c r="D21" s="122">
        <v>3292233.79</v>
      </c>
      <c r="E21" s="42">
        <f t="shared" ref="E21:E48" si="4">D21/C21</f>
        <v>0.87637957158410595</v>
      </c>
      <c r="F21" s="106">
        <v>2685424.3</v>
      </c>
      <c r="G21" s="41">
        <f t="shared" ref="G21:G32" si="5">D21/F21</f>
        <v>1.2259641018367191</v>
      </c>
    </row>
    <row r="22" spans="1:7">
      <c r="A22" s="36" t="s">
        <v>56</v>
      </c>
      <c r="B22" s="37" t="s">
        <v>107</v>
      </c>
      <c r="C22" s="122">
        <v>124679858.39</v>
      </c>
      <c r="D22" s="122">
        <v>85242926.219999999</v>
      </c>
      <c r="E22" s="42">
        <f t="shared" si="4"/>
        <v>0.6836944420754727</v>
      </c>
      <c r="F22" s="106">
        <v>28227473.469999999</v>
      </c>
      <c r="G22" s="41">
        <f t="shared" si="5"/>
        <v>3.0198567473846252</v>
      </c>
    </row>
    <row r="23" spans="1:7">
      <c r="A23" s="36"/>
      <c r="B23" s="37" t="s">
        <v>143</v>
      </c>
      <c r="C23" s="122">
        <v>203371.2</v>
      </c>
      <c r="D23" s="122">
        <v>186423.6</v>
      </c>
      <c r="E23" s="42"/>
      <c r="F23" s="106">
        <v>186423.6</v>
      </c>
      <c r="G23" s="41"/>
    </row>
    <row r="24" spans="1:7">
      <c r="A24" s="36" t="s">
        <v>57</v>
      </c>
      <c r="B24" s="37" t="s">
        <v>108</v>
      </c>
      <c r="C24" s="122">
        <v>13992587.560000001</v>
      </c>
      <c r="D24" s="122">
        <v>11707254.220000001</v>
      </c>
      <c r="E24" s="42">
        <f t="shared" si="4"/>
        <v>0.83667543045912518</v>
      </c>
      <c r="F24" s="106">
        <v>16131508.859999999</v>
      </c>
      <c r="G24" s="41">
        <f t="shared" si="5"/>
        <v>0.72573832501369628</v>
      </c>
    </row>
    <row r="25" spans="1:7">
      <c r="A25" s="71" t="s">
        <v>58</v>
      </c>
      <c r="B25" s="72" t="s">
        <v>109</v>
      </c>
      <c r="C25" s="126">
        <v>392197316.49000001</v>
      </c>
      <c r="D25" s="126">
        <v>330580540.26999998</v>
      </c>
      <c r="E25" s="73">
        <f t="shared" si="4"/>
        <v>0.84289342728949779</v>
      </c>
      <c r="F25" s="109">
        <v>349736635.54000002</v>
      </c>
      <c r="G25" s="74">
        <f t="shared" si="5"/>
        <v>0.94522708425892343</v>
      </c>
    </row>
    <row r="26" spans="1:7">
      <c r="A26" s="36" t="s">
        <v>59</v>
      </c>
      <c r="B26" s="37" t="s">
        <v>110</v>
      </c>
      <c r="C26" s="127">
        <v>143119202.58000001</v>
      </c>
      <c r="D26" s="127">
        <v>128585811.61</v>
      </c>
      <c r="E26" s="42">
        <f t="shared" si="4"/>
        <v>0.89845254369778771</v>
      </c>
      <c r="F26" s="106">
        <v>94727779.859999999</v>
      </c>
      <c r="G26" s="41">
        <f t="shared" si="5"/>
        <v>1.3574245253086206</v>
      </c>
    </row>
    <row r="27" spans="1:7">
      <c r="A27" s="36" t="s">
        <v>60</v>
      </c>
      <c r="B27" s="37" t="s">
        <v>111</v>
      </c>
      <c r="C27" s="127">
        <v>15277512.039999999</v>
      </c>
      <c r="D27" s="127">
        <v>9008723.4800000004</v>
      </c>
      <c r="E27" s="42">
        <f t="shared" si="4"/>
        <v>0.58967215711649346</v>
      </c>
      <c r="F27" s="106">
        <v>13411021.73</v>
      </c>
      <c r="G27" s="41">
        <f t="shared" si="5"/>
        <v>0.67174027910549061</v>
      </c>
    </row>
    <row r="28" spans="1:7">
      <c r="A28" s="36" t="s">
        <v>61</v>
      </c>
      <c r="B28" s="37" t="s">
        <v>112</v>
      </c>
      <c r="C28" s="127">
        <v>223481951.27000001</v>
      </c>
      <c r="D28" s="127">
        <v>183259657.53</v>
      </c>
      <c r="E28" s="42">
        <f t="shared" si="4"/>
        <v>0.82001994563128999</v>
      </c>
      <c r="F28" s="106">
        <v>231932086.34999999</v>
      </c>
      <c r="G28" s="41">
        <f t="shared" si="5"/>
        <v>0.79014361666824207</v>
      </c>
    </row>
    <row r="29" spans="1:7" ht="25.5">
      <c r="A29" s="36" t="s">
        <v>62</v>
      </c>
      <c r="B29" s="37" t="s">
        <v>113</v>
      </c>
      <c r="C29" s="127">
        <v>9900</v>
      </c>
      <c r="D29" s="127">
        <v>5187</v>
      </c>
      <c r="E29" s="42">
        <f t="shared" si="4"/>
        <v>0.52393939393939393</v>
      </c>
      <c r="F29" s="106">
        <v>9665747.5999999996</v>
      </c>
      <c r="G29" s="41">
        <f t="shared" si="5"/>
        <v>5.3663722814363578E-4</v>
      </c>
    </row>
    <row r="30" spans="1:7">
      <c r="A30" s="71" t="s">
        <v>63</v>
      </c>
      <c r="B30" s="72" t="s">
        <v>114</v>
      </c>
      <c r="C30" s="126">
        <v>1351386616.6900001</v>
      </c>
      <c r="D30" s="126">
        <v>1349032654.1700001</v>
      </c>
      <c r="E30" s="73">
        <f t="shared" si="4"/>
        <v>0.9982581131920889</v>
      </c>
      <c r="F30" s="109">
        <v>1375583451.98</v>
      </c>
      <c r="G30" s="74">
        <f t="shared" si="5"/>
        <v>0.98069851903802496</v>
      </c>
    </row>
    <row r="31" spans="1:7">
      <c r="A31" s="36" t="s">
        <v>64</v>
      </c>
      <c r="B31" s="37" t="s">
        <v>115</v>
      </c>
      <c r="C31" s="127">
        <v>502302750.66000003</v>
      </c>
      <c r="D31" s="127">
        <v>502282153.83999997</v>
      </c>
      <c r="E31" s="42">
        <f t="shared" si="4"/>
        <v>0.99995899520762532</v>
      </c>
      <c r="F31" s="106">
        <v>524769037</v>
      </c>
      <c r="G31" s="41">
        <f t="shared" si="5"/>
        <v>0.95714899017565314</v>
      </c>
    </row>
    <row r="32" spans="1:7">
      <c r="A32" s="36" t="s">
        <v>65</v>
      </c>
      <c r="B32" s="37" t="s">
        <v>116</v>
      </c>
      <c r="C32" s="127">
        <v>691040082.30999994</v>
      </c>
      <c r="D32" s="127">
        <v>690979937.60000002</v>
      </c>
      <c r="E32" s="42">
        <f t="shared" si="4"/>
        <v>0.99991296494727355</v>
      </c>
      <c r="F32" s="106">
        <v>708534071.82000005</v>
      </c>
      <c r="G32" s="41">
        <f t="shared" si="5"/>
        <v>0.97522471407068823</v>
      </c>
    </row>
    <row r="33" spans="1:7">
      <c r="A33" s="36" t="s">
        <v>66</v>
      </c>
      <c r="B33" s="37" t="s">
        <v>117</v>
      </c>
      <c r="C33" s="127">
        <v>72489460.010000005</v>
      </c>
      <c r="D33" s="127">
        <v>72489460.010000005</v>
      </c>
      <c r="E33" s="42">
        <f t="shared" si="4"/>
        <v>1</v>
      </c>
      <c r="F33" s="106">
        <v>71476723.790000007</v>
      </c>
      <c r="G33" s="41">
        <v>0</v>
      </c>
    </row>
    <row r="34" spans="1:7">
      <c r="A34" s="36" t="s">
        <v>67</v>
      </c>
      <c r="B34" s="37" t="s">
        <v>118</v>
      </c>
      <c r="C34" s="127">
        <v>5301342.2300000004</v>
      </c>
      <c r="D34" s="127">
        <v>5275096.43</v>
      </c>
      <c r="E34" s="42">
        <f t="shared" si="4"/>
        <v>0.99504921605485541</v>
      </c>
      <c r="F34" s="106">
        <v>6118980.5700000003</v>
      </c>
      <c r="G34" s="41">
        <f t="shared" ref="G34:G46" si="6">D34/F34</f>
        <v>0.86208746206232834</v>
      </c>
    </row>
    <row r="35" spans="1:7">
      <c r="A35" s="36" t="s">
        <v>68</v>
      </c>
      <c r="B35" s="37" t="s">
        <v>119</v>
      </c>
      <c r="C35" s="127">
        <v>80252981.480000004</v>
      </c>
      <c r="D35" s="127">
        <v>78006006.290000007</v>
      </c>
      <c r="E35" s="42">
        <f t="shared" si="4"/>
        <v>0.97200134937591109</v>
      </c>
      <c r="F35" s="106">
        <v>64684638.799999997</v>
      </c>
      <c r="G35" s="41">
        <f t="shared" si="6"/>
        <v>1.2059432925209441</v>
      </c>
    </row>
    <row r="36" spans="1:7">
      <c r="A36" s="71" t="s">
        <v>69</v>
      </c>
      <c r="B36" s="72" t="s">
        <v>120</v>
      </c>
      <c r="C36" s="124">
        <v>174749396.03</v>
      </c>
      <c r="D36" s="124">
        <v>174447091.19</v>
      </c>
      <c r="E36" s="73">
        <f t="shared" si="4"/>
        <v>0.99827006646736505</v>
      </c>
      <c r="F36" s="109">
        <v>163937343.69999999</v>
      </c>
      <c r="G36" s="74">
        <f t="shared" si="6"/>
        <v>1.0641083187808174</v>
      </c>
    </row>
    <row r="37" spans="1:7">
      <c r="A37" s="36" t="s">
        <v>70</v>
      </c>
      <c r="B37" s="37" t="s">
        <v>121</v>
      </c>
      <c r="C37" s="122">
        <v>140921904.03</v>
      </c>
      <c r="D37" s="122">
        <v>140921904.03</v>
      </c>
      <c r="E37" s="42">
        <f t="shared" si="4"/>
        <v>1</v>
      </c>
      <c r="F37" s="106">
        <v>132864702</v>
      </c>
      <c r="G37" s="41">
        <f t="shared" si="6"/>
        <v>1.0606421563343438</v>
      </c>
    </row>
    <row r="38" spans="1:7">
      <c r="A38" s="36" t="s">
        <v>71</v>
      </c>
      <c r="B38" s="37" t="s">
        <v>122</v>
      </c>
      <c r="C38" s="122">
        <v>13022900</v>
      </c>
      <c r="D38" s="122">
        <v>13022900</v>
      </c>
      <c r="E38" s="42">
        <f t="shared" si="4"/>
        <v>1</v>
      </c>
      <c r="F38" s="106">
        <v>12530200</v>
      </c>
      <c r="G38" s="41">
        <f t="shared" si="6"/>
        <v>1.0393210004628817</v>
      </c>
    </row>
    <row r="39" spans="1:7" ht="25.5">
      <c r="A39" s="36" t="s">
        <v>72</v>
      </c>
      <c r="B39" s="37" t="s">
        <v>123</v>
      </c>
      <c r="C39" s="122">
        <v>20804592</v>
      </c>
      <c r="D39" s="122">
        <v>20502287.16</v>
      </c>
      <c r="E39" s="42">
        <f t="shared" si="4"/>
        <v>0.98546932138827814</v>
      </c>
      <c r="F39" s="106">
        <v>18542441.699999999</v>
      </c>
      <c r="G39" s="41">
        <f t="shared" si="6"/>
        <v>1.1056951124187706</v>
      </c>
    </row>
    <row r="40" spans="1:7">
      <c r="A40" s="71" t="s">
        <v>73</v>
      </c>
      <c r="B40" s="72" t="s">
        <v>124</v>
      </c>
      <c r="C40" s="124">
        <v>52209983</v>
      </c>
      <c r="D40" s="124">
        <v>51639427.280000001</v>
      </c>
      <c r="E40" s="73">
        <f t="shared" si="4"/>
        <v>0.98907190373917575</v>
      </c>
      <c r="F40" s="109">
        <v>64492773.490000002</v>
      </c>
      <c r="G40" s="74">
        <f t="shared" si="6"/>
        <v>0.80070098532833311</v>
      </c>
    </row>
    <row r="41" spans="1:7">
      <c r="A41" s="36" t="s">
        <v>74</v>
      </c>
      <c r="B41" s="37" t="s">
        <v>125</v>
      </c>
      <c r="C41" s="122">
        <v>14335573</v>
      </c>
      <c r="D41" s="122">
        <v>14266293.26</v>
      </c>
      <c r="E41" s="42">
        <f t="shared" si="4"/>
        <v>0.99516728490727224</v>
      </c>
      <c r="F41" s="106">
        <v>13207435.32</v>
      </c>
      <c r="G41" s="41">
        <f t="shared" si="6"/>
        <v>1.0801713515413982</v>
      </c>
    </row>
    <row r="42" spans="1:7">
      <c r="A42" s="36" t="s">
        <v>75</v>
      </c>
      <c r="B42" s="37" t="s">
        <v>126</v>
      </c>
      <c r="C42" s="122">
        <v>11251412</v>
      </c>
      <c r="D42" s="122">
        <v>10848473.07</v>
      </c>
      <c r="E42" s="42">
        <f t="shared" si="4"/>
        <v>0.96418770106365315</v>
      </c>
      <c r="F42" s="106">
        <v>9800930</v>
      </c>
      <c r="G42" s="41">
        <f t="shared" si="6"/>
        <v>1.1068820071156513</v>
      </c>
    </row>
    <row r="43" spans="1:7">
      <c r="A43" s="36" t="s">
        <v>76</v>
      </c>
      <c r="B43" s="37" t="s">
        <v>127</v>
      </c>
      <c r="C43" s="122">
        <v>26622998</v>
      </c>
      <c r="D43" s="122">
        <v>26524660.949999999</v>
      </c>
      <c r="E43" s="42">
        <f t="shared" si="4"/>
        <v>0.99630631193376495</v>
      </c>
      <c r="F43" s="106">
        <v>41484408.170000002</v>
      </c>
      <c r="G43" s="41">
        <f t="shared" si="6"/>
        <v>0.6393886792672544</v>
      </c>
    </row>
    <row r="44" spans="1:7">
      <c r="A44" s="71" t="s">
        <v>77</v>
      </c>
      <c r="B44" s="72" t="s">
        <v>128</v>
      </c>
      <c r="C44" s="124">
        <v>71387343.769999996</v>
      </c>
      <c r="D44" s="124">
        <v>70726319.219999999</v>
      </c>
      <c r="E44" s="73">
        <f t="shared" si="4"/>
        <v>0.99074031172626731</v>
      </c>
      <c r="F44" s="109">
        <v>69706180.120000005</v>
      </c>
      <c r="G44" s="74">
        <f t="shared" si="6"/>
        <v>1.0146348444032338</v>
      </c>
    </row>
    <row r="45" spans="1:7">
      <c r="A45" s="36" t="s">
        <v>78</v>
      </c>
      <c r="B45" s="37" t="s">
        <v>129</v>
      </c>
      <c r="C45" s="122">
        <v>71357343.769999996</v>
      </c>
      <c r="D45" s="122">
        <v>70696319.219999999</v>
      </c>
      <c r="E45" s="42">
        <f t="shared" si="4"/>
        <v>0.99073641877519125</v>
      </c>
      <c r="F45" s="106">
        <v>69624024.620000005</v>
      </c>
      <c r="G45" s="41">
        <f t="shared" si="6"/>
        <v>1.0154012153973067</v>
      </c>
    </row>
    <row r="46" spans="1:7">
      <c r="A46" s="36" t="s">
        <v>79</v>
      </c>
      <c r="B46" s="37" t="s">
        <v>130</v>
      </c>
      <c r="C46" s="122">
        <v>30000</v>
      </c>
      <c r="D46" s="122">
        <v>30000</v>
      </c>
      <c r="E46" s="42">
        <f t="shared" si="4"/>
        <v>1</v>
      </c>
      <c r="F46" s="106">
        <v>82155.5</v>
      </c>
      <c r="G46" s="41">
        <f t="shared" si="6"/>
        <v>0.3651611882345065</v>
      </c>
    </row>
    <row r="47" spans="1:7">
      <c r="A47" s="71" t="s">
        <v>80</v>
      </c>
      <c r="B47" s="72" t="s">
        <v>131</v>
      </c>
      <c r="C47" s="124">
        <v>4584000</v>
      </c>
      <c r="D47" s="124">
        <v>4583250</v>
      </c>
      <c r="E47" s="73">
        <f t="shared" si="4"/>
        <v>0.99983638743455494</v>
      </c>
      <c r="F47" s="109">
        <v>9427878.3599999994</v>
      </c>
      <c r="G47" s="74">
        <v>0</v>
      </c>
    </row>
    <row r="48" spans="1:7">
      <c r="A48" s="36" t="s">
        <v>81</v>
      </c>
      <c r="B48" s="37" t="s">
        <v>132</v>
      </c>
      <c r="C48" s="122">
        <v>4584000</v>
      </c>
      <c r="D48" s="122">
        <v>4583250</v>
      </c>
      <c r="E48" s="42">
        <f t="shared" si="4"/>
        <v>0.99983638743455494</v>
      </c>
      <c r="F48" s="106">
        <v>9427878.3599999994</v>
      </c>
      <c r="G48" s="41">
        <v>0</v>
      </c>
    </row>
    <row r="49" spans="1:7" ht="25.5">
      <c r="A49" s="94" t="s">
        <v>136</v>
      </c>
      <c r="B49" s="72" t="s">
        <v>138</v>
      </c>
      <c r="C49" s="126">
        <v>7041400</v>
      </c>
      <c r="D49" s="126">
        <v>2015950.54</v>
      </c>
      <c r="E49" s="85">
        <v>0</v>
      </c>
      <c r="F49" s="109">
        <v>2010337.09</v>
      </c>
      <c r="G49" s="74">
        <v>0</v>
      </c>
    </row>
    <row r="50" spans="1:7" ht="26.25" thickBot="1">
      <c r="A50" s="87" t="s">
        <v>137</v>
      </c>
      <c r="B50" s="37" t="s">
        <v>139</v>
      </c>
      <c r="C50" s="136">
        <v>7041400</v>
      </c>
      <c r="D50" s="137">
        <v>2015950.54</v>
      </c>
      <c r="E50" s="86">
        <v>0</v>
      </c>
      <c r="F50" s="110">
        <v>2010337.09</v>
      </c>
      <c r="G50" s="41">
        <v>0</v>
      </c>
    </row>
    <row r="51" spans="1:7" ht="13.5" thickBot="1">
      <c r="A51" s="88"/>
      <c r="B51" s="89"/>
      <c r="C51" s="111"/>
      <c r="D51" s="111"/>
      <c r="E51" s="89"/>
      <c r="F51" s="111"/>
      <c r="G51" s="89"/>
    </row>
    <row r="52" spans="1:7" ht="26.25" thickBot="1">
      <c r="A52" s="90" t="s">
        <v>82</v>
      </c>
      <c r="B52" s="91" t="s">
        <v>4</v>
      </c>
      <c r="C52" s="112"/>
      <c r="D52" s="113"/>
      <c r="E52" s="42" t="e">
        <f>D52/C52</f>
        <v>#DIV/0!</v>
      </c>
      <c r="F52" s="113">
        <v>-177230957.21000001</v>
      </c>
      <c r="G52" s="45">
        <f t="shared" ref="G52" si="7">D52/F52</f>
        <v>0</v>
      </c>
    </row>
    <row r="53" spans="1:7">
      <c r="A53" s="77"/>
      <c r="B53" s="92"/>
      <c r="C53" s="92"/>
      <c r="D53" s="92"/>
      <c r="E53" s="92"/>
      <c r="F53" s="92"/>
      <c r="G53" s="77"/>
    </row>
    <row r="54" spans="1:7">
      <c r="A54" s="80"/>
      <c r="B54" s="80"/>
      <c r="C54" s="93"/>
      <c r="D54" s="93"/>
      <c r="E54" s="93"/>
      <c r="F54" s="93"/>
      <c r="G54" s="77"/>
    </row>
  </sheetData>
  <pageMargins left="0.39370078740157483" right="0.39370078740157483" top="0.19685039370078741" bottom="0.19685039370078741" header="0" footer="0"/>
  <pageSetup paperSize="9" scale="75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Normal="100" workbookViewId="0">
      <selection activeCell="E7" sqref="E7"/>
    </sheetView>
  </sheetViews>
  <sheetFormatPr defaultRowHeight="12.75"/>
  <cols>
    <col min="1" max="1" width="39.140625" style="3" customWidth="1"/>
    <col min="2" max="2" width="12.28515625" style="3" customWidth="1"/>
    <col min="3" max="3" width="17.28515625" style="3" customWidth="1"/>
    <col min="4" max="4" width="15.7109375" style="3" customWidth="1"/>
    <col min="5" max="5" width="8.85546875" style="3" customWidth="1"/>
    <col min="6" max="6" width="17.5703125" style="3" customWidth="1"/>
    <col min="7" max="7" width="9.7109375" style="3" customWidth="1"/>
    <col min="8" max="16384" width="9.140625" style="3"/>
  </cols>
  <sheetData>
    <row r="1" spans="1:8" ht="10.5" customHeight="1">
      <c r="A1" s="27"/>
      <c r="B1" s="46"/>
      <c r="C1" s="28"/>
      <c r="D1" s="28"/>
      <c r="E1" s="2"/>
      <c r="F1" s="2"/>
      <c r="G1" s="2"/>
    </row>
    <row r="2" spans="1:8" ht="14.1" customHeight="1">
      <c r="A2" s="51" t="s">
        <v>83</v>
      </c>
      <c r="B2" s="52"/>
      <c r="C2" s="4"/>
      <c r="D2" s="4"/>
      <c r="E2" s="2"/>
      <c r="F2" s="2"/>
      <c r="G2" s="2"/>
    </row>
    <row r="3" spans="1:8" ht="14.1" customHeight="1">
      <c r="A3" s="47"/>
      <c r="B3" s="30"/>
      <c r="C3" s="29"/>
      <c r="D3" s="29"/>
      <c r="E3" s="31"/>
      <c r="F3" s="31"/>
      <c r="G3" s="2"/>
    </row>
    <row r="4" spans="1:8" ht="138" customHeight="1">
      <c r="A4" s="12" t="s">
        <v>1</v>
      </c>
      <c r="B4" s="53" t="s">
        <v>93</v>
      </c>
      <c r="C4" s="13" t="s">
        <v>144</v>
      </c>
      <c r="D4" s="13" t="s">
        <v>145</v>
      </c>
      <c r="E4" s="14" t="s">
        <v>91</v>
      </c>
      <c r="F4" s="13" t="s">
        <v>140</v>
      </c>
      <c r="G4" s="54" t="s">
        <v>92</v>
      </c>
    </row>
    <row r="5" spans="1:8" ht="11.45" customHeight="1" thickBot="1">
      <c r="A5" s="55" t="s">
        <v>2</v>
      </c>
      <c r="B5" s="56">
        <v>2</v>
      </c>
      <c r="C5" s="32">
        <v>3</v>
      </c>
      <c r="D5" s="32">
        <v>4</v>
      </c>
      <c r="E5" s="33">
        <v>5</v>
      </c>
      <c r="F5" s="32">
        <v>6</v>
      </c>
      <c r="G5" s="34">
        <v>7</v>
      </c>
    </row>
    <row r="6" spans="1:8" ht="38.25" customHeight="1">
      <c r="A6" s="60" t="s">
        <v>84</v>
      </c>
      <c r="B6" s="115" t="s">
        <v>4</v>
      </c>
      <c r="C6" s="139">
        <v>94529600</v>
      </c>
      <c r="D6" s="139">
        <v>-36020102.219999999</v>
      </c>
      <c r="E6" s="114">
        <f>D6/C6</f>
        <v>-0.3810457488448063</v>
      </c>
      <c r="F6" s="116">
        <v>177230957.21000001</v>
      </c>
      <c r="G6" s="61">
        <f t="shared" ref="G6:G10" si="0">D6/F6</f>
        <v>-0.20323820842043963</v>
      </c>
      <c r="H6" s="20"/>
    </row>
    <row r="7" spans="1:8" ht="24" customHeight="1">
      <c r="A7" s="48" t="s">
        <v>85</v>
      </c>
      <c r="B7" s="95" t="s">
        <v>134</v>
      </c>
      <c r="C7" s="138">
        <v>9860000</v>
      </c>
      <c r="D7" s="138">
        <v>0</v>
      </c>
      <c r="E7" s="98">
        <f>D7/C7</f>
        <v>0</v>
      </c>
      <c r="F7" s="86">
        <v>0</v>
      </c>
      <c r="G7" s="58">
        <v>0</v>
      </c>
      <c r="H7" s="20"/>
    </row>
    <row r="8" spans="1:8" ht="24" customHeight="1">
      <c r="A8" s="48" t="s">
        <v>86</v>
      </c>
      <c r="B8" s="95" t="s">
        <v>135</v>
      </c>
      <c r="C8" s="138">
        <v>84669600</v>
      </c>
      <c r="D8" s="138">
        <v>-36020102.219999999</v>
      </c>
      <c r="E8" s="98">
        <f>D8/C8</f>
        <v>-0.42541953924430964</v>
      </c>
      <c r="F8" s="117">
        <v>177230957.21000001</v>
      </c>
      <c r="G8" s="58">
        <f t="shared" si="0"/>
        <v>-0.20323820842043963</v>
      </c>
      <c r="H8" s="20"/>
    </row>
    <row r="9" spans="1:8" ht="24.75" customHeight="1">
      <c r="A9" s="49" t="s">
        <v>87</v>
      </c>
      <c r="B9" s="96" t="s">
        <v>4</v>
      </c>
      <c r="C9" s="138">
        <v>-2428439338.9400001</v>
      </c>
      <c r="D9" s="138">
        <v>-2441049367.0599999</v>
      </c>
      <c r="E9" s="98">
        <f>D9/C9</f>
        <v>1.0051926469472794</v>
      </c>
      <c r="F9" s="118">
        <v>-2414410353.8299999</v>
      </c>
      <c r="G9" s="58">
        <f t="shared" si="0"/>
        <v>1.0110333411997436</v>
      </c>
      <c r="H9" s="20"/>
    </row>
    <row r="10" spans="1:8" ht="24.75" customHeight="1" thickBot="1">
      <c r="A10" s="49" t="s">
        <v>88</v>
      </c>
      <c r="B10" s="97" t="s">
        <v>4</v>
      </c>
      <c r="C10" s="140">
        <v>2513108938.9400001</v>
      </c>
      <c r="D10" s="140">
        <v>2405029264.8400002</v>
      </c>
      <c r="E10" s="99">
        <f>D10/C10</f>
        <v>0.95699363747216359</v>
      </c>
      <c r="F10" s="119">
        <v>2591641311.04</v>
      </c>
      <c r="G10" s="59">
        <f t="shared" si="0"/>
        <v>0.92799464748263549</v>
      </c>
      <c r="H10" s="20"/>
    </row>
    <row r="11" spans="1:8" ht="12.95" customHeight="1">
      <c r="A11" s="50"/>
      <c r="B11" s="57"/>
      <c r="C11" s="57"/>
      <c r="D11" s="57"/>
      <c r="E11" s="57"/>
      <c r="F11" s="57"/>
      <c r="G11" s="2"/>
    </row>
    <row r="12" spans="1:8" hidden="1">
      <c r="A12" s="5"/>
      <c r="B12" s="5"/>
      <c r="C12" s="7"/>
      <c r="D12" s="7"/>
      <c r="E12" s="7"/>
      <c r="F12" s="7"/>
      <c r="G12" s="2" t="s">
        <v>40</v>
      </c>
    </row>
  </sheetData>
  <pageMargins left="0.39370078740157483" right="0.39370078740157483" top="0.59055118110236227" bottom="0.39370078740157483" header="0" footer="0"/>
  <pageSetup paperSize="9" scale="7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Zinovkina</cp:lastModifiedBy>
  <cp:lastPrinted>2018-01-29T12:33:27Z</cp:lastPrinted>
  <dcterms:created xsi:type="dcterms:W3CDTF">2018-01-29T08:08:04Z</dcterms:created>
  <dcterms:modified xsi:type="dcterms:W3CDTF">2021-01-28T14:00:30Z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