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440" windowHeight="1255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2">Источники!$1:$5</definedName>
    <definedName name="_xlnm.Print_Titles" localSheetId="1">Расходы!$1:$5</definedName>
    <definedName name="_xlnm.Print_Area" localSheetId="0">Доходы!$A$1:$G$26</definedName>
    <definedName name="_xlnm.Print_Area" localSheetId="2">Источники!$A$1:$G$9</definedName>
    <definedName name="_xlnm.Print_Area" localSheetId="1">Расходы!$A$1:$G$56</definedName>
  </definedNames>
  <calcPr calcId="145621"/>
</workbook>
</file>

<file path=xl/calcChain.xml><?xml version="1.0" encoding="utf-8"?>
<calcChain xmlns="http://schemas.openxmlformats.org/spreadsheetml/2006/main">
  <c r="E25" i="2" l="1"/>
  <c r="E23" i="2"/>
  <c r="E24" i="2"/>
  <c r="G49" i="3" l="1"/>
  <c r="G50" i="3"/>
  <c r="E49" i="3"/>
  <c r="E50" i="3"/>
  <c r="E6" i="3" l="1"/>
  <c r="E8" i="3"/>
  <c r="E9" i="3"/>
  <c r="E10" i="3"/>
  <c r="E11" i="3"/>
  <c r="E12" i="3"/>
  <c r="E14" i="3"/>
  <c r="E15" i="3"/>
  <c r="G8" i="4" l="1"/>
  <c r="G6" i="4"/>
  <c r="G54" i="3"/>
  <c r="G10" i="3"/>
  <c r="G11" i="3"/>
  <c r="G12" i="3"/>
  <c r="G16" i="3"/>
  <c r="G18" i="3"/>
  <c r="G19" i="3"/>
  <c r="G20" i="3"/>
  <c r="G21" i="3"/>
  <c r="G24" i="3"/>
  <c r="G26" i="3"/>
  <c r="G27" i="3"/>
  <c r="G28" i="3"/>
  <c r="G29" i="3"/>
  <c r="G30" i="3"/>
  <c r="G31" i="3"/>
  <c r="G32" i="3"/>
  <c r="G33" i="3"/>
  <c r="G34" i="3"/>
  <c r="G36" i="3"/>
  <c r="G37" i="3"/>
  <c r="G38" i="3"/>
  <c r="G39" i="3"/>
  <c r="G40" i="3"/>
  <c r="G41" i="3"/>
  <c r="G42" i="3"/>
  <c r="G43" i="3"/>
  <c r="G44" i="3"/>
  <c r="G45" i="3"/>
  <c r="G46" i="3"/>
  <c r="G48" i="3"/>
  <c r="G9" i="3"/>
  <c r="G8" i="3"/>
  <c r="G6" i="3"/>
  <c r="G11" i="2" l="1"/>
  <c r="G12" i="2"/>
  <c r="G13" i="2"/>
  <c r="G14" i="2"/>
  <c r="G15" i="2"/>
  <c r="G16" i="2"/>
  <c r="G17" i="2"/>
  <c r="G18" i="2"/>
  <c r="G19" i="2"/>
  <c r="G20" i="2"/>
  <c r="G21" i="2"/>
  <c r="G22" i="2"/>
  <c r="G24" i="2"/>
  <c r="G26" i="2"/>
  <c r="G10" i="2"/>
  <c r="G9" i="2"/>
  <c r="G7" i="2"/>
  <c r="E8" i="4" l="1"/>
  <c r="E7" i="4"/>
  <c r="E6" i="4"/>
  <c r="E54" i="3"/>
  <c r="E16" i="3"/>
  <c r="E18" i="3"/>
  <c r="E19" i="3"/>
  <c r="E20" i="3"/>
  <c r="E21" i="3"/>
  <c r="E22" i="3"/>
  <c r="E23" i="3"/>
  <c r="E24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51" i="3"/>
  <c r="E52" i="3"/>
  <c r="E11" i="2" l="1"/>
  <c r="E12" i="2"/>
  <c r="E13" i="2"/>
  <c r="E14" i="2"/>
  <c r="E15" i="2"/>
  <c r="E16" i="2"/>
  <c r="E17" i="2"/>
  <c r="E18" i="2"/>
  <c r="E19" i="2"/>
  <c r="E21" i="2"/>
  <c r="E22" i="2"/>
  <c r="E10" i="2"/>
  <c r="E9" i="2"/>
  <c r="E7" i="2"/>
</calcChain>
</file>

<file path=xl/sharedStrings.xml><?xml version="1.0" encoding="utf-8"?>
<sst xmlns="http://schemas.openxmlformats.org/spreadsheetml/2006/main" count="168" uniqueCount="150">
  <si>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</si>
  <si>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</si>
  <si>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</si>
  <si>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</si>
  <si>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</si>
  <si>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</si>
  <si>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</si>
  <si>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</si>
  <si>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</si>
  <si>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</si>
  <si>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</si>
  <si>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</si>
  <si>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</si>
  <si>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</si>
  <si>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</si>
  <si>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НАЛОГИ НА ИМУЩЕСТВО</t>
  </si>
  <si>
    <t xml:space="preserve"> 000 1060000000 0000 000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</si>
  <si>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</si>
  <si>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</si>
  <si>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</si>
  <si>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</si>
  <si>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</si>
  <si>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</si>
  <si>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</si>
  <si>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</si>
  <si>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</si>
  <si>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</si>
  <si>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</si>
  <si>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</si>
  <si>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</si>
  <si>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</si>
  <si>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</si>
  <si>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</si>
  <si>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</si>
  <si>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</si>
  <si>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</si>
  <si>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</si>
  <si>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</si>
  <si>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</si>
  <si>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</si>
  <si>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</si>
  <si>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""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</si>
  <si>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</si>
  <si>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</si>
  <si>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</si>
  <si>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</si>
  <si>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</si>
  <si>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</si>
  <si>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</si>
  <si>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</si>
  <si>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</si>
  <si>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</si>
  <si>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</si>
  <si>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</si>
  <si>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</si>
  <si>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</si>
  <si>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</si>
  <si>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</si>
  <si>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</si>
  <si>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</si>
  <si>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</si>
  <si>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</si>
  <si>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</si>
  <si>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</si>
  <si>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</si>
  <si>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</si>
  <si>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</si>
  <si>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</si>
  <si>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</si>
  <si>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</si>
  <si>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</si>
  <si>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</si>
  <si>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</si>
  <si>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</si>
  <si>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</si>
  <si>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</si>
  <si>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</si>
  <si>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</si>
  <si>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</si>
  <si>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</si>
  <si>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</si>
  <si>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</si>
  <si>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</si>
  <si>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</si>
  <si>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Другие вопросы в области жилищно-коммунального хозяйства</t>
  </si>
  <si>
    <t xml:space="preserve"> 000 0505 0000000000 000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</si>
  <si>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</si>
  <si>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</si>
  <si>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</si>
  <si>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</si>
  <si>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</si>
  <si>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</si>
  <si>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Дополнительное образование детей</t>
  </si>
  <si>
    <t xml:space="preserve"> 000 0703 0000000000 000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</si>
  <si>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</si>
  <si>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</si>
  <si>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</si>
  <si>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</si>
  <si>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</si>
  <si>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</si>
  <si>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</si>
  <si>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Кинематография</t>
  </si>
  <si>
    <t xml:space="preserve"> 000 0802 0000000000 000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</si>
  <si>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</si>
  <si>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</si>
  <si>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</si>
  <si>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</si>
  <si>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</si>
  <si>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</si>
  <si>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</si>
  <si>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</si>
  <si>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</si>
  <si>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</si>
  <si>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</si>
  <si>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</si>
  <si>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</si>
  <si>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</si>
  <si>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Массовый спорт</t>
  </si>
  <si>
    <t xml:space="preserve"> 000 1102 0000000000 000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</si>
  <si>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</si>
  <si>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</si>
  <si>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</si>
  <si>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</si>
  <si>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</si>
  <si>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</si>
  <si>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</si>
  <si>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</si>
  <si>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</si>
  <si>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</si>
  <si>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Изменение остатков средств на счетах по учету средств бюджетов</t>
  </si>
  <si>
    <t xml:space="preserve"> 000 0105000000 0000 000</t>
  </si>
  <si>
    <t>% исполнения</t>
  </si>
  <si>
    <t>Аналитические данные об исполнении консолидированного бюджета МО МР "Печора"</t>
  </si>
  <si>
    <t>Гр.7= гр.4 / гр.6 (%)</t>
  </si>
  <si>
    <t xml:space="preserve"> 000 0302 0000000000 000</t>
  </si>
  <si>
    <t>Код расходов по бюджетной классификации</t>
  </si>
  <si>
    <t xml:space="preserve">  Обеспечение проведения выборов и референдумов</t>
  </si>
  <si>
    <t xml:space="preserve">  Молодежная политика</t>
  </si>
  <si>
    <t xml:space="preserve">  СРЕДСТВА МАССОВОЙ ИНФОРМАЦИИ</t>
  </si>
  <si>
    <t xml:space="preserve">  Периодическая печать и издательства</t>
  </si>
  <si>
    <r>
      <t xml:space="preserve">Исполнено  на </t>
    </r>
    <r>
      <rPr>
        <b/>
        <sz val="10"/>
        <color indexed="8"/>
        <rFont val="Arial"/>
        <family val="2"/>
        <charset val="204"/>
      </rPr>
      <t>01.07.2019</t>
    </r>
  </si>
  <si>
    <t xml:space="preserve"> 000 0410 0000000000 000</t>
  </si>
  <si>
    <t xml:space="preserve"> 000 1200 0000000000 000</t>
  </si>
  <si>
    <t xml:space="preserve"> 000 1202 0000000000 000</t>
  </si>
  <si>
    <t>Связь и информатика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</si>
  <si>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  <charset val="204"/>
      </rPr>
      <t>01.07.2020</t>
    </r>
  </si>
  <si>
    <r>
      <t xml:space="preserve">Исполнено  на </t>
    </r>
    <r>
      <rPr>
        <b/>
        <sz val="10"/>
        <color indexed="8"/>
        <rFont val="Arial"/>
        <family val="2"/>
        <charset val="204"/>
      </rPr>
      <t>01.07.2020</t>
    </r>
  </si>
  <si>
    <t>за II  квартал 2020 года в сравнении с II  кварталом 2019 года</t>
  </si>
  <si>
    <t xml:space="preserve"> 000 2040000000 0000 000</t>
  </si>
  <si>
    <t xml:space="preserve">  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</si>
</sst>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42">
    <xf numFmtId="0" fontId="0" fillId="0" borderId="0" xfId="0"/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" xfId="6" applyNumberFormat="1" applyFont="1" applyProtection="1"/>
    <xf numFmtId="0" fontId="13" fillId="0" borderId="1" xfId="1" applyNumberFormat="1" applyFont="1" applyProtection="1"/>
    <xf numFmtId="0" fontId="15" fillId="0" borderId="0" xfId="0" applyFont="1" applyAlignment="1" applyProtection="1">
      <alignment vertical="center"/>
      <protection locked="0"/>
    </xf>
    <xf numFmtId="0" fontId="14" fillId="0" borderId="22" xfId="46" applyNumberFormat="1" applyFont="1" applyAlignment="1" applyProtection="1">
      <alignment horizontal="left" vertical="center" wrapText="1"/>
    </xf>
    <xf numFmtId="0" fontId="14" fillId="0" borderId="20" xfId="51" applyNumberFormat="1" applyFont="1" applyAlignment="1" applyProtection="1">
      <alignment horizontal="left" vertical="center" wrapText="1"/>
    </xf>
    <xf numFmtId="0" fontId="14" fillId="0" borderId="1" xfId="19" applyNumberFormat="1" applyFont="1" applyAlignment="1" applyProtection="1">
      <alignment vertical="center"/>
    </xf>
    <xf numFmtId="0" fontId="14" fillId="0" borderId="1" xfId="6" applyNumberFormat="1" applyFont="1" applyAlignment="1" applyProtection="1">
      <alignment vertical="center"/>
    </xf>
    <xf numFmtId="0" fontId="14" fillId="2" borderId="1" xfId="58" applyNumberFormat="1" applyFont="1" applyAlignment="1" applyProtection="1">
      <alignment vertical="center"/>
    </xf>
    <xf numFmtId="0" fontId="14" fillId="0" borderId="1" xfId="59" applyNumberFormat="1" applyFont="1" applyProtection="1">
      <alignment horizontal="left" wrapText="1"/>
    </xf>
    <xf numFmtId="0" fontId="16" fillId="0" borderId="0" xfId="0" applyFont="1" applyProtection="1">
      <protection locked="0"/>
    </xf>
    <xf numFmtId="0" fontId="14" fillId="0" borderId="1" xfId="19" applyNumberFormat="1" applyFont="1" applyProtection="1"/>
    <xf numFmtId="0" fontId="14" fillId="0" borderId="2" xfId="63" applyNumberFormat="1" applyFont="1" applyProtection="1">
      <alignment horizontal="left"/>
    </xf>
    <xf numFmtId="0" fontId="14" fillId="0" borderId="2" xfId="66" applyNumberFormat="1" applyFont="1" applyProtection="1"/>
    <xf numFmtId="0" fontId="14" fillId="2" borderId="1" xfId="58" applyNumberFormat="1" applyFont="1" applyProtection="1"/>
    <xf numFmtId="49" fontId="14" fillId="0" borderId="16" xfId="38" applyNumberFormat="1" applyFont="1" applyAlignment="1" applyProtection="1">
      <alignment horizontal="center" vertical="center" wrapText="1"/>
      <protection locked="0"/>
    </xf>
    <xf numFmtId="49" fontId="14" fillId="0" borderId="1" xfId="61" applyNumberFormat="1" applyFont="1" applyAlignment="1" applyProtection="1">
      <alignment horizontal="center" vertical="center"/>
    </xf>
    <xf numFmtId="0" fontId="13" fillId="0" borderId="1" xfId="1" applyNumberFormat="1" applyFont="1" applyAlignment="1" applyProtection="1">
      <alignment vertical="center"/>
    </xf>
    <xf numFmtId="49" fontId="14" fillId="0" borderId="1" xfId="23" applyNumberFormat="1" applyFont="1" applyAlignment="1" applyProtection="1">
      <alignment vertical="center"/>
    </xf>
    <xf numFmtId="0" fontId="14" fillId="0" borderId="2" xfId="63" applyNumberFormat="1" applyFont="1" applyAlignment="1" applyProtection="1">
      <alignment horizontal="left" vertical="center"/>
    </xf>
    <xf numFmtId="49" fontId="14" fillId="0" borderId="2" xfId="64" applyNumberFormat="1" applyFont="1" applyAlignment="1" applyProtection="1">
      <alignment vertical="center"/>
    </xf>
    <xf numFmtId="0" fontId="14" fillId="0" borderId="2" xfId="65" applyNumberFormat="1" applyFont="1" applyAlignment="1" applyProtection="1">
      <alignment vertical="center"/>
    </xf>
    <xf numFmtId="0" fontId="14" fillId="0" borderId="2" xfId="66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3" fillId="0" borderId="2" xfId="90" applyNumberFormat="1" applyFont="1" applyProtection="1"/>
    <xf numFmtId="0" fontId="14" fillId="0" borderId="13" xfId="87" applyNumberFormat="1" applyFont="1" applyProtection="1"/>
    <xf numFmtId="49" fontId="14" fillId="0" borderId="1" xfId="60" applyNumberFormat="1" applyFont="1" applyAlignment="1" applyProtection="1">
      <alignment horizontal="center" vertical="center" wrapText="1"/>
    </xf>
    <xf numFmtId="49" fontId="14" fillId="0" borderId="16" xfId="38" applyNumberFormat="1" applyFont="1" applyBorder="1" applyAlignment="1" applyProtection="1">
      <alignment horizontal="center" vertical="center" wrapText="1"/>
      <protection locked="0"/>
    </xf>
    <xf numFmtId="0" fontId="13" fillId="5" borderId="39" xfId="67" applyNumberFormat="1" applyFont="1" applyFill="1" applyBorder="1" applyProtection="1">
      <alignment horizontal="left" wrapText="1"/>
    </xf>
    <xf numFmtId="0" fontId="14" fillId="0" borderId="39" xfId="101" applyNumberFormat="1" applyFont="1" applyBorder="1" applyProtection="1">
      <alignment horizontal="left" wrapText="1" indent="2"/>
    </xf>
    <xf numFmtId="0" fontId="0" fillId="0" borderId="0" xfId="0" applyProtection="1">
      <protection locked="0"/>
    </xf>
    <xf numFmtId="0" fontId="18" fillId="0" borderId="1" xfId="1" applyNumberFormat="1" applyFont="1" applyProtection="1"/>
    <xf numFmtId="49" fontId="19" fillId="0" borderId="1" xfId="23" applyNumberFormat="1" applyFont="1" applyProtection="1"/>
    <xf numFmtId="0" fontId="19" fillId="0" borderId="1" xfId="6" applyNumberFormat="1" applyFont="1" applyProtection="1"/>
    <xf numFmtId="0" fontId="20" fillId="0" borderId="0" xfId="0" applyFont="1" applyProtection="1">
      <protection locked="0"/>
    </xf>
    <xf numFmtId="0" fontId="14" fillId="0" borderId="52" xfId="0" applyFont="1" applyBorder="1" applyAlignment="1">
      <alignment horizontal="right" vertical="center"/>
    </xf>
    <xf numFmtId="10" fontId="14" fillId="4" borderId="53" xfId="0" applyNumberFormat="1" applyFont="1" applyFill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10" fontId="14" fillId="4" borderId="20" xfId="0" applyNumberFormat="1" applyFont="1" applyFill="1" applyBorder="1" applyAlignment="1">
      <alignment horizontal="right" vertical="center"/>
    </xf>
    <xf numFmtId="49" fontId="14" fillId="0" borderId="45" xfId="53" applyNumberFormat="1" applyFont="1" applyBorder="1" applyAlignment="1" applyProtection="1">
      <alignment horizontal="center" vertical="center"/>
    </xf>
    <xf numFmtId="10" fontId="14" fillId="4" borderId="54" xfId="0" applyNumberFormat="1" applyFont="1" applyFill="1" applyBorder="1" applyAlignment="1">
      <alignment horizontal="right" vertical="center"/>
    </xf>
    <xf numFmtId="10" fontId="14" fillId="4" borderId="46" xfId="0" applyNumberFormat="1" applyFont="1" applyFill="1" applyBorder="1" applyAlignment="1">
      <alignment horizontal="right" vertical="center"/>
    </xf>
    <xf numFmtId="0" fontId="14" fillId="0" borderId="56" xfId="0" applyFont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49" fontId="14" fillId="0" borderId="60" xfId="53" applyNumberFormat="1" applyFont="1" applyBorder="1" applyAlignment="1" applyProtection="1">
      <alignment horizontal="center" vertical="center"/>
    </xf>
    <xf numFmtId="49" fontId="14" fillId="0" borderId="61" xfId="76" applyNumberFormat="1" applyFont="1" applyBorder="1" applyAlignment="1" applyProtection="1">
      <alignment horizontal="center" vertical="center"/>
    </xf>
    <xf numFmtId="49" fontId="14" fillId="0" borderId="62" xfId="76" applyNumberFormat="1" applyFont="1" applyBorder="1" applyAlignment="1" applyProtection="1">
      <alignment horizontal="center" vertical="center"/>
    </xf>
    <xf numFmtId="10" fontId="14" fillId="4" borderId="63" xfId="0" applyNumberFormat="1" applyFont="1" applyFill="1" applyBorder="1" applyAlignment="1">
      <alignment horizontal="right" vertical="center"/>
    </xf>
    <xf numFmtId="0" fontId="14" fillId="0" borderId="1" xfId="79" applyNumberFormat="1" applyFont="1" applyBorder="1" applyAlignment="1" applyProtection="1">
      <alignment vertical="center"/>
    </xf>
    <xf numFmtId="0" fontId="14" fillId="0" borderId="1" xfId="86" applyNumberFormat="1" applyFont="1" applyBorder="1" applyAlignment="1" applyProtection="1">
      <alignment vertical="center"/>
    </xf>
    <xf numFmtId="0" fontId="16" fillId="0" borderId="1" xfId="0" applyFont="1" applyBorder="1" applyProtection="1">
      <protection locked="0"/>
    </xf>
    <xf numFmtId="49" fontId="14" fillId="0" borderId="36" xfId="82" applyNumberFormat="1" applyFont="1" applyBorder="1" applyAlignment="1" applyProtection="1">
      <alignment horizontal="center" vertical="center" wrapText="1"/>
    </xf>
    <xf numFmtId="10" fontId="14" fillId="4" borderId="37" xfId="0" applyNumberFormat="1" applyFont="1" applyFill="1" applyBorder="1" applyAlignment="1">
      <alignment horizontal="right" vertical="center"/>
    </xf>
    <xf numFmtId="10" fontId="14" fillId="4" borderId="64" xfId="0" applyNumberFormat="1" applyFont="1" applyFill="1" applyBorder="1" applyAlignment="1">
      <alignment horizontal="right" vertical="center"/>
    </xf>
    <xf numFmtId="0" fontId="14" fillId="0" borderId="66" xfId="0" applyFont="1" applyBorder="1" applyAlignment="1">
      <alignment horizontal="right" vertical="center"/>
    </xf>
    <xf numFmtId="10" fontId="14" fillId="4" borderId="67" xfId="0" applyNumberFormat="1" applyFont="1" applyFill="1" applyBorder="1" applyAlignment="1">
      <alignment horizontal="right" vertical="center"/>
    </xf>
    <xf numFmtId="10" fontId="14" fillId="4" borderId="68" xfId="0" applyNumberFormat="1" applyFont="1" applyFill="1" applyBorder="1" applyAlignment="1">
      <alignment horizontal="right" vertical="center"/>
    </xf>
    <xf numFmtId="0" fontId="14" fillId="0" borderId="1" xfId="86" applyNumberFormat="1" applyFont="1" applyBorder="1" applyProtection="1"/>
    <xf numFmtId="10" fontId="13" fillId="5" borderId="70" xfId="0" applyNumberFormat="1" applyFont="1" applyFill="1" applyBorder="1" applyAlignment="1">
      <alignment horizontal="right" vertical="center"/>
    </xf>
    <xf numFmtId="10" fontId="14" fillId="4" borderId="71" xfId="0" applyNumberFormat="1" applyFont="1" applyFill="1" applyBorder="1" applyAlignment="1">
      <alignment horizontal="right" vertical="center"/>
    </xf>
    <xf numFmtId="10" fontId="14" fillId="4" borderId="73" xfId="0" applyNumberFormat="1" applyFont="1" applyFill="1" applyBorder="1" applyAlignment="1">
      <alignment horizontal="right" vertical="center"/>
    </xf>
    <xf numFmtId="0" fontId="13" fillId="0" borderId="1" xfId="89" applyNumberFormat="1" applyFont="1" applyAlignment="1" applyProtection="1"/>
    <xf numFmtId="0" fontId="13" fillId="0" borderId="1" xfId="89" applyFont="1" applyAlignment="1" applyProtection="1">
      <protection locked="0"/>
    </xf>
    <xf numFmtId="4" fontId="14" fillId="4" borderId="55" xfId="55" applyNumberFormat="1" applyFont="1" applyFill="1" applyBorder="1" applyAlignment="1" applyProtection="1">
      <alignment horizontal="right" vertical="center"/>
    </xf>
    <xf numFmtId="49" fontId="13" fillId="6" borderId="57" xfId="68" applyNumberFormat="1" applyFont="1" applyFill="1" applyBorder="1" applyAlignment="1" applyProtection="1">
      <alignment horizontal="center" vertical="center" wrapText="1"/>
    </xf>
    <xf numFmtId="10" fontId="13" fillId="6" borderId="58" xfId="0" applyNumberFormat="1" applyFont="1" applyFill="1" applyBorder="1" applyAlignment="1">
      <alignment horizontal="right" vertical="center"/>
    </xf>
    <xf numFmtId="10" fontId="13" fillId="6" borderId="65" xfId="0" applyNumberFormat="1" applyFont="1" applyFill="1" applyBorder="1" applyAlignment="1">
      <alignment horizontal="right" vertical="center"/>
    </xf>
    <xf numFmtId="0" fontId="14" fillId="6" borderId="55" xfId="187" applyNumberFormat="1" applyFont="1" applyFill="1" applyBorder="1" applyAlignment="1" applyProtection="1">
      <alignment horizontal="left" vertical="center" wrapText="1"/>
    </xf>
    <xf numFmtId="0" fontId="14" fillId="0" borderId="55" xfId="38" applyNumberFormat="1" applyFont="1" applyBorder="1" applyAlignment="1" applyProtection="1">
      <alignment horizontal="left" vertical="center" wrapText="1"/>
    </xf>
    <xf numFmtId="4" fontId="14" fillId="0" borderId="55" xfId="52" applyNumberFormat="1" applyFont="1" applyBorder="1" applyAlignment="1" applyProtection="1">
      <alignment horizontal="center" vertical="center"/>
    </xf>
    <xf numFmtId="0" fontId="14" fillId="0" borderId="55" xfId="17" applyNumberFormat="1" applyFont="1" applyBorder="1" applyAlignment="1" applyProtection="1">
      <alignment horizontal="left" vertical="center" wrapText="1"/>
    </xf>
    <xf numFmtId="4" fontId="14" fillId="0" borderId="55" xfId="81" applyNumberFormat="1" applyFont="1" applyBorder="1" applyAlignment="1" applyProtection="1">
      <alignment horizontal="right" vertical="center"/>
    </xf>
    <xf numFmtId="0" fontId="14" fillId="2" borderId="55" xfId="57" applyNumberFormat="1" applyFont="1" applyBorder="1" applyAlignment="1" applyProtection="1">
      <alignment vertical="center"/>
    </xf>
    <xf numFmtId="0" fontId="13" fillId="0" borderId="55" xfId="7" applyNumberFormat="1" applyFont="1" applyBorder="1" applyAlignment="1" applyProtection="1">
      <alignment horizontal="left" vertical="center" wrapText="1"/>
    </xf>
    <xf numFmtId="49" fontId="13" fillId="7" borderId="61" xfId="76" applyNumberFormat="1" applyFont="1" applyFill="1" applyBorder="1" applyAlignment="1" applyProtection="1">
      <alignment horizontal="center" vertical="center"/>
    </xf>
    <xf numFmtId="10" fontId="13" fillId="7" borderId="53" xfId="0" applyNumberFormat="1" applyFont="1" applyFill="1" applyBorder="1" applyAlignment="1">
      <alignment horizontal="right" vertical="center"/>
    </xf>
    <xf numFmtId="10" fontId="13" fillId="7" borderId="67" xfId="0" applyNumberFormat="1" applyFont="1" applyFill="1" applyBorder="1" applyAlignment="1">
      <alignment horizontal="right" vertical="center"/>
    </xf>
    <xf numFmtId="0" fontId="13" fillId="7" borderId="55" xfId="17" applyNumberFormat="1" applyFont="1" applyFill="1" applyBorder="1" applyAlignment="1" applyProtection="1">
      <alignment horizontal="left" vertical="center" wrapText="1"/>
    </xf>
    <xf numFmtId="4" fontId="13" fillId="7" borderId="55" xfId="81" applyNumberFormat="1" applyFont="1" applyFill="1" applyBorder="1" applyAlignment="1" applyProtection="1">
      <alignment horizontal="right" vertical="center"/>
    </xf>
    <xf numFmtId="4" fontId="14" fillId="0" borderId="74" xfId="59" applyNumberFormat="1" applyFont="1" applyBorder="1" applyAlignment="1" applyProtection="1">
      <alignment vertical="center"/>
    </xf>
    <xf numFmtId="49" fontId="13" fillId="5" borderId="75" xfId="42" applyNumberFormat="1" applyFont="1" applyFill="1" applyBorder="1" applyAlignment="1" applyProtection="1">
      <alignment horizontal="center" vertical="center"/>
    </xf>
    <xf numFmtId="49" fontId="14" fillId="0" borderId="76" xfId="103" applyNumberFormat="1" applyFont="1" applyBorder="1" applyAlignment="1" applyProtection="1">
      <alignment horizontal="center" vertical="center" shrinkToFit="1"/>
    </xf>
    <xf numFmtId="49" fontId="14" fillId="0" borderId="77" xfId="103" applyNumberFormat="1" applyFont="1" applyBorder="1" applyAlignment="1" applyProtection="1">
      <alignment horizontal="center" vertical="center" shrinkToFit="1"/>
    </xf>
    <xf numFmtId="10" fontId="13" fillId="5" borderId="78" xfId="0" applyNumberFormat="1" applyFont="1" applyFill="1" applyBorder="1" applyAlignment="1">
      <alignment horizontal="right" vertical="center"/>
    </xf>
    <xf numFmtId="10" fontId="14" fillId="4" borderId="79" xfId="0" applyNumberFormat="1" applyFont="1" applyFill="1" applyBorder="1" applyAlignment="1">
      <alignment horizontal="right" vertical="center"/>
    </xf>
    <xf numFmtId="10" fontId="14" fillId="4" borderId="80" xfId="0" applyNumberFormat="1" applyFont="1" applyFill="1" applyBorder="1" applyAlignment="1">
      <alignment horizontal="right" vertical="center"/>
    </xf>
    <xf numFmtId="4" fontId="14" fillId="0" borderId="16" xfId="81" applyNumberFormat="1" applyFont="1" applyBorder="1" applyAlignment="1" applyProtection="1">
      <alignment horizontal="right" vertical="center"/>
    </xf>
    <xf numFmtId="4" fontId="14" fillId="0" borderId="4" xfId="81" applyNumberFormat="1" applyFont="1" applyBorder="1" applyAlignment="1" applyProtection="1">
      <alignment horizontal="right" vertical="center"/>
    </xf>
    <xf numFmtId="4" fontId="14" fillId="0" borderId="55" xfId="55" applyNumberFormat="1" applyFont="1" applyBorder="1" applyAlignment="1" applyProtection="1">
      <alignment horizontal="right"/>
    </xf>
    <xf numFmtId="4" fontId="14" fillId="0" borderId="55" xfId="47" applyNumberFormat="1" applyFont="1" applyBorder="1" applyAlignment="1" applyProtection="1">
      <alignment horizontal="center"/>
    </xf>
    <xf numFmtId="4" fontId="14" fillId="0" borderId="72" xfId="55" applyNumberFormat="1" applyFont="1" applyBorder="1" applyAlignment="1" applyProtection="1">
      <alignment horizontal="right" vertical="center"/>
    </xf>
    <xf numFmtId="0" fontId="13" fillId="7" borderId="20" xfId="51" applyNumberFormat="1" applyFont="1" applyFill="1" applyAlignment="1" applyProtection="1">
      <alignment horizontal="left" vertical="center" wrapText="1"/>
    </xf>
    <xf numFmtId="4" fontId="13" fillId="7" borderId="55" xfId="55" applyNumberFormat="1" applyFont="1" applyFill="1" applyBorder="1" applyAlignment="1" applyProtection="1">
      <alignment horizontal="right"/>
    </xf>
    <xf numFmtId="10" fontId="13" fillId="7" borderId="20" xfId="0" applyNumberFormat="1" applyFont="1" applyFill="1" applyBorder="1" applyAlignment="1">
      <alignment horizontal="right" vertical="center"/>
    </xf>
    <xf numFmtId="0" fontId="14" fillId="0" borderId="81" xfId="0" applyFont="1" applyBorder="1" applyAlignment="1">
      <alignment horizontal="center" vertical="center" wrapText="1"/>
    </xf>
    <xf numFmtId="49" fontId="13" fillId="7" borderId="82" xfId="76" applyNumberFormat="1" applyFont="1" applyFill="1" applyBorder="1" applyAlignment="1" applyProtection="1">
      <alignment horizontal="center" vertical="center"/>
    </xf>
    <xf numFmtId="0" fontId="14" fillId="4" borderId="83" xfId="0" applyFont="1" applyFill="1" applyBorder="1" applyAlignment="1">
      <alignment horizontal="center" vertical="center"/>
    </xf>
    <xf numFmtId="49" fontId="14" fillId="0" borderId="82" xfId="76" applyNumberFormat="1" applyFont="1" applyBorder="1" applyAlignment="1" applyProtection="1">
      <alignment horizontal="center" vertical="center"/>
    </xf>
    <xf numFmtId="10" fontId="13" fillId="7" borderId="12" xfId="0" applyNumberFormat="1" applyFont="1" applyFill="1" applyBorder="1" applyAlignment="1">
      <alignment horizontal="right" vertical="center"/>
    </xf>
    <xf numFmtId="10" fontId="14" fillId="4" borderId="12" xfId="0" applyNumberFormat="1" applyFont="1" applyFill="1" applyBorder="1" applyAlignment="1">
      <alignment horizontal="right" vertical="center"/>
    </xf>
    <xf numFmtId="4" fontId="14" fillId="0" borderId="55" xfId="81" applyNumberFormat="1" applyFont="1" applyBorder="1" applyAlignment="1" applyProtection="1">
      <alignment horizontal="right"/>
    </xf>
    <xf numFmtId="49" fontId="14" fillId="0" borderId="55" xfId="72" applyFont="1" applyBorder="1" applyAlignment="1" applyProtection="1">
      <alignment horizontal="center" vertical="center"/>
    </xf>
    <xf numFmtId="4" fontId="14" fillId="0" borderId="85" xfId="81" applyNumberFormat="1" applyFont="1" applyBorder="1" applyAlignment="1" applyProtection="1">
      <alignment horizontal="right" vertical="center"/>
    </xf>
    <xf numFmtId="4" fontId="14" fillId="4" borderId="87" xfId="188" applyNumberFormat="1" applyFont="1" applyFill="1" applyBorder="1" applyAlignment="1" applyProtection="1">
      <alignment horizontal="right" vertical="center"/>
    </xf>
    <xf numFmtId="4" fontId="13" fillId="6" borderId="89" xfId="81" applyNumberFormat="1" applyFont="1" applyFill="1" applyBorder="1" applyAlignment="1" applyProtection="1">
      <alignment horizontal="right" vertical="center"/>
    </xf>
    <xf numFmtId="4" fontId="13" fillId="5" borderId="90" xfId="81" applyNumberFormat="1" applyFont="1" applyFill="1" applyBorder="1" applyAlignment="1" applyProtection="1">
      <alignment horizontal="right" vertical="center"/>
    </xf>
    <xf numFmtId="0" fontId="13" fillId="6" borderId="17" xfId="40" applyNumberFormat="1" applyFont="1" applyFill="1" applyAlignment="1" applyProtection="1">
      <alignment horizontal="left" vertical="center" wrapText="1"/>
    </xf>
    <xf numFmtId="4" fontId="13" fillId="6" borderId="69" xfId="55" applyNumberFormat="1" applyFont="1" applyFill="1" applyBorder="1" applyAlignment="1" applyProtection="1">
      <alignment horizontal="right"/>
    </xf>
    <xf numFmtId="10" fontId="13" fillId="6" borderId="38" xfId="0" applyNumberFormat="1" applyFont="1" applyFill="1" applyBorder="1" applyAlignment="1">
      <alignment horizontal="right" vertical="center"/>
    </xf>
    <xf numFmtId="0" fontId="17" fillId="0" borderId="1" xfId="1" applyNumberFormat="1" applyFont="1" applyAlignment="1" applyProtection="1">
      <alignment horizontal="center" vertical="center" wrapText="1"/>
    </xf>
    <xf numFmtId="0" fontId="17" fillId="0" borderId="1" xfId="19" applyNumberFormat="1" applyFont="1" applyAlignment="1" applyProtection="1">
      <alignment horizontal="center" vertical="center"/>
    </xf>
    <xf numFmtId="49" fontId="13" fillId="6" borderId="75" xfId="42" applyNumberFormat="1" applyFont="1" applyFill="1" applyBorder="1" applyAlignment="1" applyProtection="1">
      <alignment horizontal="center" vertical="center"/>
    </xf>
    <xf numFmtId="49" fontId="14" fillId="0" borderId="91" xfId="48" applyNumberFormat="1" applyFont="1" applyBorder="1" applyAlignment="1" applyProtection="1">
      <alignment horizontal="center" vertical="center"/>
    </xf>
    <xf numFmtId="49" fontId="13" fillId="7" borderId="92" xfId="53" applyNumberFormat="1" applyFont="1" applyFill="1" applyBorder="1" applyAlignment="1" applyProtection="1">
      <alignment horizontal="center" vertical="center"/>
    </xf>
    <xf numFmtId="49" fontId="14" fillId="0" borderId="92" xfId="53" applyNumberFormat="1" applyFont="1" applyBorder="1" applyAlignment="1" applyProtection="1">
      <alignment horizontal="center" vertical="center"/>
    </xf>
    <xf numFmtId="10" fontId="13" fillId="6" borderId="49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4" fontId="14" fillId="4" borderId="55" xfId="185" applyNumberFormat="1" applyFont="1" applyFill="1" applyBorder="1" applyAlignment="1" applyProtection="1">
      <alignment horizontal="right" vertical="center" shrinkToFit="1"/>
    </xf>
    <xf numFmtId="49" fontId="14" fillId="4" borderId="55" xfId="41" applyNumberFormat="1" applyFont="1" applyFill="1" applyBorder="1" applyAlignment="1" applyProtection="1">
      <alignment horizontal="center" vertical="center"/>
    </xf>
    <xf numFmtId="49" fontId="14" fillId="0" borderId="91" xfId="47" applyNumberFormat="1" applyFont="1" applyBorder="1" applyAlignment="1" applyProtection="1">
      <alignment horizontal="center" vertical="center"/>
    </xf>
    <xf numFmtId="4" fontId="14" fillId="0" borderId="93" xfId="55" applyNumberFormat="1" applyFont="1" applyBorder="1" applyAlignment="1" applyProtection="1">
      <alignment horizontal="right" vertical="center"/>
    </xf>
    <xf numFmtId="0" fontId="14" fillId="4" borderId="12" xfId="182" applyNumberFormat="1" applyFont="1" applyFill="1" applyAlignment="1" applyProtection="1">
      <alignment horizontal="left" vertical="center" wrapText="1"/>
    </xf>
    <xf numFmtId="4" fontId="13" fillId="7" borderId="55" xfId="185" applyNumberFormat="1" applyFont="1" applyFill="1" applyBorder="1" applyAlignment="1" applyProtection="1">
      <alignment horizontal="right" vertical="center" shrinkToFit="1"/>
    </xf>
    <xf numFmtId="4" fontId="13" fillId="6" borderId="59" xfId="185" applyNumberFormat="1" applyFont="1" applyFill="1" applyBorder="1" applyAlignment="1" applyProtection="1">
      <alignment horizontal="right" vertical="center" shrinkToFit="1"/>
    </xf>
    <xf numFmtId="49" fontId="14" fillId="4" borderId="55" xfId="47" applyNumberFormat="1" applyFont="1" applyFill="1" applyBorder="1" applyAlignment="1" applyProtection="1">
      <alignment horizontal="center" vertical="center"/>
    </xf>
    <xf numFmtId="4" fontId="14" fillId="6" borderId="88" xfId="74" applyNumberFormat="1" applyFont="1" applyFill="1" applyBorder="1" applyAlignment="1" applyProtection="1">
      <alignment horizontal="right" vertical="center" shrinkToFit="1"/>
    </xf>
    <xf numFmtId="4" fontId="14" fillId="6" borderId="89" xfId="74" applyNumberFormat="1" applyFont="1" applyFill="1" applyBorder="1" applyAlignment="1" applyProtection="1">
      <alignment horizontal="right" vertical="center" shrinkToFit="1"/>
    </xf>
    <xf numFmtId="49" fontId="13" fillId="7" borderId="55" xfId="72" applyFont="1" applyFill="1" applyBorder="1" applyAlignment="1" applyProtection="1">
      <alignment horizontal="center" vertical="center"/>
    </xf>
    <xf numFmtId="4" fontId="14" fillId="4" borderId="84" xfId="185" applyNumberFormat="1" applyFont="1" applyFill="1" applyBorder="1" applyAlignment="1" applyProtection="1">
      <alignment horizontal="right" vertical="center" shrinkToFit="1"/>
    </xf>
    <xf numFmtId="4" fontId="14" fillId="4" borderId="85" xfId="185" applyNumberFormat="1" applyFont="1" applyFill="1" applyBorder="1" applyAlignment="1" applyProtection="1">
      <alignment horizontal="right" vertical="center" shrinkToFit="1"/>
    </xf>
    <xf numFmtId="4" fontId="14" fillId="4" borderId="86" xfId="60" applyNumberFormat="1" applyFont="1" applyFill="1" applyBorder="1" applyAlignment="1" applyProtection="1">
      <alignment horizontal="right" vertical="center" shrinkToFit="1"/>
    </xf>
    <xf numFmtId="4" fontId="14" fillId="4" borderId="87" xfId="60" applyNumberFormat="1" applyFont="1" applyFill="1" applyBorder="1" applyAlignment="1" applyProtection="1">
      <alignment horizontal="right" vertical="center" shrinkToFit="1"/>
    </xf>
    <xf numFmtId="4" fontId="13" fillId="5" borderId="94" xfId="185" applyNumberFormat="1" applyFont="1" applyFill="1" applyBorder="1" applyAlignment="1" applyProtection="1">
      <alignment horizontal="right" vertical="center" shrinkToFit="1"/>
    </xf>
    <xf numFmtId="4" fontId="14" fillId="0" borderId="16" xfId="74" applyNumberFormat="1" applyFont="1" applyBorder="1" applyAlignment="1" applyProtection="1">
      <alignment horizontal="right" shrinkToFit="1"/>
    </xf>
    <xf numFmtId="4" fontId="14" fillId="0" borderId="4" xfId="74" applyNumberFormat="1" applyFont="1" applyBorder="1" applyAlignment="1" applyProtection="1">
      <alignment horizontal="right" shrinkToFi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C7" sqref="C7:D7"/>
    </sheetView>
  </sheetViews>
  <sheetFormatPr defaultRowHeight="12.75" x14ac:dyDescent="0.25"/>
  <cols>
    <col min="1" max="1" width="46.5703125" style="8" customWidth="1"/>
    <col min="2" max="2" width="23.5703125" style="8" customWidth="1"/>
    <col min="3" max="4" width="15.85546875" style="8" customWidth="1"/>
    <col min="5" max="5" width="8.85546875" style="8" customWidth="1"/>
    <col min="6" max="6" width="16.85546875" style="8" customWidth="1"/>
    <col min="7" max="7" width="12" style="8" customWidth="1"/>
    <col min="8" max="16384" width="9.140625" style="8"/>
  </cols>
  <sheetData>
    <row r="1" spans="1:7" s="35" customFormat="1" ht="15" customHeight="1" x14ac:dyDescent="0.25">
      <c r="A1" s="116" t="s">
        <v>132</v>
      </c>
      <c r="B1" s="116"/>
      <c r="C1" s="116"/>
      <c r="D1" s="116"/>
      <c r="E1" s="116"/>
      <c r="F1" s="116"/>
      <c r="G1" s="116"/>
    </row>
    <row r="2" spans="1:7" s="35" customFormat="1" ht="15" customHeight="1" x14ac:dyDescent="0.25">
      <c r="A2" s="116"/>
      <c r="B2" s="116"/>
      <c r="C2" s="116"/>
      <c r="D2" s="116"/>
      <c r="E2" s="116"/>
      <c r="F2" s="116"/>
      <c r="G2" s="116"/>
    </row>
    <row r="3" spans="1:7" s="35" customFormat="1" ht="15.75" x14ac:dyDescent="0.25">
      <c r="A3" s="117" t="s">
        <v>147</v>
      </c>
      <c r="B3" s="117"/>
      <c r="C3" s="117"/>
      <c r="D3" s="117"/>
      <c r="E3" s="117"/>
      <c r="F3" s="117"/>
      <c r="G3" s="117"/>
    </row>
    <row r="4" spans="1:7" s="39" customFormat="1" x14ac:dyDescent="0.2">
      <c r="A4" s="36" t="s">
        <v>0</v>
      </c>
      <c r="B4" s="37"/>
      <c r="C4" s="37"/>
      <c r="D4" s="38"/>
      <c r="E4" s="38"/>
      <c r="F4" s="38"/>
    </row>
    <row r="5" spans="1:7" s="39" customFormat="1" ht="51" x14ac:dyDescent="0.2">
      <c r="A5" s="1" t="s">
        <v>1</v>
      </c>
      <c r="B5" s="1" t="s">
        <v>2</v>
      </c>
      <c r="C5" s="2" t="s">
        <v>145</v>
      </c>
      <c r="D5" s="2" t="s">
        <v>146</v>
      </c>
      <c r="E5" s="4" t="s">
        <v>131</v>
      </c>
      <c r="F5" s="2" t="s">
        <v>140</v>
      </c>
      <c r="G5" s="101" t="s">
        <v>133</v>
      </c>
    </row>
    <row r="6" spans="1:7" s="39" customFormat="1" ht="13.5" thickBot="1" x14ac:dyDescent="0.25">
      <c r="A6" s="20" t="s">
        <v>3</v>
      </c>
      <c r="B6" s="5">
        <v>2</v>
      </c>
      <c r="C6" s="3">
        <v>3</v>
      </c>
      <c r="D6" s="3">
        <v>4</v>
      </c>
      <c r="E6" s="5">
        <v>5</v>
      </c>
      <c r="F6" s="5">
        <v>6</v>
      </c>
      <c r="G6" s="5">
        <v>7</v>
      </c>
    </row>
    <row r="7" spans="1:7" x14ac:dyDescent="0.2">
      <c r="A7" s="113" t="s">
        <v>4</v>
      </c>
      <c r="B7" s="118" t="s">
        <v>5</v>
      </c>
      <c r="C7" s="130">
        <v>2235103297.1300001</v>
      </c>
      <c r="D7" s="130">
        <v>1212820955.6700001</v>
      </c>
      <c r="E7" s="122">
        <f>D7/C7</f>
        <v>0.54262411819056922</v>
      </c>
      <c r="F7" s="114">
        <v>965464467.04999995</v>
      </c>
      <c r="G7" s="115">
        <f>D7/F7</f>
        <v>1.2562046528504605</v>
      </c>
    </row>
    <row r="8" spans="1:7" x14ac:dyDescent="0.2">
      <c r="A8" s="9" t="s">
        <v>6</v>
      </c>
      <c r="B8" s="119"/>
      <c r="C8" s="125"/>
      <c r="D8" s="125"/>
      <c r="E8" s="123"/>
      <c r="F8" s="96"/>
      <c r="G8" s="42"/>
    </row>
    <row r="9" spans="1:7" x14ac:dyDescent="0.2">
      <c r="A9" s="98" t="s">
        <v>7</v>
      </c>
      <c r="B9" s="120" t="s">
        <v>8</v>
      </c>
      <c r="C9" s="129">
        <v>897997100</v>
      </c>
      <c r="D9" s="129">
        <v>477091141.89999998</v>
      </c>
      <c r="E9" s="105">
        <f t="shared" ref="E9:E14" si="0">D9/C9</f>
        <v>0.53128361093816445</v>
      </c>
      <c r="F9" s="99">
        <v>481980859.07999998</v>
      </c>
      <c r="G9" s="100">
        <f>D9/F9</f>
        <v>0.98985495567327419</v>
      </c>
    </row>
    <row r="10" spans="1:7" x14ac:dyDescent="0.2">
      <c r="A10" s="10" t="s">
        <v>9</v>
      </c>
      <c r="B10" s="121" t="s">
        <v>10</v>
      </c>
      <c r="C10" s="124">
        <v>699512000</v>
      </c>
      <c r="D10" s="124">
        <v>369872683.81</v>
      </c>
      <c r="E10" s="106">
        <f t="shared" si="0"/>
        <v>0.52875816828017241</v>
      </c>
      <c r="F10" s="95">
        <v>378968037.43000001</v>
      </c>
      <c r="G10" s="43">
        <f>D10/F10</f>
        <v>0.97599968144627491</v>
      </c>
    </row>
    <row r="11" spans="1:7" ht="38.25" x14ac:dyDescent="0.2">
      <c r="A11" s="10" t="s">
        <v>11</v>
      </c>
      <c r="B11" s="121" t="s">
        <v>12</v>
      </c>
      <c r="C11" s="124">
        <v>10501200</v>
      </c>
      <c r="D11" s="124">
        <v>4270441.3600000003</v>
      </c>
      <c r="E11" s="106">
        <f t="shared" si="0"/>
        <v>0.40666222526949303</v>
      </c>
      <c r="F11" s="95">
        <v>4948707.38</v>
      </c>
      <c r="G11" s="43">
        <f t="shared" ref="G11:G26" si="1">D11/F11</f>
        <v>0.86294077060583863</v>
      </c>
    </row>
    <row r="12" spans="1:7" x14ac:dyDescent="0.2">
      <c r="A12" s="10" t="s">
        <v>13</v>
      </c>
      <c r="B12" s="121" t="s">
        <v>14</v>
      </c>
      <c r="C12" s="124">
        <v>88559000</v>
      </c>
      <c r="D12" s="124">
        <v>35384253.060000002</v>
      </c>
      <c r="E12" s="106">
        <f t="shared" si="0"/>
        <v>0.39955569800923679</v>
      </c>
      <c r="F12" s="95">
        <v>46910177.840000004</v>
      </c>
      <c r="G12" s="43">
        <f t="shared" si="1"/>
        <v>0.75429799436462763</v>
      </c>
    </row>
    <row r="13" spans="1:7" x14ac:dyDescent="0.2">
      <c r="A13" s="10" t="s">
        <v>15</v>
      </c>
      <c r="B13" s="121" t="s">
        <v>16</v>
      </c>
      <c r="C13" s="124">
        <v>40136000</v>
      </c>
      <c r="D13" s="124">
        <v>9062715.5</v>
      </c>
      <c r="E13" s="106">
        <f t="shared" si="0"/>
        <v>0.22580016693242974</v>
      </c>
      <c r="F13" s="95">
        <v>12611704.220000001</v>
      </c>
      <c r="G13" s="43">
        <f t="shared" si="1"/>
        <v>0.71859562688031386</v>
      </c>
    </row>
    <row r="14" spans="1:7" x14ac:dyDescent="0.2">
      <c r="A14" s="10" t="s">
        <v>17</v>
      </c>
      <c r="B14" s="121" t="s">
        <v>18</v>
      </c>
      <c r="C14" s="124">
        <v>13275000</v>
      </c>
      <c r="D14" s="124">
        <v>5409164.7400000002</v>
      </c>
      <c r="E14" s="106">
        <f t="shared" si="0"/>
        <v>0.40747003691148775</v>
      </c>
      <c r="F14" s="95">
        <v>7164220.6699999999</v>
      </c>
      <c r="G14" s="43">
        <f t="shared" si="1"/>
        <v>0.75502486441417782</v>
      </c>
    </row>
    <row r="15" spans="1:7" ht="38.25" x14ac:dyDescent="0.2">
      <c r="A15" s="10" t="s">
        <v>19</v>
      </c>
      <c r="B15" s="121" t="s">
        <v>20</v>
      </c>
      <c r="C15" s="124">
        <v>33480000</v>
      </c>
      <c r="D15" s="124">
        <v>17851652.82</v>
      </c>
      <c r="E15" s="106">
        <f t="shared" ref="E15:E25" si="2">D15/C15</f>
        <v>0.53320348924731187</v>
      </c>
      <c r="F15" s="95">
        <v>16673941.77</v>
      </c>
      <c r="G15" s="43">
        <f t="shared" si="1"/>
        <v>1.0706318317675161</v>
      </c>
    </row>
    <row r="16" spans="1:7" ht="25.5" x14ac:dyDescent="0.2">
      <c r="A16" s="10" t="s">
        <v>21</v>
      </c>
      <c r="B16" s="121" t="s">
        <v>22</v>
      </c>
      <c r="C16" s="124">
        <v>1006000</v>
      </c>
      <c r="D16" s="124">
        <v>699950.4</v>
      </c>
      <c r="E16" s="106">
        <f t="shared" si="2"/>
        <v>0.69577574552683896</v>
      </c>
      <c r="F16" s="95">
        <v>1884241.15</v>
      </c>
      <c r="G16" s="43">
        <f t="shared" si="1"/>
        <v>0.37147601834298122</v>
      </c>
    </row>
    <row r="17" spans="1:7" ht="38.25" x14ac:dyDescent="0.2">
      <c r="A17" s="10" t="s">
        <v>23</v>
      </c>
      <c r="B17" s="121" t="s">
        <v>24</v>
      </c>
      <c r="C17" s="124">
        <v>663000</v>
      </c>
      <c r="D17" s="124">
        <v>795050.32</v>
      </c>
      <c r="E17" s="106">
        <f t="shared" si="2"/>
        <v>1.1991709200603318</v>
      </c>
      <c r="F17" s="95">
        <v>1235013.76</v>
      </c>
      <c r="G17" s="43">
        <f t="shared" si="1"/>
        <v>0.64375826873378317</v>
      </c>
    </row>
    <row r="18" spans="1:7" ht="25.5" x14ac:dyDescent="0.2">
      <c r="A18" s="10" t="s">
        <v>25</v>
      </c>
      <c r="B18" s="121" t="s">
        <v>26</v>
      </c>
      <c r="C18" s="124">
        <v>7716000</v>
      </c>
      <c r="D18" s="124">
        <v>5119148.91</v>
      </c>
      <c r="E18" s="106">
        <f t="shared" si="2"/>
        <v>0.6634459447900467</v>
      </c>
      <c r="F18" s="95">
        <v>5233806.1500000004</v>
      </c>
      <c r="G18" s="43">
        <f t="shared" si="1"/>
        <v>0.9780929524873595</v>
      </c>
    </row>
    <row r="19" spans="1:7" x14ac:dyDescent="0.2">
      <c r="A19" s="10" t="s">
        <v>27</v>
      </c>
      <c r="B19" s="121" t="s">
        <v>28</v>
      </c>
      <c r="C19" s="124">
        <v>3148900</v>
      </c>
      <c r="D19" s="124">
        <v>28104572.579999998</v>
      </c>
      <c r="E19" s="106">
        <f t="shared" si="2"/>
        <v>8.9252032709835181</v>
      </c>
      <c r="F19" s="95">
        <v>5299197.8499999996</v>
      </c>
      <c r="G19" s="43">
        <f t="shared" si="1"/>
        <v>5.3035522310230405</v>
      </c>
    </row>
    <row r="20" spans="1:7" x14ac:dyDescent="0.2">
      <c r="A20" s="10" t="s">
        <v>29</v>
      </c>
      <c r="B20" s="121" t="s">
        <v>30</v>
      </c>
      <c r="C20" s="124">
        <v>0</v>
      </c>
      <c r="D20" s="124">
        <v>521508.4</v>
      </c>
      <c r="E20" s="106">
        <v>0</v>
      </c>
      <c r="F20" s="95">
        <v>1051810.8600000001</v>
      </c>
      <c r="G20" s="43">
        <f t="shared" si="1"/>
        <v>0.49581956208362404</v>
      </c>
    </row>
    <row r="21" spans="1:7" x14ac:dyDescent="0.2">
      <c r="A21" s="98" t="s">
        <v>31</v>
      </c>
      <c r="B21" s="120" t="s">
        <v>32</v>
      </c>
      <c r="C21" s="129">
        <v>1337106197.1300001</v>
      </c>
      <c r="D21" s="129">
        <v>735729813.76999998</v>
      </c>
      <c r="E21" s="105">
        <f t="shared" si="2"/>
        <v>0.55024037383806146</v>
      </c>
      <c r="F21" s="99">
        <v>483483607.97000003</v>
      </c>
      <c r="G21" s="100">
        <f t="shared" si="1"/>
        <v>1.5217264900853718</v>
      </c>
    </row>
    <row r="22" spans="1:7" ht="38.25" x14ac:dyDescent="0.2">
      <c r="A22" s="10" t="s">
        <v>33</v>
      </c>
      <c r="B22" s="121" t="s">
        <v>34</v>
      </c>
      <c r="C22" s="124">
        <v>1336538110.0699999</v>
      </c>
      <c r="D22" s="124">
        <v>735091726.71000004</v>
      </c>
      <c r="E22" s="106">
        <f t="shared" si="2"/>
        <v>0.54999683224259155</v>
      </c>
      <c r="F22" s="95">
        <v>619070204.17999995</v>
      </c>
      <c r="G22" s="43">
        <f t="shared" si="1"/>
        <v>1.187412545050005</v>
      </c>
    </row>
    <row r="23" spans="1:7" ht="25.5" x14ac:dyDescent="0.2">
      <c r="A23" s="128" t="s">
        <v>149</v>
      </c>
      <c r="B23" s="126" t="s">
        <v>148</v>
      </c>
      <c r="C23" s="124">
        <v>240000</v>
      </c>
      <c r="D23" s="124">
        <v>290000</v>
      </c>
      <c r="E23" s="106">
        <f t="shared" si="2"/>
        <v>1.2083333333333333</v>
      </c>
      <c r="F23" s="95">
        <v>0</v>
      </c>
      <c r="G23" s="43">
        <v>0</v>
      </c>
    </row>
    <row r="24" spans="1:7" x14ac:dyDescent="0.2">
      <c r="A24" s="10" t="s">
        <v>35</v>
      </c>
      <c r="B24" s="121" t="s">
        <v>36</v>
      </c>
      <c r="C24" s="124">
        <v>281768.25</v>
      </c>
      <c r="D24" s="124">
        <v>301768.25</v>
      </c>
      <c r="E24" s="106">
        <f t="shared" si="2"/>
        <v>1.0709803180450601</v>
      </c>
      <c r="F24" s="95">
        <v>378282</v>
      </c>
      <c r="G24" s="43">
        <f t="shared" si="1"/>
        <v>0.79773356913625282</v>
      </c>
    </row>
    <row r="25" spans="1:7" ht="102" x14ac:dyDescent="0.25">
      <c r="A25" s="10" t="s">
        <v>37</v>
      </c>
      <c r="B25" s="121" t="s">
        <v>38</v>
      </c>
      <c r="C25" s="124">
        <v>125399.92</v>
      </c>
      <c r="D25" s="124">
        <v>125399.92</v>
      </c>
      <c r="E25" s="106">
        <f t="shared" si="2"/>
        <v>1</v>
      </c>
      <c r="F25" s="70">
        <v>0</v>
      </c>
      <c r="G25" s="43">
        <v>0</v>
      </c>
    </row>
    <row r="26" spans="1:7" ht="51.75" thickBot="1" x14ac:dyDescent="0.3">
      <c r="A26" s="10" t="s">
        <v>39</v>
      </c>
      <c r="B26" s="44" t="s">
        <v>40</v>
      </c>
      <c r="C26" s="127">
        <v>0</v>
      </c>
      <c r="D26" s="127">
        <v>0</v>
      </c>
      <c r="E26" s="45">
        <v>0</v>
      </c>
      <c r="F26" s="97">
        <v>-135964878.21000001</v>
      </c>
      <c r="G26" s="46">
        <f t="shared" si="1"/>
        <v>0</v>
      </c>
    </row>
  </sheetData>
  <mergeCells count="2">
    <mergeCell ref="A1:G2"/>
    <mergeCell ref="A3:G3"/>
  </mergeCells>
  <pageMargins left="0.39370078740157483" right="0" top="0" bottom="0" header="0" footer="0"/>
  <pageSetup paperSize="9" scale="69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25" zoomScaleNormal="100" workbookViewId="0">
      <selection activeCell="A66" sqref="A66"/>
    </sheetView>
  </sheetViews>
  <sheetFormatPr defaultRowHeight="12.75" x14ac:dyDescent="0.2"/>
  <cols>
    <col min="1" max="1" width="46" style="15" customWidth="1"/>
    <col min="2" max="2" width="23.140625" style="28" customWidth="1"/>
    <col min="3" max="3" width="16.42578125" style="28" customWidth="1"/>
    <col min="4" max="4" width="15" style="28" customWidth="1"/>
    <col min="5" max="5" width="9.42578125" style="28" customWidth="1"/>
    <col min="6" max="6" width="17.7109375" style="15" customWidth="1"/>
    <col min="7" max="7" width="9" style="15" customWidth="1"/>
    <col min="8" max="16384" width="9.140625" style="15"/>
  </cols>
  <sheetData>
    <row r="1" spans="1:7" x14ac:dyDescent="0.2">
      <c r="A1" s="14"/>
      <c r="B1" s="21"/>
      <c r="C1" s="21"/>
      <c r="D1" s="21"/>
      <c r="E1" s="12"/>
    </row>
    <row r="2" spans="1:7" x14ac:dyDescent="0.2">
      <c r="A2" s="7" t="s">
        <v>42</v>
      </c>
      <c r="B2" s="22"/>
      <c r="C2" s="23"/>
      <c r="D2" s="11"/>
      <c r="E2" s="12"/>
    </row>
    <row r="3" spans="1:7" x14ac:dyDescent="0.2">
      <c r="A3" s="17"/>
      <c r="B3" s="24"/>
      <c r="C3" s="25"/>
      <c r="D3" s="26"/>
      <c r="E3" s="27"/>
    </row>
    <row r="4" spans="1:7" ht="52.5" customHeight="1" x14ac:dyDescent="0.2">
      <c r="A4" s="1" t="s">
        <v>1</v>
      </c>
      <c r="B4" s="1" t="s">
        <v>135</v>
      </c>
      <c r="C4" s="2" t="s">
        <v>145</v>
      </c>
      <c r="D4" s="2" t="s">
        <v>146</v>
      </c>
      <c r="E4" s="47" t="s">
        <v>131</v>
      </c>
      <c r="F4" s="2" t="s">
        <v>140</v>
      </c>
      <c r="G4" s="48" t="s">
        <v>133</v>
      </c>
    </row>
    <row r="5" spans="1:7" ht="13.5" thickBot="1" x14ac:dyDescent="0.25">
      <c r="A5" s="20" t="s">
        <v>3</v>
      </c>
      <c r="B5" s="3">
        <v>2</v>
      </c>
      <c r="C5" s="3">
        <v>3</v>
      </c>
      <c r="D5" s="3">
        <v>4</v>
      </c>
      <c r="E5" s="49">
        <v>5</v>
      </c>
      <c r="F5" s="3">
        <v>6</v>
      </c>
      <c r="G5" s="50">
        <v>7</v>
      </c>
    </row>
    <row r="6" spans="1:7" s="28" customFormat="1" x14ac:dyDescent="0.25">
      <c r="A6" s="74" t="s">
        <v>43</v>
      </c>
      <c r="B6" s="71" t="s">
        <v>5</v>
      </c>
      <c r="C6" s="132">
        <v>2369992897.1300001</v>
      </c>
      <c r="D6" s="133">
        <v>1189653502.53</v>
      </c>
      <c r="E6" s="72">
        <f>D6/C6</f>
        <v>0.50196500756210682</v>
      </c>
      <c r="F6" s="111">
        <v>1107878794.9100001</v>
      </c>
      <c r="G6" s="73">
        <f>D6/F6</f>
        <v>1.0738119620988349</v>
      </c>
    </row>
    <row r="7" spans="1:7" s="28" customFormat="1" x14ac:dyDescent="0.25">
      <c r="A7" s="75" t="s">
        <v>6</v>
      </c>
      <c r="B7" s="51"/>
      <c r="C7" s="131"/>
      <c r="D7" s="131"/>
      <c r="E7" s="40"/>
      <c r="F7" s="76"/>
      <c r="G7" s="61"/>
    </row>
    <row r="8" spans="1:7" s="28" customFormat="1" x14ac:dyDescent="0.25">
      <c r="A8" s="84" t="s">
        <v>44</v>
      </c>
      <c r="B8" s="81" t="s">
        <v>45</v>
      </c>
      <c r="C8" s="129">
        <v>287198242.86000001</v>
      </c>
      <c r="D8" s="129">
        <v>119087640.54000001</v>
      </c>
      <c r="E8" s="82">
        <f t="shared" ref="E8:E16" si="0">D8/C8</f>
        <v>0.41465309590369409</v>
      </c>
      <c r="F8" s="85">
        <v>114027287.95999999</v>
      </c>
      <c r="G8" s="83">
        <f>D8/F8</f>
        <v>1.0443784349389695</v>
      </c>
    </row>
    <row r="9" spans="1:7" s="28" customFormat="1" ht="38.25" x14ac:dyDescent="0.25">
      <c r="A9" s="77" t="s">
        <v>46</v>
      </c>
      <c r="B9" s="52" t="s">
        <v>47</v>
      </c>
      <c r="C9" s="124">
        <v>9321677</v>
      </c>
      <c r="D9" s="124">
        <v>5058700.46</v>
      </c>
      <c r="E9" s="41">
        <f t="shared" si="0"/>
        <v>0.54268137160298513</v>
      </c>
      <c r="F9" s="78">
        <v>4226515.74</v>
      </c>
      <c r="G9" s="62">
        <f>D9/F9</f>
        <v>1.1968961601453778</v>
      </c>
    </row>
    <row r="10" spans="1:7" s="28" customFormat="1" ht="51" x14ac:dyDescent="0.25">
      <c r="A10" s="77" t="s">
        <v>48</v>
      </c>
      <c r="B10" s="52" t="s">
        <v>49</v>
      </c>
      <c r="C10" s="124">
        <v>992953.85</v>
      </c>
      <c r="D10" s="124">
        <v>241561.21</v>
      </c>
      <c r="E10" s="41">
        <f t="shared" si="0"/>
        <v>0.24327536471105882</v>
      </c>
      <c r="F10" s="78">
        <v>236168.25</v>
      </c>
      <c r="G10" s="62">
        <f t="shared" ref="G10:G54" si="1">D10/F10</f>
        <v>1.0228352456352621</v>
      </c>
    </row>
    <row r="11" spans="1:7" s="28" customFormat="1" ht="51" x14ac:dyDescent="0.25">
      <c r="A11" s="77" t="s">
        <v>50</v>
      </c>
      <c r="B11" s="52" t="s">
        <v>51</v>
      </c>
      <c r="C11" s="124">
        <v>147646125.63999999</v>
      </c>
      <c r="D11" s="124">
        <v>65316308.229999997</v>
      </c>
      <c r="E11" s="41">
        <f t="shared" si="0"/>
        <v>0.44238416651215284</v>
      </c>
      <c r="F11" s="78">
        <v>53444766.969999999</v>
      </c>
      <c r="G11" s="62">
        <f t="shared" si="1"/>
        <v>1.2221272901547839</v>
      </c>
    </row>
    <row r="12" spans="1:7" s="28" customFormat="1" ht="38.25" x14ac:dyDescent="0.25">
      <c r="A12" s="77" t="s">
        <v>52</v>
      </c>
      <c r="B12" s="52" t="s">
        <v>53</v>
      </c>
      <c r="C12" s="124">
        <v>26300884</v>
      </c>
      <c r="D12" s="124">
        <v>10475729.550000001</v>
      </c>
      <c r="E12" s="41">
        <f t="shared" si="0"/>
        <v>0.39830332508975747</v>
      </c>
      <c r="F12" s="78">
        <v>10191716.800000001</v>
      </c>
      <c r="G12" s="62">
        <f t="shared" si="1"/>
        <v>1.0278670174587268</v>
      </c>
    </row>
    <row r="13" spans="1:7" s="28" customFormat="1" x14ac:dyDescent="0.25">
      <c r="A13" s="77"/>
      <c r="B13" s="52"/>
      <c r="C13" s="124">
        <v>2994737</v>
      </c>
      <c r="D13" s="124">
        <v>0</v>
      </c>
      <c r="E13" s="41"/>
      <c r="F13" s="78">
        <v>2302309.56</v>
      </c>
      <c r="G13" s="62"/>
    </row>
    <row r="14" spans="1:7" s="28" customFormat="1" ht="25.5" x14ac:dyDescent="0.25">
      <c r="A14" s="77" t="s">
        <v>136</v>
      </c>
      <c r="B14" s="52" t="s">
        <v>55</v>
      </c>
      <c r="C14" s="124">
        <v>20450000</v>
      </c>
      <c r="D14" s="124">
        <v>0</v>
      </c>
      <c r="E14" s="41">
        <f t="shared" si="0"/>
        <v>0</v>
      </c>
      <c r="F14" s="78">
        <v>0</v>
      </c>
      <c r="G14" s="62">
        <v>0</v>
      </c>
    </row>
    <row r="15" spans="1:7" s="28" customFormat="1" x14ac:dyDescent="0.25">
      <c r="A15" s="77" t="s">
        <v>54</v>
      </c>
      <c r="B15" s="52" t="s">
        <v>57</v>
      </c>
      <c r="C15" s="124">
        <v>79491865.370000005</v>
      </c>
      <c r="D15" s="124">
        <v>37995341.090000004</v>
      </c>
      <c r="E15" s="41">
        <f t="shared" si="0"/>
        <v>0.47797772656545728</v>
      </c>
      <c r="F15" s="78">
        <v>43625810.640000001</v>
      </c>
      <c r="G15" s="62">
        <v>0</v>
      </c>
    </row>
    <row r="16" spans="1:7" s="28" customFormat="1" x14ac:dyDescent="0.25">
      <c r="A16" s="84" t="s">
        <v>56</v>
      </c>
      <c r="B16" s="102" t="s">
        <v>59</v>
      </c>
      <c r="C16" s="129">
        <v>24833708.039999999</v>
      </c>
      <c r="D16" s="129">
        <v>10087288.960000001</v>
      </c>
      <c r="E16" s="105">
        <f t="shared" si="0"/>
        <v>0.40619342644087886</v>
      </c>
      <c r="F16" s="85">
        <v>8711900.5899999999</v>
      </c>
      <c r="G16" s="83">
        <f t="shared" si="1"/>
        <v>1.157874663030332</v>
      </c>
    </row>
    <row r="17" spans="1:7" s="28" customFormat="1" ht="25.5" x14ac:dyDescent="0.25">
      <c r="A17" s="77" t="s">
        <v>58</v>
      </c>
      <c r="B17" s="103" t="s">
        <v>134</v>
      </c>
      <c r="C17" s="78">
        <v>0</v>
      </c>
      <c r="D17" s="78">
        <v>0</v>
      </c>
      <c r="E17" s="106">
        <v>0</v>
      </c>
      <c r="F17" s="78">
        <v>0</v>
      </c>
      <c r="G17" s="62">
        <v>0</v>
      </c>
    </row>
    <row r="18" spans="1:7" s="28" customFormat="1" ht="38.25" x14ac:dyDescent="0.25">
      <c r="A18" s="77" t="s">
        <v>60</v>
      </c>
      <c r="B18" s="104" t="s">
        <v>61</v>
      </c>
      <c r="C18" s="124">
        <v>20867892</v>
      </c>
      <c r="D18" s="124">
        <v>8409020</v>
      </c>
      <c r="E18" s="106">
        <f t="shared" ref="E18:E52" si="2">D18/C18</f>
        <v>0.40296451601340472</v>
      </c>
      <c r="F18" s="78">
        <v>6974522.8700000001</v>
      </c>
      <c r="G18" s="62">
        <f t="shared" si="1"/>
        <v>1.205676740436296</v>
      </c>
    </row>
    <row r="19" spans="1:7" s="28" customFormat="1" x14ac:dyDescent="0.25">
      <c r="A19" s="77" t="s">
        <v>62</v>
      </c>
      <c r="B19" s="104" t="s">
        <v>63</v>
      </c>
      <c r="C19" s="124">
        <v>3415316.04</v>
      </c>
      <c r="D19" s="124">
        <v>1524573.16</v>
      </c>
      <c r="E19" s="106">
        <f t="shared" si="2"/>
        <v>0.44639299618081607</v>
      </c>
      <c r="F19" s="78">
        <v>1647835.72</v>
      </c>
      <c r="G19" s="62">
        <f t="shared" si="1"/>
        <v>0.9251973006144083</v>
      </c>
    </row>
    <row r="20" spans="1:7" s="28" customFormat="1" ht="25.5" x14ac:dyDescent="0.2">
      <c r="A20" s="77" t="s">
        <v>64</v>
      </c>
      <c r="B20" s="104" t="s">
        <v>65</v>
      </c>
      <c r="C20" s="124">
        <v>550500</v>
      </c>
      <c r="D20" s="124">
        <v>153695.79999999999</v>
      </c>
      <c r="E20" s="106">
        <f t="shared" si="2"/>
        <v>0.27919309718437779</v>
      </c>
      <c r="F20" s="107">
        <v>89542</v>
      </c>
      <c r="G20" s="62">
        <f t="shared" si="1"/>
        <v>1.7164660159478233</v>
      </c>
    </row>
    <row r="21" spans="1:7" s="28" customFormat="1" x14ac:dyDescent="0.25">
      <c r="A21" s="84" t="s">
        <v>66</v>
      </c>
      <c r="B21" s="81" t="s">
        <v>67</v>
      </c>
      <c r="C21" s="129">
        <v>145861746.44</v>
      </c>
      <c r="D21" s="129">
        <v>18244826.530000001</v>
      </c>
      <c r="E21" s="82">
        <f t="shared" si="2"/>
        <v>0.12508301165518393</v>
      </c>
      <c r="F21" s="85">
        <v>20031523.07</v>
      </c>
      <c r="G21" s="83">
        <f t="shared" si="1"/>
        <v>0.91080575681857034</v>
      </c>
    </row>
    <row r="22" spans="1:7" s="28" customFormat="1" x14ac:dyDescent="0.25">
      <c r="A22" s="77" t="s">
        <v>68</v>
      </c>
      <c r="B22" s="52" t="s">
        <v>69</v>
      </c>
      <c r="C22" s="124">
        <v>120000</v>
      </c>
      <c r="D22" s="124">
        <v>0</v>
      </c>
      <c r="E22" s="41">
        <f t="shared" si="2"/>
        <v>0</v>
      </c>
      <c r="F22" s="78">
        <v>0</v>
      </c>
      <c r="G22" s="62">
        <v>0</v>
      </c>
    </row>
    <row r="23" spans="1:7" s="28" customFormat="1" x14ac:dyDescent="0.25">
      <c r="A23" s="77" t="s">
        <v>70</v>
      </c>
      <c r="B23" s="52" t="s">
        <v>71</v>
      </c>
      <c r="C23" s="124">
        <v>3110790</v>
      </c>
      <c r="D23" s="124">
        <v>602519.5</v>
      </c>
      <c r="E23" s="41">
        <f t="shared" si="2"/>
        <v>0.19368697340546934</v>
      </c>
      <c r="F23" s="78">
        <v>3300</v>
      </c>
      <c r="G23" s="62">
        <v>0</v>
      </c>
    </row>
    <row r="24" spans="1:7" s="28" customFormat="1" x14ac:dyDescent="0.25">
      <c r="A24" s="77" t="s">
        <v>72</v>
      </c>
      <c r="B24" s="52" t="s">
        <v>73</v>
      </c>
      <c r="C24" s="124">
        <v>123916759.09999999</v>
      </c>
      <c r="D24" s="124">
        <v>12965970.93</v>
      </c>
      <c r="E24" s="41">
        <f t="shared" si="2"/>
        <v>0.10463452259541865</v>
      </c>
      <c r="F24" s="78">
        <v>10541388.49</v>
      </c>
      <c r="G24" s="62">
        <f t="shared" si="1"/>
        <v>1.2300059847239346</v>
      </c>
    </row>
    <row r="25" spans="1:7" s="28" customFormat="1" x14ac:dyDescent="0.25">
      <c r="A25" s="77" t="s">
        <v>144</v>
      </c>
      <c r="B25" s="108" t="s">
        <v>141</v>
      </c>
      <c r="C25" s="124">
        <v>203371.2</v>
      </c>
      <c r="D25" s="124">
        <v>16947.599999999999</v>
      </c>
      <c r="E25" s="41"/>
      <c r="F25" s="78">
        <v>0</v>
      </c>
      <c r="G25" s="62"/>
    </row>
    <row r="26" spans="1:7" s="28" customFormat="1" ht="25.5" x14ac:dyDescent="0.25">
      <c r="A26" s="77" t="s">
        <v>74</v>
      </c>
      <c r="B26" s="52" t="s">
        <v>75</v>
      </c>
      <c r="C26" s="124">
        <v>18510826.140000001</v>
      </c>
      <c r="D26" s="124">
        <v>4659388.5</v>
      </c>
      <c r="E26" s="41">
        <f t="shared" si="2"/>
        <v>0.25171153706271049</v>
      </c>
      <c r="F26" s="78">
        <v>9486834.5800000001</v>
      </c>
      <c r="G26" s="62">
        <f t="shared" si="1"/>
        <v>0.49114258931244059</v>
      </c>
    </row>
    <row r="27" spans="1:7" s="28" customFormat="1" x14ac:dyDescent="0.25">
      <c r="A27" s="84" t="s">
        <v>76</v>
      </c>
      <c r="B27" s="81" t="s">
        <v>77</v>
      </c>
      <c r="C27" s="129">
        <v>312974417.20999998</v>
      </c>
      <c r="D27" s="129">
        <v>71716754.629999995</v>
      </c>
      <c r="E27" s="82">
        <f t="shared" si="2"/>
        <v>0.22914574063054935</v>
      </c>
      <c r="F27" s="85">
        <v>83951221.709999993</v>
      </c>
      <c r="G27" s="83">
        <f t="shared" si="1"/>
        <v>0.85426695608715997</v>
      </c>
    </row>
    <row r="28" spans="1:7" s="28" customFormat="1" x14ac:dyDescent="0.25">
      <c r="A28" s="77" t="s">
        <v>78</v>
      </c>
      <c r="B28" s="52" t="s">
        <v>79</v>
      </c>
      <c r="C28" s="124">
        <v>64674084.100000001</v>
      </c>
      <c r="D28" s="124">
        <v>17939830.09</v>
      </c>
      <c r="E28" s="41">
        <f t="shared" si="2"/>
        <v>0.27738823579258076</v>
      </c>
      <c r="F28" s="78">
        <v>33262860.02</v>
      </c>
      <c r="G28" s="62">
        <f t="shared" si="1"/>
        <v>0.53933516478178056</v>
      </c>
    </row>
    <row r="29" spans="1:7" s="28" customFormat="1" x14ac:dyDescent="0.25">
      <c r="A29" s="77" t="s">
        <v>80</v>
      </c>
      <c r="B29" s="52" t="s">
        <v>81</v>
      </c>
      <c r="C29" s="124">
        <v>27584070</v>
      </c>
      <c r="D29" s="124">
        <v>629369.93999999994</v>
      </c>
      <c r="E29" s="41">
        <f t="shared" si="2"/>
        <v>2.2816427742534003E-2</v>
      </c>
      <c r="F29" s="78">
        <v>852361.01</v>
      </c>
      <c r="G29" s="62">
        <f t="shared" si="1"/>
        <v>0.73838424401885761</v>
      </c>
    </row>
    <row r="30" spans="1:7" s="28" customFormat="1" x14ac:dyDescent="0.25">
      <c r="A30" s="77" t="s">
        <v>82</v>
      </c>
      <c r="B30" s="52" t="s">
        <v>83</v>
      </c>
      <c r="C30" s="124">
        <v>211059663.11000001</v>
      </c>
      <c r="D30" s="124">
        <v>48909385.25</v>
      </c>
      <c r="E30" s="41">
        <f t="shared" si="2"/>
        <v>0.23173250885229274</v>
      </c>
      <c r="F30" s="78">
        <v>45361651.5</v>
      </c>
      <c r="G30" s="62">
        <f t="shared" si="1"/>
        <v>1.0782099776503948</v>
      </c>
    </row>
    <row r="31" spans="1:7" s="28" customFormat="1" ht="25.5" x14ac:dyDescent="0.25">
      <c r="A31" s="77" t="s">
        <v>84</v>
      </c>
      <c r="B31" s="52" t="s">
        <v>85</v>
      </c>
      <c r="C31" s="124">
        <v>9656600</v>
      </c>
      <c r="D31" s="124">
        <v>4238169.3499999996</v>
      </c>
      <c r="E31" s="41">
        <f t="shared" si="2"/>
        <v>0.43888836132800363</v>
      </c>
      <c r="F31" s="78">
        <v>4474349.18</v>
      </c>
      <c r="G31" s="62">
        <f t="shared" si="1"/>
        <v>0.94721470754770187</v>
      </c>
    </row>
    <row r="32" spans="1:7" s="28" customFormat="1" x14ac:dyDescent="0.25">
      <c r="A32" s="84" t="s">
        <v>86</v>
      </c>
      <c r="B32" s="81" t="s">
        <v>87</v>
      </c>
      <c r="C32" s="129">
        <v>1282656749.99</v>
      </c>
      <c r="D32" s="129">
        <v>811814771.45000005</v>
      </c>
      <c r="E32" s="82">
        <f t="shared" si="2"/>
        <v>0.63291661736963467</v>
      </c>
      <c r="F32" s="85">
        <v>724695404.15999997</v>
      </c>
      <c r="G32" s="83">
        <f t="shared" si="1"/>
        <v>1.1202151507928779</v>
      </c>
    </row>
    <row r="33" spans="1:7" s="28" customFormat="1" x14ac:dyDescent="0.25">
      <c r="A33" s="77" t="s">
        <v>88</v>
      </c>
      <c r="B33" s="52" t="s">
        <v>89</v>
      </c>
      <c r="C33" s="124">
        <v>483325420.23000002</v>
      </c>
      <c r="D33" s="124">
        <v>298805001.48000002</v>
      </c>
      <c r="E33" s="41">
        <f t="shared" si="2"/>
        <v>0.61822736602144313</v>
      </c>
      <c r="F33" s="78">
        <v>258834579.44999999</v>
      </c>
      <c r="G33" s="62">
        <f t="shared" si="1"/>
        <v>1.1544245831253828</v>
      </c>
    </row>
    <row r="34" spans="1:7" s="28" customFormat="1" x14ac:dyDescent="0.25">
      <c r="A34" s="77" t="s">
        <v>90</v>
      </c>
      <c r="B34" s="52" t="s">
        <v>91</v>
      </c>
      <c r="C34" s="124">
        <v>639300419.96000004</v>
      </c>
      <c r="D34" s="124">
        <v>438557577.06</v>
      </c>
      <c r="E34" s="41">
        <f t="shared" si="2"/>
        <v>0.68599607221819092</v>
      </c>
      <c r="F34" s="78">
        <v>395062497.13999999</v>
      </c>
      <c r="G34" s="62">
        <f t="shared" si="1"/>
        <v>1.110096706811901</v>
      </c>
    </row>
    <row r="35" spans="1:7" s="28" customFormat="1" x14ac:dyDescent="0.25">
      <c r="A35" s="77" t="s">
        <v>92</v>
      </c>
      <c r="B35" s="52" t="s">
        <v>93</v>
      </c>
      <c r="C35" s="124">
        <v>75638234.989999995</v>
      </c>
      <c r="D35" s="124">
        <v>41881633.100000001</v>
      </c>
      <c r="E35" s="41">
        <f t="shared" si="2"/>
        <v>0.5537098149571722</v>
      </c>
      <c r="F35" s="78">
        <v>37574019.280000001</v>
      </c>
      <c r="G35" s="62">
        <v>0</v>
      </c>
    </row>
    <row r="36" spans="1:7" s="28" customFormat="1" x14ac:dyDescent="0.25">
      <c r="A36" s="77" t="s">
        <v>137</v>
      </c>
      <c r="B36" s="52" t="s">
        <v>94</v>
      </c>
      <c r="C36" s="124">
        <v>6163900</v>
      </c>
      <c r="D36" s="124">
        <v>103422.1</v>
      </c>
      <c r="E36" s="41">
        <f t="shared" si="2"/>
        <v>1.677867908304807E-2</v>
      </c>
      <c r="F36" s="78">
        <v>5364872.4000000004</v>
      </c>
      <c r="G36" s="62">
        <f t="shared" si="1"/>
        <v>1.9277643956639119E-2</v>
      </c>
    </row>
    <row r="37" spans="1:7" s="28" customFormat="1" x14ac:dyDescent="0.25">
      <c r="A37" s="77" t="s">
        <v>95</v>
      </c>
      <c r="B37" s="52" t="s">
        <v>96</v>
      </c>
      <c r="C37" s="124">
        <v>78228774.810000002</v>
      </c>
      <c r="D37" s="124">
        <v>32467137.710000001</v>
      </c>
      <c r="E37" s="41">
        <f t="shared" si="2"/>
        <v>0.41502807360661514</v>
      </c>
      <c r="F37" s="78">
        <v>27859435.890000001</v>
      </c>
      <c r="G37" s="62">
        <f t="shared" si="1"/>
        <v>1.165391066717683</v>
      </c>
    </row>
    <row r="38" spans="1:7" s="28" customFormat="1" x14ac:dyDescent="0.25">
      <c r="A38" s="84" t="s">
        <v>97</v>
      </c>
      <c r="B38" s="81" t="s">
        <v>98</v>
      </c>
      <c r="C38" s="129">
        <v>167027821.15000001</v>
      </c>
      <c r="D38" s="129">
        <v>83339986.150000006</v>
      </c>
      <c r="E38" s="82">
        <f t="shared" si="2"/>
        <v>0.49895870984963753</v>
      </c>
      <c r="F38" s="85">
        <v>81473272.200000003</v>
      </c>
      <c r="G38" s="83">
        <f t="shared" si="1"/>
        <v>1.0229119795927382</v>
      </c>
    </row>
    <row r="39" spans="1:7" s="28" customFormat="1" x14ac:dyDescent="0.25">
      <c r="A39" s="77" t="s">
        <v>99</v>
      </c>
      <c r="B39" s="52" t="s">
        <v>100</v>
      </c>
      <c r="C39" s="124">
        <v>135507221.15000001</v>
      </c>
      <c r="D39" s="124">
        <v>69205506.700000003</v>
      </c>
      <c r="E39" s="41">
        <f t="shared" si="2"/>
        <v>0.51071452954815466</v>
      </c>
      <c r="F39" s="78">
        <v>66382883.859999999</v>
      </c>
      <c r="G39" s="62">
        <f t="shared" si="1"/>
        <v>1.0425203407244683</v>
      </c>
    </row>
    <row r="40" spans="1:7" s="28" customFormat="1" x14ac:dyDescent="0.25">
      <c r="A40" s="77" t="s">
        <v>101</v>
      </c>
      <c r="B40" s="52" t="s">
        <v>102</v>
      </c>
      <c r="C40" s="124">
        <v>12161900</v>
      </c>
      <c r="D40" s="124">
        <v>5722300</v>
      </c>
      <c r="E40" s="41">
        <f t="shared" si="2"/>
        <v>0.47051036433452009</v>
      </c>
      <c r="F40" s="78">
        <v>6560000</v>
      </c>
      <c r="G40" s="62">
        <f t="shared" si="1"/>
        <v>0.87230182926829269</v>
      </c>
    </row>
    <row r="41" spans="1:7" s="28" customFormat="1" ht="25.5" x14ac:dyDescent="0.25">
      <c r="A41" s="77" t="s">
        <v>103</v>
      </c>
      <c r="B41" s="52" t="s">
        <v>104</v>
      </c>
      <c r="C41" s="124">
        <v>19358700</v>
      </c>
      <c r="D41" s="124">
        <v>8412179.4499999993</v>
      </c>
      <c r="E41" s="41">
        <f t="shared" si="2"/>
        <v>0.43454258033855575</v>
      </c>
      <c r="F41" s="78">
        <v>8530388.3399999999</v>
      </c>
      <c r="G41" s="62">
        <f t="shared" si="1"/>
        <v>0.98614261329162411</v>
      </c>
    </row>
    <row r="42" spans="1:7" s="28" customFormat="1" x14ac:dyDescent="0.25">
      <c r="A42" s="84" t="s">
        <v>105</v>
      </c>
      <c r="B42" s="81" t="s">
        <v>106</v>
      </c>
      <c r="C42" s="129">
        <v>74397064</v>
      </c>
      <c r="D42" s="129">
        <v>31710083.670000002</v>
      </c>
      <c r="E42" s="82">
        <f t="shared" si="2"/>
        <v>0.42622762196637226</v>
      </c>
      <c r="F42" s="85">
        <v>24636095.739999998</v>
      </c>
      <c r="G42" s="83">
        <f t="shared" si="1"/>
        <v>1.2871391637967391</v>
      </c>
    </row>
    <row r="43" spans="1:7" s="28" customFormat="1" x14ac:dyDescent="0.25">
      <c r="A43" s="77" t="s">
        <v>107</v>
      </c>
      <c r="B43" s="52" t="s">
        <v>108</v>
      </c>
      <c r="C43" s="124">
        <v>13341732</v>
      </c>
      <c r="D43" s="124">
        <v>5958299</v>
      </c>
      <c r="E43" s="41">
        <f t="shared" si="2"/>
        <v>0.44659111725524092</v>
      </c>
      <c r="F43" s="78">
        <v>5432208.6299999999</v>
      </c>
      <c r="G43" s="62">
        <f t="shared" si="1"/>
        <v>1.096846495750293</v>
      </c>
    </row>
    <row r="44" spans="1:7" s="28" customFormat="1" x14ac:dyDescent="0.25">
      <c r="A44" s="77" t="s">
        <v>109</v>
      </c>
      <c r="B44" s="52" t="s">
        <v>110</v>
      </c>
      <c r="C44" s="124">
        <v>11387824</v>
      </c>
      <c r="D44" s="124">
        <v>6844834.7999999998</v>
      </c>
      <c r="E44" s="41">
        <f t="shared" si="2"/>
        <v>0.60106608602310674</v>
      </c>
      <c r="F44" s="78">
        <v>2956500.1</v>
      </c>
      <c r="G44" s="62">
        <f t="shared" si="1"/>
        <v>2.3151816568516264</v>
      </c>
    </row>
    <row r="45" spans="1:7" s="28" customFormat="1" x14ac:dyDescent="0.25">
      <c r="A45" s="77" t="s">
        <v>111</v>
      </c>
      <c r="B45" s="52" t="s">
        <v>112</v>
      </c>
      <c r="C45" s="124">
        <v>49667508</v>
      </c>
      <c r="D45" s="124">
        <v>18906949.870000001</v>
      </c>
      <c r="E45" s="41">
        <f t="shared" si="2"/>
        <v>0.38067039461693952</v>
      </c>
      <c r="F45" s="78">
        <v>16247387.01</v>
      </c>
      <c r="G45" s="62">
        <f t="shared" si="1"/>
        <v>1.1636917282984078</v>
      </c>
    </row>
    <row r="46" spans="1:7" s="28" customFormat="1" x14ac:dyDescent="0.25">
      <c r="A46" s="84" t="s">
        <v>113</v>
      </c>
      <c r="B46" s="81" t="s">
        <v>114</v>
      </c>
      <c r="C46" s="129">
        <v>65211747.439999998</v>
      </c>
      <c r="D46" s="129">
        <v>40454130.07</v>
      </c>
      <c r="E46" s="82">
        <f t="shared" si="2"/>
        <v>0.62035034572905778</v>
      </c>
      <c r="F46" s="85">
        <v>44751318.090000004</v>
      </c>
      <c r="G46" s="83">
        <f t="shared" si="1"/>
        <v>0.90397628040010203</v>
      </c>
    </row>
    <row r="47" spans="1:7" s="28" customFormat="1" x14ac:dyDescent="0.25">
      <c r="A47" s="77" t="s">
        <v>115</v>
      </c>
      <c r="B47" s="52" t="s">
        <v>116</v>
      </c>
      <c r="C47" s="124">
        <v>65181747.439999998</v>
      </c>
      <c r="D47" s="124">
        <v>40424130.07</v>
      </c>
      <c r="E47" s="41">
        <f t="shared" si="2"/>
        <v>0.62017561138891741</v>
      </c>
      <c r="F47" s="78">
        <v>44721318.090000004</v>
      </c>
      <c r="G47" s="62">
        <v>0</v>
      </c>
    </row>
    <row r="48" spans="1:7" s="28" customFormat="1" x14ac:dyDescent="0.25">
      <c r="A48" s="77" t="s">
        <v>117</v>
      </c>
      <c r="B48" s="52" t="s">
        <v>118</v>
      </c>
      <c r="C48" s="124">
        <v>30000</v>
      </c>
      <c r="D48" s="124">
        <v>30000</v>
      </c>
      <c r="E48" s="41">
        <f t="shared" si="2"/>
        <v>1</v>
      </c>
      <c r="F48" s="78">
        <v>30000</v>
      </c>
      <c r="G48" s="62">
        <f t="shared" si="1"/>
        <v>1</v>
      </c>
    </row>
    <row r="49" spans="1:8" s="28" customFormat="1" x14ac:dyDescent="0.25">
      <c r="A49" s="84" t="s">
        <v>138</v>
      </c>
      <c r="B49" s="134" t="s">
        <v>142</v>
      </c>
      <c r="C49" s="129">
        <v>2790000</v>
      </c>
      <c r="D49" s="129">
        <v>2190000</v>
      </c>
      <c r="E49" s="82">
        <f t="shared" si="2"/>
        <v>0.78494623655913975</v>
      </c>
      <c r="F49" s="85">
        <v>4601125.75</v>
      </c>
      <c r="G49" s="83">
        <f t="shared" si="1"/>
        <v>0.47597047309563317</v>
      </c>
    </row>
    <row r="50" spans="1:8" s="28" customFormat="1" x14ac:dyDescent="0.25">
      <c r="A50" s="77" t="s">
        <v>139</v>
      </c>
      <c r="B50" s="108" t="s">
        <v>143</v>
      </c>
      <c r="C50" s="124">
        <v>2790000</v>
      </c>
      <c r="D50" s="124">
        <v>2190000</v>
      </c>
      <c r="E50" s="41">
        <f t="shared" si="2"/>
        <v>0.78494623655913975</v>
      </c>
      <c r="F50" s="78">
        <v>4601125.75</v>
      </c>
      <c r="G50" s="62">
        <f t="shared" si="1"/>
        <v>0.47597047309563317</v>
      </c>
    </row>
    <row r="51" spans="1:8" s="28" customFormat="1" ht="25.5" x14ac:dyDescent="0.25">
      <c r="A51" s="84" t="s">
        <v>119</v>
      </c>
      <c r="B51" s="81" t="s">
        <v>120</v>
      </c>
      <c r="C51" s="129">
        <v>7041400</v>
      </c>
      <c r="D51" s="129">
        <v>1008020.53</v>
      </c>
      <c r="E51" s="82">
        <f t="shared" si="2"/>
        <v>0.1431562657994149</v>
      </c>
      <c r="F51" s="85">
        <v>999645.64</v>
      </c>
      <c r="G51" s="83">
        <v>0</v>
      </c>
    </row>
    <row r="52" spans="1:8" s="28" customFormat="1" ht="26.25" thickBot="1" x14ac:dyDescent="0.3">
      <c r="A52" s="77" t="s">
        <v>121</v>
      </c>
      <c r="B52" s="53" t="s">
        <v>122</v>
      </c>
      <c r="C52" s="135">
        <v>7041400</v>
      </c>
      <c r="D52" s="136">
        <v>1008020.53</v>
      </c>
      <c r="E52" s="54">
        <f t="shared" si="2"/>
        <v>0.1431562657994149</v>
      </c>
      <c r="F52" s="109">
        <v>999645.64</v>
      </c>
      <c r="G52" s="63">
        <v>0</v>
      </c>
    </row>
    <row r="53" spans="1:8" s="28" customFormat="1" ht="13.5" thickBot="1" x14ac:dyDescent="0.3">
      <c r="A53" s="79"/>
      <c r="B53" s="55"/>
      <c r="C53" s="86"/>
      <c r="D53" s="86"/>
      <c r="E53" s="55"/>
      <c r="F53" s="86"/>
      <c r="G53" s="55"/>
    </row>
    <row r="54" spans="1:8" s="28" customFormat="1" ht="26.25" thickBot="1" x14ac:dyDescent="0.3">
      <c r="A54" s="80" t="s">
        <v>123</v>
      </c>
      <c r="B54" s="58" t="s">
        <v>5</v>
      </c>
      <c r="C54" s="137">
        <v>-134529600</v>
      </c>
      <c r="D54" s="138">
        <v>23167453.140000001</v>
      </c>
      <c r="E54" s="59">
        <f t="shared" ref="E54" si="3">D54/C54</f>
        <v>-0.17221082304563456</v>
      </c>
      <c r="F54" s="110">
        <v>-142414327.86000001</v>
      </c>
      <c r="G54" s="60">
        <f t="shared" si="1"/>
        <v>-0.1626764208919674</v>
      </c>
    </row>
    <row r="55" spans="1:8" x14ac:dyDescent="0.2">
      <c r="A55" s="6"/>
      <c r="B55" s="56"/>
      <c r="C55" s="56"/>
      <c r="D55" s="56"/>
      <c r="E55" s="56"/>
      <c r="F55" s="57"/>
      <c r="G55" s="57"/>
    </row>
    <row r="56" spans="1:8" x14ac:dyDescent="0.2">
      <c r="A56" s="16"/>
      <c r="B56" s="11"/>
      <c r="C56" s="13"/>
      <c r="D56" s="13"/>
      <c r="E56" s="13"/>
      <c r="G56" s="57"/>
    </row>
    <row r="57" spans="1:8" x14ac:dyDescent="0.2">
      <c r="G57" s="57"/>
    </row>
    <row r="58" spans="1:8" x14ac:dyDescent="0.2">
      <c r="G58" s="57"/>
      <c r="H58" s="57"/>
    </row>
    <row r="59" spans="1:8" x14ac:dyDescent="0.2">
      <c r="G59" s="57"/>
      <c r="H59" s="57"/>
    </row>
  </sheetData>
  <pageMargins left="0.59055118110236227" right="0" top="0" bottom="0" header="0" footer="0"/>
  <pageSetup paperSize="9" scale="71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C7" sqref="C7:C8"/>
    </sheetView>
  </sheetViews>
  <sheetFormatPr defaultRowHeight="12.75" x14ac:dyDescent="0.2"/>
  <cols>
    <col min="1" max="1" width="39.85546875" style="15" customWidth="1"/>
    <col min="2" max="2" width="26.85546875" style="28" customWidth="1"/>
    <col min="3" max="3" width="17.7109375" style="28" customWidth="1"/>
    <col min="4" max="4" width="15.28515625" style="28" customWidth="1"/>
    <col min="5" max="5" width="10.28515625" style="15" customWidth="1"/>
    <col min="6" max="6" width="13.7109375" style="15" customWidth="1"/>
    <col min="7" max="16384" width="9.140625" style="15"/>
  </cols>
  <sheetData>
    <row r="1" spans="1:7" ht="10.5" customHeight="1" x14ac:dyDescent="0.2">
      <c r="A1" s="14"/>
      <c r="B1" s="31"/>
      <c r="C1" s="21"/>
      <c r="D1" s="21"/>
      <c r="E1" s="6"/>
      <c r="F1" s="6"/>
    </row>
    <row r="2" spans="1:7" ht="14.1" customHeight="1" x14ac:dyDescent="0.2">
      <c r="A2" s="68" t="s">
        <v>124</v>
      </c>
      <c r="B2" s="69"/>
      <c r="C2" s="23"/>
      <c r="D2" s="23"/>
      <c r="E2" s="6"/>
      <c r="F2" s="6"/>
    </row>
    <row r="3" spans="1:7" ht="14.1" customHeight="1" x14ac:dyDescent="0.2">
      <c r="A3" s="29"/>
      <c r="B3" s="26"/>
      <c r="C3" s="25"/>
      <c r="D3" s="25"/>
      <c r="E3" s="18"/>
      <c r="F3" s="6"/>
    </row>
    <row r="4" spans="1:7" ht="53.25" customHeight="1" x14ac:dyDescent="0.2">
      <c r="A4" s="1" t="s">
        <v>1</v>
      </c>
      <c r="B4" s="1" t="s">
        <v>125</v>
      </c>
      <c r="C4" s="2" t="s">
        <v>145</v>
      </c>
      <c r="D4" s="2" t="s">
        <v>146</v>
      </c>
      <c r="E4" s="47" t="s">
        <v>131</v>
      </c>
      <c r="F4" s="2" t="s">
        <v>140</v>
      </c>
      <c r="G4" s="48" t="s">
        <v>133</v>
      </c>
    </row>
    <row r="5" spans="1:7" ht="11.45" customHeight="1" thickBot="1" x14ac:dyDescent="0.25">
      <c r="A5" s="32" t="s">
        <v>3</v>
      </c>
      <c r="B5" s="3">
        <v>2</v>
      </c>
      <c r="C5" s="3">
        <v>3</v>
      </c>
      <c r="D5" s="3">
        <v>4</v>
      </c>
      <c r="E5" s="49">
        <v>5</v>
      </c>
      <c r="F5" s="3">
        <v>6</v>
      </c>
      <c r="G5" s="50">
        <v>7</v>
      </c>
    </row>
    <row r="6" spans="1:7" ht="38.25" customHeight="1" x14ac:dyDescent="0.2">
      <c r="A6" s="33" t="s">
        <v>126</v>
      </c>
      <c r="B6" s="87" t="s">
        <v>5</v>
      </c>
      <c r="C6" s="139">
        <v>134529600</v>
      </c>
      <c r="D6" s="139">
        <v>-23167453.140000001</v>
      </c>
      <c r="E6" s="90">
        <f>D6/C6</f>
        <v>-0.17221082304563456</v>
      </c>
      <c r="F6" s="112">
        <v>142414327.86000001</v>
      </c>
      <c r="G6" s="65">
        <f>D6/F6</f>
        <v>-0.1626764208919674</v>
      </c>
    </row>
    <row r="7" spans="1:7" ht="24" customHeight="1" x14ac:dyDescent="0.2">
      <c r="A7" s="34" t="s">
        <v>127</v>
      </c>
      <c r="B7" s="88" t="s">
        <v>128</v>
      </c>
      <c r="C7" s="140">
        <v>49860000</v>
      </c>
      <c r="D7" s="140">
        <v>0</v>
      </c>
      <c r="E7" s="91">
        <f>D7/C7</f>
        <v>0</v>
      </c>
      <c r="F7" s="93">
        <v>0</v>
      </c>
      <c r="G7" s="66">
        <v>0</v>
      </c>
    </row>
    <row r="8" spans="1:7" ht="26.25" thickBot="1" x14ac:dyDescent="0.25">
      <c r="A8" s="34" t="s">
        <v>129</v>
      </c>
      <c r="B8" s="89" t="s">
        <v>130</v>
      </c>
      <c r="C8" s="141">
        <v>84669600</v>
      </c>
      <c r="D8" s="141">
        <v>-23167453.140000001</v>
      </c>
      <c r="E8" s="92">
        <f>D8/C8</f>
        <v>-0.27362185648686188</v>
      </c>
      <c r="F8" s="94">
        <v>142414327.86000001</v>
      </c>
      <c r="G8" s="67">
        <f t="shared" ref="G8" si="0">D8/F8</f>
        <v>-0.1626764208919674</v>
      </c>
    </row>
    <row r="9" spans="1:7" ht="12.95" customHeight="1" x14ac:dyDescent="0.2">
      <c r="A9" s="30"/>
      <c r="B9" s="56"/>
      <c r="C9" s="56"/>
      <c r="D9" s="56"/>
      <c r="E9" s="64"/>
      <c r="F9" s="6"/>
      <c r="G9" s="57"/>
    </row>
    <row r="10" spans="1:7" hidden="1" x14ac:dyDescent="0.2">
      <c r="A10" s="16"/>
      <c r="B10" s="11"/>
      <c r="C10" s="13"/>
      <c r="D10" s="13"/>
      <c r="E10" s="19"/>
      <c r="F10" s="6" t="s">
        <v>41</v>
      </c>
    </row>
  </sheetData>
  <pageMargins left="0.78740157480314965" right="0" top="0" bottom="0" header="0" footer="0"/>
  <pageSetup paperSize="9" scale="66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6678661-DF8D-4FEE-9539-7E409023DFF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Администратор</cp:lastModifiedBy>
  <cp:lastPrinted>2018-07-12T14:24:04Z</cp:lastPrinted>
  <dcterms:created xsi:type="dcterms:W3CDTF">2017-07-13T11:01:10Z</dcterms:created>
  <dcterms:modified xsi:type="dcterms:W3CDTF">2020-07-13T13:32:47Z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C:\Users\Администратор\AppData\Local\Кейсистемс\Свод-СМАРТ\ReportManager\0503317M.xlsx</vt:lpwstr>
  </property>
  <property fmtid="{D5CDD505-2E9C-101B-9397-08002B2CF9AE}" pid="3" name="Report Name">
    <vt:lpwstr>C__Users_Администратор_AppData_Local_Кейсистемс_Свод-СМАРТ_ReportManager_0503317M.xlsx</vt:lpwstr>
  </property>
</Properties>
</file>