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60" windowWidth="24240" windowHeight="11895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Доходы!$6:$7</definedName>
    <definedName name="_xlnm.Print_Titles" localSheetId="2">Источники!$1:$5</definedName>
    <definedName name="_xlnm.Print_Titles" localSheetId="1">Расходы!$1:$5</definedName>
    <definedName name="_xlnm.Print_Area" localSheetId="1">Расходы!$A$1:$G$53</definedName>
  </definedNames>
  <calcPr calcId="145621"/>
</workbook>
</file>

<file path=xl/calcChain.xml><?xml version="1.0" encoding="utf-8"?>
<calcChain xmlns="http://schemas.openxmlformats.org/spreadsheetml/2006/main">
  <c r="E24" i="3" l="1"/>
  <c r="G12" i="4" l="1"/>
  <c r="G14" i="4"/>
  <c r="G16" i="4"/>
  <c r="G6" i="4"/>
  <c r="E10" i="4"/>
  <c r="E12" i="4"/>
  <c r="E14" i="4"/>
  <c r="E16" i="4"/>
  <c r="E8" i="4"/>
  <c r="E6" i="4"/>
  <c r="G11" i="3"/>
  <c r="G12" i="3"/>
  <c r="G15" i="3"/>
  <c r="G16" i="3"/>
  <c r="G17" i="3"/>
  <c r="G18" i="3"/>
  <c r="G19" i="3"/>
  <c r="G20" i="3"/>
  <c r="G23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10" i="3"/>
  <c r="G9" i="3"/>
  <c r="G8" i="3"/>
  <c r="G6" i="3"/>
  <c r="E53" i="3"/>
  <c r="E13" i="3"/>
  <c r="E14" i="3"/>
  <c r="E15" i="3"/>
  <c r="E16" i="3"/>
  <c r="E17" i="3"/>
  <c r="E18" i="3"/>
  <c r="E19" i="3"/>
  <c r="E20" i="3"/>
  <c r="E22" i="3"/>
  <c r="E23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12" i="3"/>
  <c r="E11" i="3"/>
  <c r="E10" i="3"/>
  <c r="E9" i="3"/>
  <c r="E8" i="3"/>
  <c r="E6" i="3"/>
  <c r="G23" i="2"/>
  <c r="E17" i="2"/>
  <c r="E18" i="2"/>
  <c r="E19" i="2"/>
  <c r="E20" i="2"/>
  <c r="E22" i="2"/>
  <c r="E23" i="2"/>
  <c r="E16" i="2"/>
  <c r="E15" i="2"/>
  <c r="E14" i="2"/>
  <c r="E13" i="2"/>
  <c r="E12" i="2"/>
  <c r="E11" i="2"/>
  <c r="E10" i="2"/>
  <c r="E8" i="2"/>
  <c r="G29" i="2"/>
  <c r="G27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8" i="2"/>
</calcChain>
</file>

<file path=xl/sharedStrings.xml><?xml version="1.0" encoding="utf-8"?>
<sst xmlns="http://schemas.openxmlformats.org/spreadsheetml/2006/main" count="182" uniqueCount="160">
  <si>
    <t xml:space="preserve">                                                               1. Доходы бюджета</t>
  </si>
  <si>
    <t>Наименование 
показателя</t>
  </si>
  <si>
    <t>Код дохода по бюджетной классификации</t>
  </si>
  <si>
    <t>1</t>
  </si>
  <si>
    <t>2</t>
  </si>
  <si>
    <t>Доходы бюджета - ИТОГО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</si>
  <si>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</si>
  <si>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</si>
  <si>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</si>
  <si>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</si>
  <si>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</si>
  <si>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</si>
  <si>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</si>
  <si>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</si>
  <si>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НАЛОГИ НА СОВОКУПНЫЙ ДОХОД</t>
  </si>
  <si>
    <t xml:space="preserve"> 000 1050000000 0000 000</t>
  </si>
  <si>
    <t xml:space="preserve">  НАЛОГИ НА ИМУЩЕСТВО</t>
  </si>
  <si>
    <t xml:space="preserve"> 000 1060000000 0000 000</t>
  </si>
  <si>
    <t xml:space="preserve">  ГОСУДАРСТВЕННАЯ ПОШЛИНА</t>
  </si>
  <si>
    <t xml:space="preserve"> 000 1080000000 0000 000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</si>
  <si>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</si>
  <si>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</si>
  <si>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ПЛАТЕЖИ ПРИ ПОЛЬЗОВАНИИ ПРИРОДНЫМИ РЕСУРСАМИ</t>
  </si>
  <si>
    <t xml:space="preserve"> 000 1120000000 0000 000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</si>
  <si>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</si>
  <si>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</si>
  <si>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ПРОДАЖИ МАТЕРИАЛЬНЫХ И НЕМАТЕРИАЛЬНЫХ АКТИВОВ</t>
  </si>
  <si>
    <t xml:space="preserve"> 000 1140000000 0000 000</t>
  </si>
  <si>
    <t xml:space="preserve">  ШТРАФЫ, САНКЦИИ, ВОЗМЕЩЕНИЕ УЩЕРБА</t>
  </si>
  <si>
    <t xml:space="preserve"> 000 1160000000 0000 000</t>
  </si>
  <si>
    <t xml:space="preserve">  ПРОЧИЕ НЕНАЛОГОВЫЕ ДОХОДЫ</t>
  </si>
  <si>
    <t xml:space="preserve"> 000 1170000000 0000 000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</si>
  <si>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</si>
  <si>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</si>
  <si>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</si>
  <si>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</si>
  <si>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</si>
  <si>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</si>
  <si>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>""</t>
  </si>
  <si>
    <t xml:space="preserve">                                                            2. Расходы бюджета</t>
  </si>
  <si>
    <t>Код расхода по бюджетной классификации</t>
  </si>
  <si>
    <t>Расходы бюджета - ИТОГО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</si>
  <si>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</si>
  <si>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</si>
  <si>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</si>
  <si>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</si>
  <si>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</si>
  <si>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</si>
  <si>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</si>
  <si>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</si>
  <si>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</si>
  <si>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</si>
  <si>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 Резервные фонды</t>
  </si>
  <si>
    <t xml:space="preserve"> 000 0111 0000000000 000</t>
  </si>
  <si>
    <t xml:space="preserve">  Другие общегосударственные вопросы</t>
  </si>
  <si>
    <t xml:space="preserve"> 000 0113 0000000000 000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</si>
  <si>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</si>
  <si>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</si>
  <si>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</si>
  <si>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</si>
  <si>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 Обеспечение пожарной безопасности</t>
  </si>
  <si>
    <t xml:space="preserve"> 000 0310 0000000000 000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</si>
  <si>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</si>
  <si>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</si>
  <si>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</si>
  <si>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</si>
  <si>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</si>
  <si>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</si>
  <si>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 Транспорт</t>
  </si>
  <si>
    <t xml:space="preserve"> 000 0408 0000000000 000</t>
  </si>
  <si>
    <t xml:space="preserve">  Дорожное хозяйство (дорожные фонды)</t>
  </si>
  <si>
    <t xml:space="preserve"> 000 0409 0000000000 000</t>
  </si>
  <si>
    <t xml:space="preserve">  Другие вопросы в области национальной экономики</t>
  </si>
  <si>
    <t xml:space="preserve"> 000 0412 0000000000 000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</si>
  <si>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</si>
  <si>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</si>
  <si>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</si>
  <si>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</si>
  <si>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 Коммунальное хозяйство</t>
  </si>
  <si>
    <t xml:space="preserve"> 000 0502 0000000000 000</t>
  </si>
  <si>
    <t xml:space="preserve">  Благоустройство</t>
  </si>
  <si>
    <t xml:space="preserve"> 000 0503 0000000000 000</t>
  </si>
  <si>
    <t xml:space="preserve">  Другие вопросы в области жилищно-коммунального хозяйства</t>
  </si>
  <si>
    <t xml:space="preserve"> 000 0505 0000000000 000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</si>
  <si>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</si>
  <si>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</si>
  <si>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</si>
  <si>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</si>
  <si>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 Общее образование</t>
  </si>
  <si>
    <t xml:space="preserve"> 000 0702 0000000000 000</t>
  </si>
  <si>
    <t xml:space="preserve">  Дополнительное образование детей</t>
  </si>
  <si>
    <t xml:space="preserve"> 000 0703 0000000000 000</t>
  </si>
  <si>
    <t xml:space="preserve">  Молодежная политика и оздоровление детей</t>
  </si>
  <si>
    <t xml:space="preserve"> 000 0707 0000000000 000</t>
  </si>
  <si>
    <t xml:space="preserve">  Другие вопросы в области образования</t>
  </si>
  <si>
    <t xml:space="preserve"> 000 0709 0000000000 000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</si>
  <si>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</si>
  <si>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</si>
  <si>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</si>
  <si>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</si>
  <si>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 Кинематография</t>
  </si>
  <si>
    <t xml:space="preserve"> 000 0802 0000000000 000</t>
  </si>
  <si>
    <t xml:space="preserve">  Другие вопросы в области культуры, кинематографии</t>
  </si>
  <si>
    <t xml:space="preserve"> 000 0804 0000000000 000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</si>
  <si>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</si>
  <si>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</si>
  <si>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</si>
  <si>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</si>
  <si>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населения</t>
  </si>
  <si>
    <t xml:space="preserve"> 000 1003 0000000000 000</t>
  </si>
  <si>
    <t xml:space="preserve">  Охрана семьи и детства</t>
  </si>
  <si>
    <t xml:space="preserve"> 000 1004 0000000000 000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</si>
  <si>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</si>
  <si>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</si>
  <si>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</si>
  <si>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</si>
  <si>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 Массовый спорт</t>
  </si>
  <si>
    <t xml:space="preserve"> 000 1102 0000000000 000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</si>
  <si>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</si>
  <si>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</si>
  <si>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</si>
  <si>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</si>
  <si>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</si>
  <si>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</si>
  <si>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</si>
  <si>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</si>
  <si>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 xml:space="preserve">     в том числе:</t>
  </si>
  <si>
    <t>источники внутреннего финансирования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</si>
  <si>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</si>
  <si>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</si>
  <si>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</si>
  <si>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>изменение остатков средств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</si>
  <si>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</si>
  <si>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</si>
  <si>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</si>
  <si>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 xml:space="preserve">  Увеличение прочих остатков средств бюджетов</t>
  </si>
  <si>
    <t xml:space="preserve"> 000 0105020000 0000 500</t>
  </si>
  <si>
    <t>уменьшение остатков средств, всего</t>
  </si>
  <si>
    <t xml:space="preserve">  Уменьшение прочих остатков средств бюджетов</t>
  </si>
  <si>
    <t xml:space="preserve"> 000 0105020000 0000 600</t>
  </si>
  <si>
    <t>% исполнения</t>
  </si>
  <si>
    <t>Гр.7= гр.4 / гр.6 (%)</t>
  </si>
  <si>
    <t>Аналитические данные об исполнении консолидированного бюджета МО МР "Печора"</t>
  </si>
  <si>
    <t xml:space="preserve"> 000 2070000000 0000 000</t>
  </si>
  <si>
    <t xml:space="preserve">  ПРОЧИЕ БЕЗВОЗМЕЗДНЫЕ ПОСТУПЛЕНИЯ</t>
  </si>
  <si>
    <t xml:space="preserve"> 000 0107 0000000000 000</t>
  </si>
  <si>
    <t xml:space="preserve"> 000 1200 0000000000 000</t>
  </si>
  <si>
    <t xml:space="preserve"> 000 1202 0000000000 000</t>
  </si>
  <si>
    <t xml:space="preserve">  Обеспечение проведения выборов и референдумов</t>
  </si>
  <si>
    <t xml:space="preserve">  СРЕДСТВА МАССОВОЙ ИНФОРМАЦИИ</t>
  </si>
  <si>
    <t xml:space="preserve">  Периодическая печать и издательства</t>
  </si>
  <si>
    <t>за I квартал 2020 года в сравнении с I кварталом 2019 года</t>
  </si>
  <si>
    <r>
      <t xml:space="preserve">Исполнено на </t>
    </r>
    <r>
      <rPr>
        <b/>
        <sz val="10"/>
        <color indexed="8"/>
        <rFont val="Arial"/>
        <family val="2"/>
        <charset val="204"/>
      </rPr>
      <t>01.04.2019 г</t>
    </r>
  </si>
  <si>
    <r>
      <t xml:space="preserve">Утвержденные бюджетные назначения на </t>
    </r>
    <r>
      <rPr>
        <b/>
        <sz val="10"/>
        <color indexed="8"/>
        <rFont val="Arial"/>
        <family val="2"/>
        <charset val="204"/>
      </rPr>
      <t>01.04.2020</t>
    </r>
  </si>
  <si>
    <r>
      <t xml:space="preserve">Исполнено  на </t>
    </r>
    <r>
      <rPr>
        <b/>
        <sz val="10"/>
        <color indexed="8"/>
        <rFont val="Arial"/>
        <family val="2"/>
        <charset val="204"/>
      </rPr>
      <t>01.04.2020</t>
    </r>
  </si>
  <si>
    <t xml:space="preserve"> 000 2040000000 0000 000</t>
  </si>
  <si>
    <t xml:space="preserve"> 000 2180000000 0000 000</t>
  </si>
  <si>
    <t xml:space="preserve">  БЕЗВОЗМЕЗДНЫЕ ПОСТУПЛЕНИЯ ОТ НЕГОСУДАРСТВЕННЫХ ОРГАНИЗАЦИЙ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</si>
  <si>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</si>
  <si>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000 0410 0000000000 000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</si>
</sst>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%"/>
  </numFmts>
  <fonts count="23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Calibri"/>
      <family val="2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8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28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1">
      <alignment horizontal="left" wrapText="1" indent="2"/>
    </xf>
    <xf numFmtId="49" fontId="6" fillId="0" borderId="33">
      <alignment horizontal="center"/>
    </xf>
    <xf numFmtId="49" fontId="6" fillId="0" borderId="30">
      <alignment horizontal="center"/>
    </xf>
    <xf numFmtId="0" fontId="6" fillId="0" borderId="11">
      <alignment horizontal="left" wrapText="1" indent="2"/>
    </xf>
    <xf numFmtId="0" fontId="6" fillId="0" borderId="12"/>
    <xf numFmtId="0" fontId="6" fillId="0" borderId="34"/>
    <xf numFmtId="0" fontId="1" fillId="0" borderId="35">
      <alignment horizontal="left" wrapText="1"/>
    </xf>
    <xf numFmtId="0" fontId="6" fillId="0" borderId="36">
      <alignment horizontal="center" wrapText="1"/>
    </xf>
    <xf numFmtId="49" fontId="6" fillId="0" borderId="37">
      <alignment horizontal="center" wrapText="1"/>
    </xf>
    <xf numFmtId="4" fontId="6" fillId="0" borderId="19">
      <alignment horizontal="right"/>
    </xf>
    <xf numFmtId="4" fontId="6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3">
      <alignment horizontal="center" wrapText="1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9">
      <alignment horizontal="left" wrapText="1" indent="2"/>
    </xf>
    <xf numFmtId="49" fontId="6" fillId="0" borderId="33">
      <alignment horizontal="center" shrinkToFit="1"/>
    </xf>
    <xf numFmtId="49" fontId="6" fillId="0" borderId="30">
      <alignment horizontal="center" shrinkToFit="1"/>
    </xf>
    <xf numFmtId="0" fontId="6" fillId="0" borderId="32">
      <alignment horizontal="left" wrapText="1" indent="2"/>
    </xf>
    <xf numFmtId="0" fontId="1" fillId="0" borderId="40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6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9" fillId="0" borderId="8"/>
    <xf numFmtId="49" fontId="10" fillId="0" borderId="42">
      <alignment horizontal="left" vertical="center" wrapText="1"/>
    </xf>
    <xf numFmtId="49" fontId="1" fillId="0" borderId="27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39">
      <alignment horizontal="left" vertical="center" wrapText="1" indent="3"/>
    </xf>
    <xf numFmtId="49" fontId="6" fillId="0" borderId="33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4">
      <alignment horizontal="right"/>
    </xf>
    <xf numFmtId="4" fontId="6" fillId="0" borderId="46">
      <alignment horizontal="right"/>
    </xf>
    <xf numFmtId="0" fontId="1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40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2">
      <alignment horizontal="left" vertical="center" wrapText="1"/>
    </xf>
    <xf numFmtId="0" fontId="6" fillId="0" borderId="23">
      <alignment horizontal="center" vertical="center"/>
    </xf>
    <xf numFmtId="0" fontId="6" fillId="0" borderId="33">
      <alignment horizontal="center" vertical="center"/>
    </xf>
    <xf numFmtId="0" fontId="6" fillId="0" borderId="27">
      <alignment horizontal="center" vertical="center"/>
    </xf>
    <xf numFmtId="0" fontId="6" fillId="0" borderId="44">
      <alignment horizontal="left" vertical="center" wrapText="1"/>
    </xf>
    <xf numFmtId="0" fontId="1" fillId="0" borderId="27">
      <alignment horizontal="center" vertical="center"/>
    </xf>
    <xf numFmtId="0" fontId="6" fillId="0" borderId="45">
      <alignment horizontal="center" vertical="center"/>
    </xf>
    <xf numFmtId="49" fontId="1" fillId="0" borderId="18">
      <alignment horizontal="center" vertical="center"/>
    </xf>
    <xf numFmtId="49" fontId="6" fillId="0" borderId="42">
      <alignment horizontal="left" vertical="center" wrapText="1"/>
    </xf>
    <xf numFmtId="49" fontId="6" fillId="0" borderId="23">
      <alignment horizontal="center" vertical="center"/>
    </xf>
    <xf numFmtId="49" fontId="6" fillId="0" borderId="33">
      <alignment horizontal="center" vertical="center"/>
    </xf>
    <xf numFmtId="49" fontId="6" fillId="0" borderId="27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6" fillId="0" borderId="1">
      <alignment horizontal="center"/>
    </xf>
    <xf numFmtId="49" fontId="6" fillId="0" borderId="2"/>
    <xf numFmtId="0" fontId="11" fillId="0" borderId="2">
      <alignment wrapText="1"/>
    </xf>
    <xf numFmtId="0" fontId="11" fillId="0" borderId="16">
      <alignment wrapText="1"/>
    </xf>
    <xf numFmtId="0" fontId="11" fillId="0" borderId="13">
      <alignment wrapText="1"/>
    </xf>
    <xf numFmtId="0" fontId="6" fillId="0" borderId="13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12"/>
    <xf numFmtId="0" fontId="4" fillId="3" borderId="13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5"/>
    <xf numFmtId="0" fontId="4" fillId="3" borderId="28"/>
  </cellStyleXfs>
  <cellXfs count="156">
    <xf numFmtId="0" fontId="0" fillId="0" borderId="0" xfId="0"/>
    <xf numFmtId="0" fontId="0" fillId="0" borderId="0" xfId="0" applyProtection="1">
      <protection locked="0"/>
    </xf>
    <xf numFmtId="0" fontId="4" fillId="0" borderId="1" xfId="6" applyNumberFormat="1" applyProtection="1"/>
    <xf numFmtId="0" fontId="6" fillId="0" borderId="1" xfId="19" applyNumberFormat="1" applyProtection="1"/>
    <xf numFmtId="0" fontId="9" fillId="0" borderId="1" xfId="34" applyNumberFormat="1" applyProtection="1"/>
    <xf numFmtId="0" fontId="6" fillId="2" borderId="1" xfId="58" applyNumberFormat="1" applyProtection="1"/>
    <xf numFmtId="49" fontId="13" fillId="0" borderId="16" xfId="0" applyNumberFormat="1" applyFont="1" applyFill="1" applyBorder="1" applyAlignment="1" applyProtection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51" xfId="0" applyFont="1" applyBorder="1" applyAlignment="1">
      <alignment horizontal="center" vertical="center" wrapText="1"/>
    </xf>
    <xf numFmtId="49" fontId="13" fillId="0" borderId="16" xfId="38" applyNumberFormat="1" applyFont="1" applyAlignment="1" applyProtection="1">
      <alignment horizontal="center" vertical="center" wrapText="1"/>
      <protection locked="0"/>
    </xf>
    <xf numFmtId="0" fontId="13" fillId="0" borderId="4" xfId="0" applyFont="1" applyBorder="1" applyAlignment="1">
      <alignment horizontal="center" vertical="center"/>
    </xf>
    <xf numFmtId="0" fontId="6" fillId="0" borderId="1" xfId="55" applyNumberFormat="1" applyBorder="1" applyProtection="1"/>
    <xf numFmtId="0" fontId="13" fillId="0" borderId="25" xfId="0" applyFont="1" applyBorder="1" applyAlignment="1">
      <alignment horizontal="center" vertical="center"/>
    </xf>
    <xf numFmtId="10" fontId="16" fillId="4" borderId="20" xfId="0" applyNumberFormat="1" applyFont="1" applyFill="1" applyBorder="1" applyAlignment="1">
      <alignment horizontal="right" vertical="center"/>
    </xf>
    <xf numFmtId="49" fontId="13" fillId="0" borderId="55" xfId="48" applyNumberFormat="1" applyFont="1" applyBorder="1" applyAlignment="1" applyProtection="1">
      <alignment horizontal="center" vertical="center"/>
    </xf>
    <xf numFmtId="49" fontId="13" fillId="0" borderId="55" xfId="53" applyNumberFormat="1" applyFont="1" applyBorder="1" applyAlignment="1" applyProtection="1">
      <alignment horizontal="center" vertical="center"/>
    </xf>
    <xf numFmtId="49" fontId="13" fillId="0" borderId="56" xfId="53" applyNumberFormat="1" applyFont="1" applyBorder="1" applyAlignment="1" applyProtection="1">
      <alignment horizontal="center" vertical="center"/>
    </xf>
    <xf numFmtId="10" fontId="16" fillId="4" borderId="46" xfId="0" applyNumberFormat="1" applyFont="1" applyFill="1" applyBorder="1" applyAlignment="1">
      <alignment horizontal="right" vertical="center"/>
    </xf>
    <xf numFmtId="0" fontId="19" fillId="0" borderId="1" xfId="1" applyNumberFormat="1" applyFont="1" applyProtection="1"/>
    <xf numFmtId="49" fontId="20" fillId="0" borderId="1" xfId="23" applyNumberFormat="1" applyFont="1" applyProtection="1"/>
    <xf numFmtId="0" fontId="20" fillId="0" borderId="1" xfId="6" applyNumberFormat="1" applyFont="1" applyProtection="1"/>
    <xf numFmtId="0" fontId="21" fillId="0" borderId="0" xfId="0" applyFont="1" applyProtection="1">
      <protection locked="0"/>
    </xf>
    <xf numFmtId="4" fontId="13" fillId="0" borderId="52" xfId="55" applyNumberFormat="1" applyFont="1" applyBorder="1" applyAlignment="1" applyProtection="1">
      <alignment horizontal="right" vertical="center"/>
    </xf>
    <xf numFmtId="4" fontId="13" fillId="0" borderId="52" xfId="47" applyNumberFormat="1" applyFont="1" applyBorder="1" applyAlignment="1" applyProtection="1">
      <alignment horizontal="center" vertical="center"/>
    </xf>
    <xf numFmtId="0" fontId="13" fillId="0" borderId="24" xfId="0" applyFont="1" applyBorder="1" applyAlignment="1">
      <alignment horizontal="right" vertical="center"/>
    </xf>
    <xf numFmtId="10" fontId="13" fillId="4" borderId="16" xfId="0" applyNumberFormat="1" applyFont="1" applyFill="1" applyBorder="1" applyAlignment="1">
      <alignment horizontal="right" vertical="center"/>
    </xf>
    <xf numFmtId="4" fontId="13" fillId="0" borderId="57" xfId="55" applyNumberFormat="1" applyFont="1" applyBorder="1" applyAlignment="1" applyProtection="1">
      <alignment horizontal="right" vertical="center"/>
    </xf>
    <xf numFmtId="10" fontId="13" fillId="4" borderId="59" xfId="0" applyNumberFormat="1" applyFont="1" applyFill="1" applyBorder="1" applyAlignment="1">
      <alignment horizontal="right" vertical="center"/>
    </xf>
    <xf numFmtId="49" fontId="15" fillId="5" borderId="55" xfId="53" applyNumberFormat="1" applyFont="1" applyFill="1" applyBorder="1" applyAlignment="1" applyProtection="1">
      <alignment horizontal="center" vertical="center"/>
    </xf>
    <xf numFmtId="4" fontId="15" fillId="5" borderId="52" xfId="55" applyNumberFormat="1" applyFont="1" applyFill="1" applyBorder="1" applyAlignment="1" applyProtection="1">
      <alignment horizontal="right" vertical="center"/>
    </xf>
    <xf numFmtId="10" fontId="15" fillId="5" borderId="16" xfId="0" applyNumberFormat="1" applyFont="1" applyFill="1" applyBorder="1" applyAlignment="1">
      <alignment horizontal="right" vertical="center"/>
    </xf>
    <xf numFmtId="10" fontId="17" fillId="5" borderId="20" xfId="0" applyNumberFormat="1" applyFont="1" applyFill="1" applyBorder="1" applyAlignment="1">
      <alignment horizontal="right" vertical="center"/>
    </xf>
    <xf numFmtId="10" fontId="15" fillId="5" borderId="20" xfId="0" applyNumberFormat="1" applyFont="1" applyFill="1" applyBorder="1" applyAlignment="1">
      <alignment horizontal="right" vertical="center"/>
    </xf>
    <xf numFmtId="49" fontId="15" fillId="6" borderId="54" xfId="42" applyNumberFormat="1" applyFont="1" applyFill="1" applyBorder="1" applyAlignment="1" applyProtection="1">
      <alignment horizontal="center" vertical="center"/>
    </xf>
    <xf numFmtId="4" fontId="15" fillId="6" borderId="58" xfId="55" applyNumberFormat="1" applyFont="1" applyFill="1" applyBorder="1" applyAlignment="1" applyProtection="1">
      <alignment horizontal="right" vertical="center"/>
    </xf>
    <xf numFmtId="10" fontId="15" fillId="6" borderId="19" xfId="0" applyNumberFormat="1" applyFont="1" applyFill="1" applyBorder="1" applyAlignment="1">
      <alignment horizontal="right" vertical="center"/>
    </xf>
    <xf numFmtId="10" fontId="15" fillId="6" borderId="38" xfId="0" applyNumberFormat="1" applyFont="1" applyFill="1" applyBorder="1" applyAlignment="1">
      <alignment horizontal="right" vertical="center"/>
    </xf>
    <xf numFmtId="0" fontId="13" fillId="0" borderId="1" xfId="59" applyNumberFormat="1" applyFont="1" applyProtection="1">
      <alignment horizontal="left" wrapText="1"/>
    </xf>
    <xf numFmtId="49" fontId="13" fillId="0" borderId="1" xfId="61" applyNumberFormat="1" applyFont="1" applyProtection="1">
      <alignment horizontal="center"/>
    </xf>
    <xf numFmtId="0" fontId="22" fillId="0" borderId="0" xfId="0" applyFont="1" applyProtection="1">
      <protection locked="0"/>
    </xf>
    <xf numFmtId="0" fontId="13" fillId="0" borderId="1" xfId="19" applyNumberFormat="1" applyFont="1" applyProtection="1"/>
    <xf numFmtId="0" fontId="13" fillId="0" borderId="2" xfId="65" applyNumberFormat="1" applyFont="1" applyProtection="1"/>
    <xf numFmtId="0" fontId="13" fillId="0" borderId="1" xfId="6" applyNumberFormat="1" applyFont="1" applyProtection="1"/>
    <xf numFmtId="0" fontId="13" fillId="2" borderId="1" xfId="58" applyNumberFormat="1" applyFont="1" applyProtection="1"/>
    <xf numFmtId="0" fontId="13" fillId="0" borderId="1" xfId="59" applyNumberFormat="1" applyFont="1" applyAlignment="1" applyProtection="1">
      <alignment horizontal="left" vertical="center" wrapText="1"/>
    </xf>
    <xf numFmtId="49" fontId="13" fillId="0" borderId="1" xfId="61" applyNumberFormat="1" applyFont="1" applyAlignment="1" applyProtection="1">
      <alignment horizontal="center" vertical="center"/>
    </xf>
    <xf numFmtId="0" fontId="22" fillId="0" borderId="0" xfId="0" applyFont="1" applyAlignment="1" applyProtection="1">
      <alignment vertical="center"/>
      <protection locked="0"/>
    </xf>
    <xf numFmtId="0" fontId="15" fillId="0" borderId="1" xfId="1" applyNumberFormat="1" applyFont="1" applyAlignment="1" applyProtection="1">
      <alignment vertical="center"/>
    </xf>
    <xf numFmtId="0" fontId="13" fillId="0" borderId="1" xfId="19" applyNumberFormat="1" applyFont="1" applyAlignment="1" applyProtection="1">
      <alignment vertical="center"/>
    </xf>
    <xf numFmtId="0" fontId="13" fillId="0" borderId="2" xfId="63" applyNumberFormat="1" applyFont="1" applyAlignment="1" applyProtection="1">
      <alignment horizontal="left" vertical="center"/>
    </xf>
    <xf numFmtId="0" fontId="13" fillId="0" borderId="2" xfId="65" applyNumberFormat="1" applyFont="1" applyAlignment="1" applyProtection="1">
      <alignment vertical="center"/>
    </xf>
    <xf numFmtId="49" fontId="13" fillId="0" borderId="16" xfId="38" applyNumberFormat="1" applyFont="1" applyAlignment="1" applyProtection="1">
      <alignment horizontal="center" vertical="center" wrapText="1"/>
    </xf>
    <xf numFmtId="0" fontId="13" fillId="0" borderId="22" xfId="46" applyNumberFormat="1" applyFont="1" applyAlignment="1" applyProtection="1">
      <alignment horizontal="left" vertical="center" wrapText="1"/>
    </xf>
    <xf numFmtId="49" fontId="13" fillId="0" borderId="16" xfId="53" applyNumberFormat="1" applyFont="1" applyAlignment="1" applyProtection="1">
      <alignment horizontal="center" vertical="center"/>
    </xf>
    <xf numFmtId="4" fontId="13" fillId="0" borderId="16" xfId="52" applyNumberFormat="1" applyFont="1" applyBorder="1" applyAlignment="1" applyProtection="1">
      <alignment horizontal="center" vertical="center"/>
    </xf>
    <xf numFmtId="0" fontId="13" fillId="0" borderId="31" xfId="74" applyNumberFormat="1" applyFont="1" applyAlignment="1" applyProtection="1">
      <alignment horizontal="left" vertical="center" wrapText="1"/>
    </xf>
    <xf numFmtId="49" fontId="13" fillId="0" borderId="30" xfId="76" applyNumberFormat="1" applyFont="1" applyAlignment="1" applyProtection="1">
      <alignment horizontal="center" vertical="center"/>
    </xf>
    <xf numFmtId="4" fontId="13" fillId="0" borderId="16" xfId="81" applyNumberFormat="1" applyFont="1" applyBorder="1" applyAlignment="1" applyProtection="1">
      <alignment horizontal="right" vertical="center"/>
    </xf>
    <xf numFmtId="0" fontId="13" fillId="0" borderId="12" xfId="78" applyNumberFormat="1" applyFont="1" applyAlignment="1" applyProtection="1">
      <alignment vertical="center"/>
    </xf>
    <xf numFmtId="0" fontId="13" fillId="0" borderId="34" xfId="79" applyNumberFormat="1" applyFont="1" applyAlignment="1" applyProtection="1">
      <alignment vertical="center"/>
    </xf>
    <xf numFmtId="0" fontId="15" fillId="0" borderId="35" xfId="80" applyNumberFormat="1" applyFont="1" applyAlignment="1" applyProtection="1">
      <alignment horizontal="left" vertical="center" wrapText="1"/>
    </xf>
    <xf numFmtId="0" fontId="13" fillId="0" borderId="1" xfId="6" applyNumberFormat="1" applyFont="1" applyAlignment="1" applyProtection="1">
      <alignment vertical="center"/>
    </xf>
    <xf numFmtId="0" fontId="13" fillId="0" borderId="15" xfId="86" applyNumberFormat="1" applyFont="1" applyAlignment="1" applyProtection="1">
      <alignment vertical="center"/>
    </xf>
    <xf numFmtId="0" fontId="13" fillId="2" borderId="1" xfId="58" applyNumberFormat="1" applyFont="1" applyAlignment="1" applyProtection="1">
      <alignment vertical="center"/>
    </xf>
    <xf numFmtId="0" fontId="4" fillId="4" borderId="2" xfId="181" applyFill="1" applyAlignment="1" applyProtection="1">
      <alignment horizontal="center" vertical="center" wrapText="1"/>
    </xf>
    <xf numFmtId="10" fontId="15" fillId="7" borderId="19" xfId="0" applyNumberFormat="1" applyFont="1" applyFill="1" applyBorder="1" applyAlignment="1">
      <alignment horizontal="right" vertical="center"/>
    </xf>
    <xf numFmtId="10" fontId="15" fillId="7" borderId="38" xfId="0" applyNumberFormat="1" applyFont="1" applyFill="1" applyBorder="1" applyAlignment="1">
      <alignment horizontal="right" vertical="center"/>
    </xf>
    <xf numFmtId="0" fontId="15" fillId="7" borderId="29" xfId="67" applyNumberFormat="1" applyFont="1" applyFill="1" applyAlignment="1" applyProtection="1">
      <alignment horizontal="left" vertical="center" wrapText="1"/>
    </xf>
    <xf numFmtId="49" fontId="15" fillId="7" borderId="19" xfId="68" applyNumberFormat="1" applyFont="1" applyFill="1" applyAlignment="1" applyProtection="1">
      <alignment horizontal="center" vertical="center" wrapText="1"/>
    </xf>
    <xf numFmtId="4" fontId="15" fillId="7" borderId="19" xfId="81" applyNumberFormat="1" applyFont="1" applyFill="1" applyBorder="1" applyAlignment="1" applyProtection="1">
      <alignment horizontal="right" vertical="center"/>
    </xf>
    <xf numFmtId="0" fontId="15" fillId="5" borderId="31" xfId="74" applyNumberFormat="1" applyFont="1" applyFill="1" applyAlignment="1" applyProtection="1">
      <alignment horizontal="left" vertical="center" wrapText="1"/>
    </xf>
    <xf numFmtId="49" fontId="15" fillId="5" borderId="30" xfId="76" applyNumberFormat="1" applyFont="1" applyFill="1" applyAlignment="1" applyProtection="1">
      <alignment horizontal="center" vertical="center"/>
    </xf>
    <xf numFmtId="4" fontId="15" fillId="5" borderId="16" xfId="81" applyNumberFormat="1" applyFont="1" applyFill="1" applyBorder="1" applyAlignment="1" applyProtection="1">
      <alignment horizontal="right" vertical="center"/>
    </xf>
    <xf numFmtId="0" fontId="13" fillId="0" borderId="1" xfId="17" applyNumberFormat="1" applyFont="1" applyAlignment="1" applyProtection="1">
      <alignment vertical="top" wrapText="1"/>
    </xf>
    <xf numFmtId="0" fontId="13" fillId="0" borderId="5" xfId="74" applyNumberFormat="1" applyFont="1" applyBorder="1" applyAlignment="1" applyProtection="1">
      <alignment horizontal="left" vertical="center" wrapText="1"/>
    </xf>
    <xf numFmtId="0" fontId="4" fillId="0" borderId="53" xfId="17" applyNumberFormat="1" applyBorder="1" applyAlignment="1" applyProtection="1">
      <alignment wrapText="1"/>
    </xf>
    <xf numFmtId="49" fontId="13" fillId="0" borderId="27" xfId="76" applyNumberFormat="1" applyFont="1" applyBorder="1" applyAlignment="1" applyProtection="1">
      <alignment horizontal="center" vertical="center"/>
    </xf>
    <xf numFmtId="49" fontId="13" fillId="0" borderId="27" xfId="72" applyFont="1" applyBorder="1" applyAlignment="1" applyProtection="1">
      <alignment horizontal="center" vertical="center"/>
    </xf>
    <xf numFmtId="49" fontId="13" fillId="0" borderId="33" xfId="76" applyNumberFormat="1" applyFont="1" applyBorder="1" applyAlignment="1" applyProtection="1">
      <alignment horizontal="center" vertical="center"/>
    </xf>
    <xf numFmtId="49" fontId="13" fillId="0" borderId="36" xfId="82" applyNumberFormat="1" applyFont="1" applyBorder="1" applyAlignment="1" applyProtection="1">
      <alignment horizontal="center" vertical="center" wrapText="1"/>
    </xf>
    <xf numFmtId="4" fontId="13" fillId="4" borderId="37" xfId="188" applyNumberFormat="1" applyFont="1" applyFill="1" applyBorder="1" applyAlignment="1" applyProtection="1">
      <alignment horizontal="right" vertical="center"/>
    </xf>
    <xf numFmtId="10" fontId="13" fillId="4" borderId="37" xfId="0" applyNumberFormat="1" applyFont="1" applyFill="1" applyBorder="1" applyAlignment="1">
      <alignment horizontal="right" vertical="center"/>
    </xf>
    <xf numFmtId="10" fontId="16" fillId="4" borderId="60" xfId="0" applyNumberFormat="1" applyFont="1" applyFill="1" applyBorder="1" applyAlignment="1">
      <alignment horizontal="right" vertical="center"/>
    </xf>
    <xf numFmtId="49" fontId="13" fillId="0" borderId="1" xfId="60" applyNumberFormat="1" applyFont="1" applyProtection="1">
      <alignment horizontal="center" wrapText="1"/>
    </xf>
    <xf numFmtId="0" fontId="15" fillId="0" borderId="1" xfId="89" applyFont="1" applyProtection="1">
      <alignment horizontal="center"/>
      <protection locked="0"/>
    </xf>
    <xf numFmtId="49" fontId="13" fillId="0" borderId="1" xfId="23" applyNumberFormat="1" applyFont="1" applyProtection="1"/>
    <xf numFmtId="0" fontId="15" fillId="0" borderId="2" xfId="90" applyNumberFormat="1" applyFont="1" applyProtection="1"/>
    <xf numFmtId="49" fontId="13" fillId="0" borderId="2" xfId="64" applyNumberFormat="1" applyFont="1" applyProtection="1"/>
    <xf numFmtId="0" fontId="13" fillId="0" borderId="13" xfId="87" applyNumberFormat="1" applyFont="1" applyProtection="1"/>
    <xf numFmtId="49" fontId="13" fillId="0" borderId="16" xfId="38" applyNumberFormat="1" applyFont="1" applyBorder="1" applyAlignment="1" applyProtection="1">
      <alignment horizontal="center" vertical="center" wrapText="1"/>
      <protection locked="0"/>
    </xf>
    <xf numFmtId="0" fontId="15" fillId="5" borderId="53" xfId="17" applyNumberFormat="1" applyFont="1" applyFill="1" applyBorder="1" applyAlignment="1" applyProtection="1">
      <alignment wrapText="1"/>
    </xf>
    <xf numFmtId="49" fontId="15" fillId="5" borderId="27" xfId="72" applyFont="1" applyFill="1" applyBorder="1" applyAlignment="1" applyProtection="1">
      <alignment horizontal="center" vertical="center"/>
    </xf>
    <xf numFmtId="0" fontId="15" fillId="5" borderId="53" xfId="74" applyNumberFormat="1" applyFont="1" applyFill="1" applyBorder="1" applyAlignment="1" applyProtection="1">
      <alignment horizontal="left" vertical="center" wrapText="1"/>
    </xf>
    <xf numFmtId="49" fontId="15" fillId="5" borderId="33" xfId="76" applyNumberFormat="1" applyFont="1" applyFill="1" applyBorder="1" applyAlignment="1" applyProtection="1">
      <alignment horizontal="center" vertical="center"/>
    </xf>
    <xf numFmtId="0" fontId="15" fillId="5" borderId="39" xfId="67" applyNumberFormat="1" applyFont="1" applyFill="1" applyBorder="1" applyAlignment="1" applyProtection="1">
      <alignment horizontal="left" vertical="center" wrapText="1"/>
    </xf>
    <xf numFmtId="0" fontId="13" fillId="0" borderId="43" xfId="92" applyNumberFormat="1" applyFont="1" applyBorder="1" applyAlignment="1" applyProtection="1">
      <alignment horizontal="left" vertical="center" wrapText="1"/>
    </xf>
    <xf numFmtId="0" fontId="13" fillId="0" borderId="39" xfId="96" applyNumberFormat="1" applyFont="1" applyBorder="1" applyAlignment="1" applyProtection="1">
      <alignment horizontal="left" vertical="center" wrapText="1"/>
    </xf>
    <xf numFmtId="0" fontId="13" fillId="0" borderId="43" xfId="99" applyNumberFormat="1" applyFont="1" applyBorder="1" applyAlignment="1" applyProtection="1">
      <alignment horizontal="left" vertical="center" wrapText="1"/>
    </xf>
    <xf numFmtId="0" fontId="13" fillId="0" borderId="39" xfId="101" applyNumberFormat="1" applyFont="1" applyBorder="1" applyAlignment="1" applyProtection="1">
      <alignment horizontal="left" vertical="center" wrapText="1"/>
    </xf>
    <xf numFmtId="0" fontId="13" fillId="0" borderId="31" xfId="101" applyNumberFormat="1" applyFont="1" applyBorder="1" applyAlignment="1" applyProtection="1">
      <alignment horizontal="left" vertical="center" wrapText="1"/>
    </xf>
    <xf numFmtId="0" fontId="15" fillId="6" borderId="63" xfId="40" applyNumberFormat="1" applyFont="1" applyFill="1" applyBorder="1" applyAlignment="1" applyProtection="1">
      <alignment horizontal="left" vertical="center" wrapText="1"/>
    </xf>
    <xf numFmtId="0" fontId="13" fillId="0" borderId="64" xfId="46" applyNumberFormat="1" applyFont="1" applyBorder="1" applyAlignment="1" applyProtection="1">
      <alignment horizontal="left" vertical="center" wrapText="1"/>
    </xf>
    <xf numFmtId="0" fontId="15" fillId="5" borderId="64" xfId="51" applyNumberFormat="1" applyFont="1" applyFill="1" applyBorder="1" applyAlignment="1" applyProtection="1">
      <alignment horizontal="left" vertical="center" wrapText="1"/>
    </xf>
    <xf numFmtId="0" fontId="13" fillId="0" borderId="64" xfId="51" applyNumberFormat="1" applyFont="1" applyBorder="1" applyAlignment="1" applyProtection="1">
      <alignment horizontal="left" vertical="center" wrapText="1"/>
    </xf>
    <xf numFmtId="0" fontId="4" fillId="4" borderId="62" xfId="182" applyNumberFormat="1" applyFill="1" applyBorder="1" applyAlignment="1" applyProtection="1">
      <alignment horizontal="left" wrapText="1" indent="2"/>
    </xf>
    <xf numFmtId="0" fontId="13" fillId="4" borderId="2" xfId="181" applyFont="1" applyFill="1" applyAlignment="1" applyProtection="1">
      <alignment horizontal="center" vertical="center" wrapText="1"/>
    </xf>
    <xf numFmtId="4" fontId="13" fillId="4" borderId="66" xfId="0" applyNumberFormat="1" applyFont="1" applyFill="1" applyBorder="1" applyAlignment="1">
      <alignment horizontal="right" vertical="center"/>
    </xf>
    <xf numFmtId="4" fontId="15" fillId="5" borderId="67" xfId="55" applyNumberFormat="1" applyFont="1" applyFill="1" applyBorder="1" applyAlignment="1" applyProtection="1">
      <alignment horizontal="right" vertical="center"/>
    </xf>
    <xf numFmtId="49" fontId="13" fillId="0" borderId="68" xfId="48" applyNumberFormat="1" applyFont="1" applyBorder="1" applyAlignment="1" applyProtection="1">
      <alignment horizontal="center" vertical="center"/>
    </xf>
    <xf numFmtId="4" fontId="13" fillId="4" borderId="69" xfId="81" applyNumberFormat="1" applyFont="1" applyFill="1" applyBorder="1" applyAlignment="1" applyProtection="1">
      <alignment horizontal="right" vertical="center"/>
    </xf>
    <xf numFmtId="4" fontId="13" fillId="4" borderId="53" xfId="81" applyNumberFormat="1" applyFont="1" applyFill="1" applyBorder="1" applyAlignment="1" applyProtection="1">
      <alignment horizontal="right" vertical="center"/>
    </xf>
    <xf numFmtId="0" fontId="13" fillId="0" borderId="24" xfId="0" applyFont="1" applyBorder="1" applyAlignment="1">
      <alignment horizontal="center" vertical="center"/>
    </xf>
    <xf numFmtId="0" fontId="13" fillId="0" borderId="1" xfId="86" applyNumberFormat="1" applyFont="1" applyBorder="1" applyProtection="1"/>
    <xf numFmtId="10" fontId="15" fillId="5" borderId="58" xfId="0" applyNumberFormat="1" applyFont="1" applyFill="1" applyBorder="1" applyAlignment="1">
      <alignment horizontal="right" vertical="center"/>
    </xf>
    <xf numFmtId="165" fontId="15" fillId="5" borderId="70" xfId="0" applyNumberFormat="1" applyFont="1" applyFill="1" applyBorder="1" applyAlignment="1">
      <alignment horizontal="right" vertical="center"/>
    </xf>
    <xf numFmtId="49" fontId="13" fillId="0" borderId="23" xfId="48" applyNumberFormat="1" applyFont="1" applyBorder="1" applyAlignment="1" applyProtection="1">
      <alignment horizontal="center" vertical="center"/>
    </xf>
    <xf numFmtId="165" fontId="13" fillId="4" borderId="65" xfId="0" applyNumberFormat="1" applyFont="1" applyFill="1" applyBorder="1" applyAlignment="1">
      <alignment horizontal="right" vertical="center"/>
    </xf>
    <xf numFmtId="49" fontId="13" fillId="0" borderId="33" xfId="103" applyNumberFormat="1" applyFont="1" applyBorder="1" applyAlignment="1" applyProtection="1">
      <alignment horizontal="center" vertical="center" shrinkToFit="1"/>
    </xf>
    <xf numFmtId="165" fontId="13" fillId="4" borderId="66" xfId="0" applyNumberFormat="1" applyFont="1" applyFill="1" applyBorder="1" applyAlignment="1">
      <alignment horizontal="right" vertical="center"/>
    </xf>
    <xf numFmtId="165" fontId="13" fillId="4" borderId="71" xfId="0" applyNumberFormat="1" applyFont="1" applyFill="1" applyBorder="1" applyAlignment="1">
      <alignment horizontal="right" vertical="center"/>
    </xf>
    <xf numFmtId="49" fontId="13" fillId="0" borderId="61" xfId="103" applyNumberFormat="1" applyFont="1" applyBorder="1" applyAlignment="1" applyProtection="1">
      <alignment horizontal="center" vertical="center" shrinkToFit="1"/>
    </xf>
    <xf numFmtId="4" fontId="13" fillId="4" borderId="72" xfId="81" applyNumberFormat="1" applyFont="1" applyFill="1" applyBorder="1" applyAlignment="1" applyProtection="1">
      <alignment horizontal="right" vertical="center"/>
    </xf>
    <xf numFmtId="165" fontId="13" fillId="4" borderId="73" xfId="0" applyNumberFormat="1" applyFont="1" applyFill="1" applyBorder="1" applyAlignment="1">
      <alignment horizontal="right" vertical="center"/>
    </xf>
    <xf numFmtId="0" fontId="15" fillId="0" borderId="1" xfId="89" applyNumberFormat="1" applyFont="1" applyAlignment="1" applyProtection="1"/>
    <xf numFmtId="0" fontId="15" fillId="0" borderId="1" xfId="89" applyFont="1" applyAlignment="1" applyProtection="1">
      <protection locked="0"/>
    </xf>
    <xf numFmtId="0" fontId="18" fillId="0" borderId="1" xfId="1" applyNumberFormat="1" applyFont="1" applyAlignment="1" applyProtection="1">
      <alignment horizontal="center" vertical="center" wrapText="1"/>
    </xf>
    <xf numFmtId="0" fontId="18" fillId="0" borderId="1" xfId="19" applyNumberFormat="1" applyFont="1" applyAlignment="1" applyProtection="1">
      <alignment horizontal="center"/>
    </xf>
    <xf numFmtId="4" fontId="13" fillId="4" borderId="52" xfId="185" applyNumberFormat="1" applyFont="1" applyFill="1" applyBorder="1" applyAlignment="1" applyProtection="1">
      <alignment horizontal="right" vertical="center" shrinkToFit="1"/>
    </xf>
    <xf numFmtId="49" fontId="13" fillId="4" borderId="52" xfId="41" applyNumberFormat="1" applyFont="1" applyFill="1" applyBorder="1" applyAlignment="1" applyProtection="1">
      <alignment horizontal="center" vertical="center"/>
    </xf>
    <xf numFmtId="4" fontId="13" fillId="0" borderId="51" xfId="55" applyNumberFormat="1" applyFont="1" applyBorder="1" applyAlignment="1" applyProtection="1">
      <alignment horizontal="right" vertical="center"/>
    </xf>
    <xf numFmtId="10" fontId="13" fillId="4" borderId="13" xfId="0" applyNumberFormat="1" applyFont="1" applyFill="1" applyBorder="1" applyAlignment="1">
      <alignment horizontal="right" vertical="center"/>
    </xf>
    <xf numFmtId="10" fontId="16" fillId="4" borderId="25" xfId="0" applyNumberFormat="1" applyFont="1" applyFill="1" applyBorder="1" applyAlignment="1">
      <alignment horizontal="right" vertical="center"/>
    </xf>
    <xf numFmtId="0" fontId="4" fillId="4" borderId="12" xfId="182" applyNumberFormat="1" applyFill="1" applyAlignment="1" applyProtection="1">
      <alignment horizontal="left" wrapText="1" indent="2"/>
    </xf>
    <xf numFmtId="49" fontId="13" fillId="4" borderId="52" xfId="47" applyNumberFormat="1" applyFont="1" applyFill="1" applyBorder="1" applyAlignment="1" applyProtection="1">
      <alignment horizontal="center" vertical="center"/>
    </xf>
    <xf numFmtId="4" fontId="15" fillId="5" borderId="52" xfId="185" applyNumberFormat="1" applyFont="1" applyFill="1" applyBorder="1" applyAlignment="1" applyProtection="1">
      <alignment horizontal="right" vertical="center" shrinkToFit="1"/>
    </xf>
    <xf numFmtId="49" fontId="13" fillId="0" borderId="74" xfId="53" applyNumberFormat="1" applyFont="1" applyBorder="1" applyAlignment="1" applyProtection="1">
      <alignment horizontal="center" vertical="center"/>
    </xf>
    <xf numFmtId="49" fontId="13" fillId="4" borderId="74" xfId="47" applyNumberFormat="1" applyFont="1" applyFill="1" applyBorder="1" applyAlignment="1" applyProtection="1">
      <alignment horizontal="center" vertical="center"/>
    </xf>
    <xf numFmtId="49" fontId="13" fillId="0" borderId="75" xfId="52" applyFont="1" applyBorder="1" applyAlignment="1" applyProtection="1">
      <alignment horizontal="center" vertical="center"/>
    </xf>
    <xf numFmtId="4" fontId="15" fillId="7" borderId="52" xfId="185" applyNumberFormat="1" applyFont="1" applyFill="1" applyBorder="1" applyAlignment="1" applyProtection="1">
      <alignment horizontal="right" vertical="center" shrinkToFit="1"/>
    </xf>
    <xf numFmtId="49" fontId="6" fillId="4" borderId="52" xfId="47" applyNumberFormat="1" applyFill="1" applyBorder="1" applyAlignment="1" applyProtection="1">
      <alignment horizontal="center" vertical="center"/>
    </xf>
    <xf numFmtId="4" fontId="4" fillId="4" borderId="52" xfId="185" applyNumberFormat="1" applyFill="1" applyBorder="1" applyAlignment="1" applyProtection="1">
      <alignment horizontal="right" vertical="center" shrinkToFit="1"/>
    </xf>
    <xf numFmtId="4" fontId="15" fillId="7" borderId="52" xfId="74" applyNumberFormat="1" applyFont="1" applyFill="1" applyBorder="1" applyAlignment="1" applyProtection="1">
      <alignment horizontal="right" vertical="center" shrinkToFit="1"/>
    </xf>
    <xf numFmtId="4" fontId="13" fillId="4" borderId="52" xfId="60" applyNumberFormat="1" applyFont="1" applyFill="1" applyBorder="1" applyAlignment="1" applyProtection="1">
      <alignment horizontal="right" vertical="center" shrinkToFit="1"/>
    </xf>
    <xf numFmtId="49" fontId="15" fillId="5" borderId="76" xfId="42" applyNumberFormat="1" applyFont="1" applyFill="1" applyBorder="1" applyAlignment="1" applyProtection="1">
      <alignment horizontal="center" vertical="center"/>
    </xf>
    <xf numFmtId="49" fontId="13" fillId="0" borderId="77" xfId="48" applyNumberFormat="1" applyFont="1" applyBorder="1" applyAlignment="1" applyProtection="1">
      <alignment horizontal="center" vertical="center"/>
    </xf>
    <xf numFmtId="10" fontId="13" fillId="4" borderId="78" xfId="0" applyNumberFormat="1" applyFont="1" applyFill="1" applyBorder="1" applyAlignment="1">
      <alignment horizontal="right" vertical="center"/>
    </xf>
    <xf numFmtId="10" fontId="13" fillId="4" borderId="79" xfId="0" applyNumberFormat="1" applyFont="1" applyFill="1" applyBorder="1" applyAlignment="1">
      <alignment horizontal="right" vertical="center"/>
    </xf>
    <xf numFmtId="10" fontId="13" fillId="4" borderId="80" xfId="0" applyNumberFormat="1" applyFont="1" applyFill="1" applyBorder="1" applyAlignment="1">
      <alignment horizontal="right" vertical="center"/>
    </xf>
    <xf numFmtId="4" fontId="13" fillId="4" borderId="16" xfId="81" applyNumberFormat="1" applyFont="1" applyFill="1" applyBorder="1" applyAlignment="1" applyProtection="1">
      <alignment horizontal="right" vertical="center"/>
    </xf>
    <xf numFmtId="4" fontId="13" fillId="4" borderId="30" xfId="81" applyNumberFormat="1" applyFont="1" applyFill="1" applyBorder="1" applyAlignment="1" applyProtection="1">
      <alignment horizontal="right" vertical="center"/>
    </xf>
    <xf numFmtId="49" fontId="13" fillId="0" borderId="24" xfId="48" applyNumberFormat="1" applyFont="1" applyBorder="1" applyAlignment="1" applyProtection="1">
      <alignment horizontal="center" vertical="center"/>
    </xf>
    <xf numFmtId="4" fontId="15" fillId="5" borderId="81" xfId="185" applyNumberFormat="1" applyFont="1" applyFill="1" applyBorder="1" applyAlignment="1" applyProtection="1">
      <alignment horizontal="right" vertical="center" shrinkToFit="1"/>
    </xf>
    <xf numFmtId="0" fontId="13" fillId="0" borderId="65" xfId="16" applyNumberFormat="1" applyFont="1" applyBorder="1" applyAlignment="1" applyProtection="1">
      <alignment vertical="center"/>
    </xf>
    <xf numFmtId="4" fontId="13" fillId="0" borderId="30" xfId="74" applyNumberFormat="1" applyFont="1" applyBorder="1" applyAlignment="1" applyProtection="1">
      <alignment horizontal="right" shrinkToFit="1"/>
    </xf>
    <xf numFmtId="4" fontId="13" fillId="0" borderId="16" xfId="74" applyNumberFormat="1" applyFont="1" applyBorder="1" applyAlignment="1" applyProtection="1">
      <alignment horizontal="right" shrinkToFit="1"/>
    </xf>
    <xf numFmtId="4" fontId="13" fillId="0" borderId="4" xfId="74" applyNumberFormat="1" applyFont="1" applyBorder="1" applyAlignment="1" applyProtection="1">
      <alignment horizontal="right" shrinkToFit="1"/>
    </xf>
  </cellXfs>
  <cellStyles count="190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abSelected="1" zoomScaleNormal="100" workbookViewId="0">
      <selection activeCell="L8" sqref="L8"/>
    </sheetView>
  </sheetViews>
  <sheetFormatPr defaultRowHeight="15" x14ac:dyDescent="0.25"/>
  <cols>
    <col min="1" max="1" width="41.42578125" style="1" customWidth="1"/>
    <col min="2" max="2" width="24.28515625" style="1" customWidth="1"/>
    <col min="3" max="4" width="15.140625" style="1" customWidth="1"/>
    <col min="5" max="5" width="9.140625" style="1" customWidth="1"/>
    <col min="6" max="6" width="15.140625" style="1" customWidth="1"/>
    <col min="7" max="7" width="10.42578125" style="1" customWidth="1"/>
    <col min="8" max="16384" width="9.140625" style="1"/>
  </cols>
  <sheetData>
    <row r="1" spans="1:7" ht="9" customHeight="1" x14ac:dyDescent="0.25">
      <c r="A1" s="4"/>
      <c r="B1" s="4"/>
      <c r="C1" s="4"/>
      <c r="D1" s="4"/>
      <c r="E1" s="4"/>
      <c r="F1" s="4"/>
      <c r="G1" s="2"/>
    </row>
    <row r="2" spans="1:7" ht="15" customHeight="1" x14ac:dyDescent="0.25">
      <c r="A2" s="125" t="s">
        <v>142</v>
      </c>
      <c r="B2" s="125"/>
      <c r="C2" s="125"/>
      <c r="D2" s="125"/>
      <c r="E2" s="125"/>
      <c r="F2" s="125"/>
      <c r="G2" s="125"/>
    </row>
    <row r="3" spans="1:7" ht="4.5" customHeight="1" x14ac:dyDescent="0.25">
      <c r="A3" s="125"/>
      <c r="B3" s="125"/>
      <c r="C3" s="125"/>
      <c r="D3" s="125"/>
      <c r="E3" s="125"/>
      <c r="F3" s="125"/>
      <c r="G3" s="125"/>
    </row>
    <row r="4" spans="1:7" ht="15.75" x14ac:dyDescent="0.25">
      <c r="A4" s="126" t="s">
        <v>151</v>
      </c>
      <c r="B4" s="126"/>
      <c r="C4" s="126"/>
      <c r="D4" s="126"/>
      <c r="E4" s="126"/>
      <c r="F4" s="126"/>
      <c r="G4" s="126"/>
    </row>
    <row r="5" spans="1:7" s="21" customFormat="1" ht="12.75" x14ac:dyDescent="0.2">
      <c r="A5" s="18" t="s">
        <v>0</v>
      </c>
      <c r="B5" s="19"/>
      <c r="C5" s="19"/>
      <c r="D5" s="20"/>
      <c r="E5" s="20"/>
      <c r="F5" s="20"/>
    </row>
    <row r="6" spans="1:7" ht="51" x14ac:dyDescent="0.25">
      <c r="A6" s="6" t="s">
        <v>1</v>
      </c>
      <c r="B6" s="6" t="s">
        <v>2</v>
      </c>
      <c r="C6" s="7" t="s">
        <v>153</v>
      </c>
      <c r="D6" s="7" t="s">
        <v>154</v>
      </c>
      <c r="E6" s="8" t="s">
        <v>140</v>
      </c>
      <c r="F6" s="8" t="s">
        <v>152</v>
      </c>
      <c r="G6" s="8" t="s">
        <v>141</v>
      </c>
    </row>
    <row r="7" spans="1:7" ht="11.45" customHeight="1" thickBot="1" x14ac:dyDescent="0.3">
      <c r="A7" s="89" t="s">
        <v>3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</row>
    <row r="8" spans="1:7" x14ac:dyDescent="0.25">
      <c r="A8" s="100" t="s">
        <v>5</v>
      </c>
      <c r="B8" s="33" t="s">
        <v>6</v>
      </c>
      <c r="C8" s="138">
        <v>2206789037.7399998</v>
      </c>
      <c r="D8" s="138">
        <v>506892896.36000001</v>
      </c>
      <c r="E8" s="35">
        <f>D8/C8</f>
        <v>0.22969703387647572</v>
      </c>
      <c r="F8" s="34">
        <v>282817623.31</v>
      </c>
      <c r="G8" s="36">
        <f>D8/F8</f>
        <v>1.792296004851113</v>
      </c>
    </row>
    <row r="9" spans="1:7" x14ac:dyDescent="0.25">
      <c r="A9" s="101" t="s">
        <v>7</v>
      </c>
      <c r="B9" s="14"/>
      <c r="C9" s="128"/>
      <c r="D9" s="128"/>
      <c r="E9" s="24"/>
      <c r="F9" s="23"/>
      <c r="G9" s="12"/>
    </row>
    <row r="10" spans="1:7" x14ac:dyDescent="0.25">
      <c r="A10" s="102" t="s">
        <v>8</v>
      </c>
      <c r="B10" s="28" t="s">
        <v>9</v>
      </c>
      <c r="C10" s="134">
        <v>897823200</v>
      </c>
      <c r="D10" s="134">
        <v>234562271.96000001</v>
      </c>
      <c r="E10" s="30">
        <f t="shared" ref="E10:E14" si="0">D10/C10</f>
        <v>0.26125663934725679</v>
      </c>
      <c r="F10" s="29">
        <v>213648231.30000001</v>
      </c>
      <c r="G10" s="32">
        <f>D10/F10</f>
        <v>1.0978900716038831</v>
      </c>
    </row>
    <row r="11" spans="1:7" x14ac:dyDescent="0.25">
      <c r="A11" s="103" t="s">
        <v>10</v>
      </c>
      <c r="B11" s="15" t="s">
        <v>11</v>
      </c>
      <c r="C11" s="127">
        <v>699512000</v>
      </c>
      <c r="D11" s="127">
        <v>186538388.84</v>
      </c>
      <c r="E11" s="25">
        <f t="shared" si="0"/>
        <v>0.26666931923969855</v>
      </c>
      <c r="F11" s="22">
        <v>165167314.93000001</v>
      </c>
      <c r="G11" s="13">
        <f>D11/F11</f>
        <v>1.1293904542739424</v>
      </c>
    </row>
    <row r="12" spans="1:7" ht="38.25" x14ac:dyDescent="0.25">
      <c r="A12" s="103" t="s">
        <v>12</v>
      </c>
      <c r="B12" s="15" t="s">
        <v>13</v>
      </c>
      <c r="C12" s="127">
        <v>10501200</v>
      </c>
      <c r="D12" s="127">
        <v>2285342.52</v>
      </c>
      <c r="E12" s="25">
        <f t="shared" si="0"/>
        <v>0.21762679693749287</v>
      </c>
      <c r="F12" s="22">
        <v>2531725.9700000002</v>
      </c>
      <c r="G12" s="13">
        <f t="shared" ref="G12:G29" si="1">D12/F12</f>
        <v>0.90268162790145878</v>
      </c>
    </row>
    <row r="13" spans="1:7" x14ac:dyDescent="0.25">
      <c r="A13" s="103" t="s">
        <v>14</v>
      </c>
      <c r="B13" s="15" t="s">
        <v>15</v>
      </c>
      <c r="C13" s="127">
        <v>88559000</v>
      </c>
      <c r="D13" s="127">
        <v>18160940.940000001</v>
      </c>
      <c r="E13" s="25">
        <f t="shared" si="0"/>
        <v>0.20507165776487993</v>
      </c>
      <c r="F13" s="22">
        <v>20146640.75</v>
      </c>
      <c r="G13" s="13">
        <f t="shared" si="1"/>
        <v>0.90143767218363691</v>
      </c>
    </row>
    <row r="14" spans="1:7" x14ac:dyDescent="0.25">
      <c r="A14" s="103" t="s">
        <v>16</v>
      </c>
      <c r="B14" s="15" t="s">
        <v>17</v>
      </c>
      <c r="C14" s="127">
        <v>40136000</v>
      </c>
      <c r="D14" s="127">
        <v>5826759.4800000004</v>
      </c>
      <c r="E14" s="25">
        <f t="shared" si="0"/>
        <v>0.14517539067171617</v>
      </c>
      <c r="F14" s="22">
        <v>9098945.3100000005</v>
      </c>
      <c r="G14" s="13">
        <f t="shared" si="1"/>
        <v>0.64037745930797341</v>
      </c>
    </row>
    <row r="15" spans="1:7" x14ac:dyDescent="0.25">
      <c r="A15" s="103" t="s">
        <v>18</v>
      </c>
      <c r="B15" s="15" t="s">
        <v>19</v>
      </c>
      <c r="C15" s="127">
        <v>13275000</v>
      </c>
      <c r="D15" s="127">
        <v>2839484.97</v>
      </c>
      <c r="E15" s="25">
        <f>D15/C15</f>
        <v>0.21389717288135596</v>
      </c>
      <c r="F15" s="22">
        <v>2980184.16</v>
      </c>
      <c r="G15" s="13">
        <f t="shared" si="1"/>
        <v>0.95278842432341504</v>
      </c>
    </row>
    <row r="16" spans="1:7" ht="51" x14ac:dyDescent="0.25">
      <c r="A16" s="103" t="s">
        <v>20</v>
      </c>
      <c r="B16" s="15" t="s">
        <v>21</v>
      </c>
      <c r="C16" s="127">
        <v>33480000</v>
      </c>
      <c r="D16" s="127">
        <v>9523301.8200000003</v>
      </c>
      <c r="E16" s="25">
        <f>D16/C16</f>
        <v>0.28444748566308242</v>
      </c>
      <c r="F16" s="22">
        <v>7803709.9800000004</v>
      </c>
      <c r="G16" s="13">
        <f t="shared" si="1"/>
        <v>1.2203556826697959</v>
      </c>
    </row>
    <row r="17" spans="1:7" ht="25.5" x14ac:dyDescent="0.25">
      <c r="A17" s="103" t="s">
        <v>22</v>
      </c>
      <c r="B17" s="15" t="s">
        <v>23</v>
      </c>
      <c r="C17" s="127">
        <v>1006000</v>
      </c>
      <c r="D17" s="127">
        <v>401911.05</v>
      </c>
      <c r="E17" s="25">
        <f t="shared" ref="E17:E23" si="2">D17/C17</f>
        <v>0.39951396620278329</v>
      </c>
      <c r="F17" s="22">
        <v>388971.5</v>
      </c>
      <c r="G17" s="13">
        <f t="shared" si="1"/>
        <v>1.0332660619094201</v>
      </c>
    </row>
    <row r="18" spans="1:7" ht="38.25" x14ac:dyDescent="0.25">
      <c r="A18" s="103" t="s">
        <v>24</v>
      </c>
      <c r="B18" s="15" t="s">
        <v>25</v>
      </c>
      <c r="C18" s="127">
        <v>663000</v>
      </c>
      <c r="D18" s="127">
        <v>278361.95</v>
      </c>
      <c r="E18" s="25">
        <f t="shared" si="2"/>
        <v>0.41985211161387631</v>
      </c>
      <c r="F18" s="22">
        <v>509448.44</v>
      </c>
      <c r="G18" s="13">
        <f t="shared" si="1"/>
        <v>0.54639866990268926</v>
      </c>
    </row>
    <row r="19" spans="1:7" ht="25.5" x14ac:dyDescent="0.25">
      <c r="A19" s="103" t="s">
        <v>26</v>
      </c>
      <c r="B19" s="15" t="s">
        <v>27</v>
      </c>
      <c r="C19" s="127">
        <v>7716000</v>
      </c>
      <c r="D19" s="127">
        <v>1042744.69</v>
      </c>
      <c r="E19" s="25">
        <f t="shared" si="2"/>
        <v>0.13514057672369104</v>
      </c>
      <c r="F19" s="22">
        <v>2505131.4900000002</v>
      </c>
      <c r="G19" s="13">
        <f t="shared" si="1"/>
        <v>0.41624349626454132</v>
      </c>
    </row>
    <row r="20" spans="1:7" ht="25.5" x14ac:dyDescent="0.25">
      <c r="A20" s="103" t="s">
        <v>28</v>
      </c>
      <c r="B20" s="15" t="s">
        <v>29</v>
      </c>
      <c r="C20" s="127">
        <v>2975000</v>
      </c>
      <c r="D20" s="127">
        <v>7053940.6900000004</v>
      </c>
      <c r="E20" s="25">
        <f t="shared" si="2"/>
        <v>2.3710725008403362</v>
      </c>
      <c r="F20" s="22">
        <v>1821678.95</v>
      </c>
      <c r="G20" s="13">
        <f t="shared" si="1"/>
        <v>3.8722194654552058</v>
      </c>
    </row>
    <row r="21" spans="1:7" x14ac:dyDescent="0.25">
      <c r="A21" s="103" t="s">
        <v>30</v>
      </c>
      <c r="B21" s="15" t="s">
        <v>31</v>
      </c>
      <c r="C21" s="127">
        <v>0</v>
      </c>
      <c r="D21" s="127">
        <v>611095.01</v>
      </c>
      <c r="E21" s="25">
        <v>0</v>
      </c>
      <c r="F21" s="22">
        <v>694479.82</v>
      </c>
      <c r="G21" s="13">
        <f t="shared" si="1"/>
        <v>0.87993198996048594</v>
      </c>
    </row>
    <row r="22" spans="1:7" x14ac:dyDescent="0.25">
      <c r="A22" s="102" t="s">
        <v>32</v>
      </c>
      <c r="B22" s="28" t="s">
        <v>33</v>
      </c>
      <c r="C22" s="134">
        <v>1308965837.74</v>
      </c>
      <c r="D22" s="134">
        <v>272330624.39999998</v>
      </c>
      <c r="E22" s="30">
        <f t="shared" si="2"/>
        <v>0.20805021532891452</v>
      </c>
      <c r="F22" s="29">
        <v>69169392.010000005</v>
      </c>
      <c r="G22" s="31">
        <f t="shared" si="1"/>
        <v>3.9371550983219343</v>
      </c>
    </row>
    <row r="23" spans="1:7" ht="38.25" x14ac:dyDescent="0.25">
      <c r="A23" s="103" t="s">
        <v>34</v>
      </c>
      <c r="B23" s="135" t="s">
        <v>35</v>
      </c>
      <c r="C23" s="127">
        <v>1309023770.99</v>
      </c>
      <c r="D23" s="127">
        <v>272276654.48000002</v>
      </c>
      <c r="E23" s="25">
        <f t="shared" si="2"/>
        <v>0.20799977854800927</v>
      </c>
      <c r="F23" s="22">
        <v>204947470.22</v>
      </c>
      <c r="G23" s="13">
        <f t="shared" si="1"/>
        <v>1.328519225866637</v>
      </c>
    </row>
    <row r="24" spans="1:7" ht="26.25" x14ac:dyDescent="0.25">
      <c r="A24" s="132" t="s">
        <v>157</v>
      </c>
      <c r="B24" s="136" t="s">
        <v>155</v>
      </c>
      <c r="C24" s="127">
        <v>0</v>
      </c>
      <c r="D24" s="127">
        <v>25000</v>
      </c>
      <c r="E24" s="25">
        <v>0</v>
      </c>
      <c r="F24" s="22">
        <v>0</v>
      </c>
      <c r="G24" s="13">
        <v>0</v>
      </c>
    </row>
    <row r="25" spans="1:7" ht="26.25" x14ac:dyDescent="0.25">
      <c r="A25" s="104" t="s">
        <v>144</v>
      </c>
      <c r="B25" s="137" t="s">
        <v>143</v>
      </c>
      <c r="C25" s="127">
        <v>0</v>
      </c>
      <c r="D25" s="127">
        <v>75418.25</v>
      </c>
      <c r="E25" s="25">
        <v>0</v>
      </c>
      <c r="F25" s="22">
        <v>186800</v>
      </c>
      <c r="G25" s="13">
        <v>0</v>
      </c>
    </row>
    <row r="26" spans="1:7" ht="77.25" x14ac:dyDescent="0.25">
      <c r="A26" s="132" t="s">
        <v>158</v>
      </c>
      <c r="B26" s="136" t="s">
        <v>156</v>
      </c>
      <c r="C26" s="127">
        <v>0</v>
      </c>
      <c r="D26" s="127">
        <v>11484.92</v>
      </c>
      <c r="E26" s="130">
        <v>0</v>
      </c>
      <c r="F26" s="129">
        <v>0</v>
      </c>
      <c r="G26" s="131">
        <v>0</v>
      </c>
    </row>
    <row r="27" spans="1:7" ht="51.75" thickBot="1" x14ac:dyDescent="0.3">
      <c r="A27" s="103" t="s">
        <v>36</v>
      </c>
      <c r="B27" s="16" t="s">
        <v>37</v>
      </c>
      <c r="C27" s="26">
        <v>0</v>
      </c>
      <c r="D27" s="26">
        <v>0</v>
      </c>
      <c r="E27" s="27">
        <v>0</v>
      </c>
      <c r="F27" s="26">
        <v>-135964878.21000001</v>
      </c>
      <c r="G27" s="17">
        <f t="shared" si="1"/>
        <v>0</v>
      </c>
    </row>
    <row r="28" spans="1:7" ht="12.95" customHeight="1" x14ac:dyDescent="0.25">
      <c r="A28" s="3"/>
      <c r="B28" s="11"/>
      <c r="C28" s="11"/>
      <c r="D28" s="11"/>
      <c r="E28" s="11"/>
      <c r="F28" s="11"/>
      <c r="G28" s="11"/>
    </row>
    <row r="29" spans="1:7" hidden="1" x14ac:dyDescent="0.25">
      <c r="A29" s="3"/>
      <c r="B29" s="3"/>
      <c r="C29" s="3"/>
      <c r="D29" s="3"/>
      <c r="E29" s="3"/>
      <c r="F29" s="5"/>
      <c r="G29" s="13" t="e">
        <f t="shared" si="1"/>
        <v>#DIV/0!</v>
      </c>
    </row>
  </sheetData>
  <mergeCells count="2">
    <mergeCell ref="A2:G3"/>
    <mergeCell ref="A4:G4"/>
  </mergeCells>
  <pageMargins left="0.39370078740157483" right="0" top="0" bottom="0" header="0" footer="0"/>
  <pageSetup paperSize="9" fitToWidth="2" fitToHeight="0" orientation="landscape" r:id="rId1"/>
  <header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zoomScaleNormal="100" workbookViewId="0">
      <selection activeCell="C50" sqref="C50:D50"/>
    </sheetView>
  </sheetViews>
  <sheetFormatPr defaultRowHeight="12.75" x14ac:dyDescent="0.25"/>
  <cols>
    <col min="1" max="1" width="49.28515625" style="46" customWidth="1"/>
    <col min="2" max="2" width="23.5703125" style="46" customWidth="1"/>
    <col min="3" max="3" width="16.28515625" style="46" customWidth="1"/>
    <col min="4" max="4" width="14.42578125" style="46" customWidth="1"/>
    <col min="5" max="5" width="9.140625" style="46" customWidth="1"/>
    <col min="6" max="6" width="15.5703125" style="46" customWidth="1"/>
    <col min="7" max="7" width="9.5703125" style="46" customWidth="1"/>
    <col min="8" max="16384" width="9.140625" style="46"/>
  </cols>
  <sheetData>
    <row r="1" spans="1:7" x14ac:dyDescent="0.25">
      <c r="A1" s="44"/>
      <c r="B1" s="45"/>
      <c r="C1" s="45"/>
      <c r="D1" s="45"/>
      <c r="E1" s="45"/>
      <c r="F1" s="45"/>
      <c r="G1" s="45"/>
    </row>
    <row r="2" spans="1:7" x14ac:dyDescent="0.25">
      <c r="A2" s="47" t="s">
        <v>39</v>
      </c>
      <c r="B2" s="47"/>
      <c r="C2" s="47"/>
      <c r="D2" s="47"/>
      <c r="E2" s="47"/>
      <c r="F2" s="48"/>
      <c r="G2" s="47"/>
    </row>
    <row r="3" spans="1:7" x14ac:dyDescent="0.25">
      <c r="A3" s="49"/>
      <c r="B3" s="49"/>
      <c r="C3" s="49"/>
      <c r="D3" s="49"/>
      <c r="E3" s="49"/>
      <c r="F3" s="50"/>
      <c r="G3" s="49"/>
    </row>
    <row r="4" spans="1:7" ht="51" x14ac:dyDescent="0.25">
      <c r="A4" s="6" t="s">
        <v>1</v>
      </c>
      <c r="B4" s="64" t="s">
        <v>40</v>
      </c>
      <c r="C4" s="7" t="s">
        <v>153</v>
      </c>
      <c r="D4" s="7" t="s">
        <v>154</v>
      </c>
      <c r="E4" s="8" t="s">
        <v>140</v>
      </c>
      <c r="F4" s="8" t="s">
        <v>152</v>
      </c>
      <c r="G4" s="8" t="s">
        <v>141</v>
      </c>
    </row>
    <row r="5" spans="1:7" ht="13.5" thickBot="1" x14ac:dyDescent="0.3">
      <c r="A5" s="9" t="s">
        <v>3</v>
      </c>
      <c r="B5" s="51" t="s">
        <v>4</v>
      </c>
      <c r="C5" s="10">
        <v>3</v>
      </c>
      <c r="D5" s="10">
        <v>4</v>
      </c>
      <c r="E5" s="10">
        <v>5</v>
      </c>
      <c r="F5" s="10">
        <v>6</v>
      </c>
      <c r="G5" s="10">
        <v>7</v>
      </c>
    </row>
    <row r="6" spans="1:7" x14ac:dyDescent="0.25">
      <c r="A6" s="67" t="s">
        <v>41</v>
      </c>
      <c r="B6" s="68" t="s">
        <v>6</v>
      </c>
      <c r="C6" s="141">
        <v>2342412290.3200002</v>
      </c>
      <c r="D6" s="141">
        <v>493900528.19</v>
      </c>
      <c r="E6" s="65">
        <f>D6/C6</f>
        <v>0.21085123666360525</v>
      </c>
      <c r="F6" s="69">
        <v>425363303.19999999</v>
      </c>
      <c r="G6" s="66">
        <f>D6/F6</f>
        <v>1.1611263230146931</v>
      </c>
    </row>
    <row r="7" spans="1:7" x14ac:dyDescent="0.25">
      <c r="A7" s="52" t="s">
        <v>7</v>
      </c>
      <c r="B7" s="53"/>
      <c r="C7" s="139"/>
      <c r="D7" s="139"/>
      <c r="E7" s="24"/>
      <c r="F7" s="54"/>
      <c r="G7" s="12"/>
    </row>
    <row r="8" spans="1:7" x14ac:dyDescent="0.25">
      <c r="A8" s="70" t="s">
        <v>42</v>
      </c>
      <c r="B8" s="71" t="s">
        <v>43</v>
      </c>
      <c r="C8" s="134">
        <v>287175246.38999999</v>
      </c>
      <c r="D8" s="134">
        <v>51848559.390000001</v>
      </c>
      <c r="E8" s="30">
        <f t="shared" ref="E8:E53" si="0">D8/C8</f>
        <v>0.18054675687328137</v>
      </c>
      <c r="F8" s="72">
        <v>47812376.57</v>
      </c>
      <c r="G8" s="32">
        <f>D8/F8</f>
        <v>1.0844171135080642</v>
      </c>
    </row>
    <row r="9" spans="1:7" ht="38.25" x14ac:dyDescent="0.25">
      <c r="A9" s="55" t="s">
        <v>44</v>
      </c>
      <c r="B9" s="56" t="s">
        <v>45</v>
      </c>
      <c r="C9" s="140">
        <v>9330167</v>
      </c>
      <c r="D9" s="140">
        <v>1810351.31</v>
      </c>
      <c r="E9" s="25">
        <f t="shared" si="0"/>
        <v>0.19403203715431888</v>
      </c>
      <c r="F9" s="57">
        <v>1888479.89</v>
      </c>
      <c r="G9" s="13">
        <f>D9/F9</f>
        <v>0.95862885254234831</v>
      </c>
    </row>
    <row r="10" spans="1:7" ht="51" x14ac:dyDescent="0.25">
      <c r="A10" s="55" t="s">
        <v>46</v>
      </c>
      <c r="B10" s="56" t="s">
        <v>47</v>
      </c>
      <c r="C10" s="140">
        <v>996870</v>
      </c>
      <c r="D10" s="140">
        <v>114809.79</v>
      </c>
      <c r="E10" s="25">
        <f t="shared" si="0"/>
        <v>0.11517027295434711</v>
      </c>
      <c r="F10" s="57">
        <v>60696</v>
      </c>
      <c r="G10" s="13">
        <f t="shared" ref="G10:G47" si="1">D10/F10</f>
        <v>1.8915544681692367</v>
      </c>
    </row>
    <row r="11" spans="1:7" ht="51" x14ac:dyDescent="0.25">
      <c r="A11" s="55" t="s">
        <v>48</v>
      </c>
      <c r="B11" s="56" t="s">
        <v>49</v>
      </c>
      <c r="C11" s="140">
        <v>149366459.52000001</v>
      </c>
      <c r="D11" s="140">
        <v>27341525.890000001</v>
      </c>
      <c r="E11" s="25">
        <f t="shared" si="0"/>
        <v>0.18304996970447035</v>
      </c>
      <c r="F11" s="57">
        <v>22039111.82</v>
      </c>
      <c r="G11" s="13">
        <f t="shared" si="1"/>
        <v>1.2405910961070663</v>
      </c>
    </row>
    <row r="12" spans="1:7" ht="38.25" x14ac:dyDescent="0.25">
      <c r="A12" s="55" t="s">
        <v>50</v>
      </c>
      <c r="B12" s="56" t="s">
        <v>51</v>
      </c>
      <c r="C12" s="140">
        <v>26300884</v>
      </c>
      <c r="D12" s="140">
        <v>4670643.6500000004</v>
      </c>
      <c r="E12" s="25">
        <f t="shared" si="0"/>
        <v>0.1775850442897661</v>
      </c>
      <c r="F12" s="57">
        <v>4187664.64</v>
      </c>
      <c r="G12" s="13">
        <f t="shared" si="1"/>
        <v>1.1153337364665381</v>
      </c>
    </row>
    <row r="13" spans="1:7" x14ac:dyDescent="0.25">
      <c r="A13" s="73" t="s">
        <v>148</v>
      </c>
      <c r="B13" s="77" t="s">
        <v>145</v>
      </c>
      <c r="C13" s="140">
        <v>1699536</v>
      </c>
      <c r="D13" s="140">
        <v>0</v>
      </c>
      <c r="E13" s="25">
        <f t="shared" si="0"/>
        <v>0</v>
      </c>
      <c r="F13" s="57">
        <v>2302367.15</v>
      </c>
      <c r="G13" s="13">
        <v>0</v>
      </c>
    </row>
    <row r="14" spans="1:7" x14ac:dyDescent="0.25">
      <c r="A14" s="55" t="s">
        <v>52</v>
      </c>
      <c r="B14" s="56" t="s">
        <v>53</v>
      </c>
      <c r="C14" s="140">
        <v>20450000</v>
      </c>
      <c r="D14" s="140">
        <v>0</v>
      </c>
      <c r="E14" s="25">
        <f t="shared" si="0"/>
        <v>0</v>
      </c>
      <c r="F14" s="57">
        <v>0</v>
      </c>
      <c r="G14" s="13">
        <v>0</v>
      </c>
    </row>
    <row r="15" spans="1:7" x14ac:dyDescent="0.25">
      <c r="A15" s="55" t="s">
        <v>54</v>
      </c>
      <c r="B15" s="56" t="s">
        <v>55</v>
      </c>
      <c r="C15" s="140">
        <v>79031329.870000005</v>
      </c>
      <c r="D15" s="140">
        <v>17911228.75</v>
      </c>
      <c r="E15" s="25">
        <f t="shared" si="0"/>
        <v>0.22663453568935873</v>
      </c>
      <c r="F15" s="57">
        <v>17334057.07</v>
      </c>
      <c r="G15" s="13">
        <f t="shared" si="1"/>
        <v>1.033296975870635</v>
      </c>
    </row>
    <row r="16" spans="1:7" ht="25.5" x14ac:dyDescent="0.25">
      <c r="A16" s="70" t="s">
        <v>56</v>
      </c>
      <c r="B16" s="71" t="s">
        <v>57</v>
      </c>
      <c r="C16" s="134">
        <v>24392462</v>
      </c>
      <c r="D16" s="134">
        <v>4692043.74</v>
      </c>
      <c r="E16" s="30">
        <f t="shared" si="0"/>
        <v>0.19235630007335874</v>
      </c>
      <c r="F16" s="72">
        <v>3560661</v>
      </c>
      <c r="G16" s="31">
        <f t="shared" si="1"/>
        <v>1.3177451433877025</v>
      </c>
    </row>
    <row r="17" spans="1:7" ht="38.25" x14ac:dyDescent="0.25">
      <c r="A17" s="55" t="s">
        <v>58</v>
      </c>
      <c r="B17" s="56" t="s">
        <v>59</v>
      </c>
      <c r="C17" s="140">
        <v>20607892</v>
      </c>
      <c r="D17" s="140">
        <v>3771490.12</v>
      </c>
      <c r="E17" s="25">
        <f t="shared" si="0"/>
        <v>0.1830119315454487</v>
      </c>
      <c r="F17" s="57">
        <v>2926342.63</v>
      </c>
      <c r="G17" s="13">
        <f t="shared" si="1"/>
        <v>1.2888067450939606</v>
      </c>
    </row>
    <row r="18" spans="1:7" x14ac:dyDescent="0.25">
      <c r="A18" s="55" t="s">
        <v>60</v>
      </c>
      <c r="B18" s="56" t="s">
        <v>61</v>
      </c>
      <c r="C18" s="140">
        <v>3084070</v>
      </c>
      <c r="D18" s="140">
        <v>834897.82</v>
      </c>
      <c r="E18" s="25">
        <f t="shared" si="0"/>
        <v>0.2707129928957514</v>
      </c>
      <c r="F18" s="57">
        <v>612016.37</v>
      </c>
      <c r="G18" s="13">
        <f t="shared" si="1"/>
        <v>1.364175634713823</v>
      </c>
    </row>
    <row r="19" spans="1:7" ht="25.5" x14ac:dyDescent="0.25">
      <c r="A19" s="55" t="s">
        <v>62</v>
      </c>
      <c r="B19" s="56" t="s">
        <v>63</v>
      </c>
      <c r="C19" s="140">
        <v>700500</v>
      </c>
      <c r="D19" s="140">
        <v>85655.8</v>
      </c>
      <c r="E19" s="25">
        <f t="shared" si="0"/>
        <v>0.12227808708065668</v>
      </c>
      <c r="F19" s="57">
        <v>22302</v>
      </c>
      <c r="G19" s="13">
        <f t="shared" si="1"/>
        <v>3.8407228051295847</v>
      </c>
    </row>
    <row r="20" spans="1:7" x14ac:dyDescent="0.25">
      <c r="A20" s="70" t="s">
        <v>64</v>
      </c>
      <c r="B20" s="71" t="s">
        <v>65</v>
      </c>
      <c r="C20" s="134">
        <v>144956688.25</v>
      </c>
      <c r="D20" s="134">
        <v>8589545.6999999993</v>
      </c>
      <c r="E20" s="30">
        <f t="shared" si="0"/>
        <v>5.9255946060150139E-2</v>
      </c>
      <c r="F20" s="72">
        <v>5730879.9900000002</v>
      </c>
      <c r="G20" s="31">
        <f t="shared" si="1"/>
        <v>1.4988179328459466</v>
      </c>
    </row>
    <row r="21" spans="1:7" x14ac:dyDescent="0.25">
      <c r="A21" s="55" t="s">
        <v>66</v>
      </c>
      <c r="B21" s="56" t="s">
        <v>67</v>
      </c>
      <c r="C21" s="57">
        <v>0</v>
      </c>
      <c r="D21" s="57">
        <v>0</v>
      </c>
      <c r="E21" s="25">
        <v>0</v>
      </c>
      <c r="F21" s="57">
        <v>0</v>
      </c>
      <c r="G21" s="13">
        <v>0</v>
      </c>
    </row>
    <row r="22" spans="1:7" x14ac:dyDescent="0.25">
      <c r="A22" s="55" t="s">
        <v>68</v>
      </c>
      <c r="B22" s="56" t="s">
        <v>69</v>
      </c>
      <c r="C22" s="140">
        <v>2895790</v>
      </c>
      <c r="D22" s="140">
        <v>1300</v>
      </c>
      <c r="E22" s="25">
        <f t="shared" si="0"/>
        <v>4.4892758107459448E-4</v>
      </c>
      <c r="F22" s="57">
        <v>2000</v>
      </c>
      <c r="G22" s="13">
        <v>0</v>
      </c>
    </row>
    <row r="23" spans="1:7" x14ac:dyDescent="0.25">
      <c r="A23" s="55" t="s">
        <v>70</v>
      </c>
      <c r="B23" s="56" t="s">
        <v>71</v>
      </c>
      <c r="C23" s="140">
        <v>123610951.91</v>
      </c>
      <c r="D23" s="140">
        <v>6271904.1600000001</v>
      </c>
      <c r="E23" s="25">
        <f t="shared" si="0"/>
        <v>5.0739065293878782E-2</v>
      </c>
      <c r="F23" s="57">
        <v>4431903.99</v>
      </c>
      <c r="G23" s="13">
        <f t="shared" si="1"/>
        <v>1.4151714870520018</v>
      </c>
    </row>
    <row r="24" spans="1:7" x14ac:dyDescent="0.25">
      <c r="A24" s="55"/>
      <c r="B24" s="133" t="s">
        <v>159</v>
      </c>
      <c r="C24" s="140">
        <v>203371.2</v>
      </c>
      <c r="D24" s="140">
        <v>16947.599999999999</v>
      </c>
      <c r="E24" s="25">
        <f t="shared" si="0"/>
        <v>8.3333333333333315E-2</v>
      </c>
      <c r="F24" s="57">
        <v>0</v>
      </c>
      <c r="G24" s="13">
        <v>0</v>
      </c>
    </row>
    <row r="25" spans="1:7" x14ac:dyDescent="0.25">
      <c r="A25" s="55" t="s">
        <v>72</v>
      </c>
      <c r="B25" s="56" t="s">
        <v>73</v>
      </c>
      <c r="C25" s="140">
        <v>18246575.140000001</v>
      </c>
      <c r="D25" s="140">
        <v>2299393.94</v>
      </c>
      <c r="E25" s="25">
        <f t="shared" si="0"/>
        <v>0.12601783744935707</v>
      </c>
      <c r="F25" s="57">
        <v>1296976</v>
      </c>
      <c r="G25" s="13">
        <f t="shared" si="1"/>
        <v>1.7728885808218502</v>
      </c>
    </row>
    <row r="26" spans="1:7" x14ac:dyDescent="0.25">
      <c r="A26" s="70" t="s">
        <v>74</v>
      </c>
      <c r="B26" s="71" t="s">
        <v>75</v>
      </c>
      <c r="C26" s="134">
        <v>288776170.60000002</v>
      </c>
      <c r="D26" s="134">
        <v>35131844.960000001</v>
      </c>
      <c r="E26" s="30">
        <f t="shared" si="0"/>
        <v>0.12165770079645206</v>
      </c>
      <c r="F26" s="72">
        <v>45152485.07</v>
      </c>
      <c r="G26" s="31">
        <f t="shared" si="1"/>
        <v>0.77807112732632588</v>
      </c>
    </row>
    <row r="27" spans="1:7" x14ac:dyDescent="0.25">
      <c r="A27" s="55" t="s">
        <v>76</v>
      </c>
      <c r="B27" s="56" t="s">
        <v>77</v>
      </c>
      <c r="C27" s="140">
        <v>45458511.039999999</v>
      </c>
      <c r="D27" s="140">
        <v>1362342.63</v>
      </c>
      <c r="E27" s="25">
        <f t="shared" si="0"/>
        <v>2.9968923284822133E-2</v>
      </c>
      <c r="F27" s="57">
        <v>19044490.350000001</v>
      </c>
      <c r="G27" s="13">
        <f t="shared" si="1"/>
        <v>7.1534738129655426E-2</v>
      </c>
    </row>
    <row r="28" spans="1:7" x14ac:dyDescent="0.25">
      <c r="A28" s="55" t="s">
        <v>78</v>
      </c>
      <c r="B28" s="56" t="s">
        <v>79</v>
      </c>
      <c r="C28" s="140">
        <v>26451665</v>
      </c>
      <c r="D28" s="140">
        <v>433879.28</v>
      </c>
      <c r="E28" s="25">
        <f t="shared" si="0"/>
        <v>1.6402720962933715E-2</v>
      </c>
      <c r="F28" s="57">
        <v>66880.36</v>
      </c>
      <c r="G28" s="13">
        <f t="shared" si="1"/>
        <v>6.4873945056515847</v>
      </c>
    </row>
    <row r="29" spans="1:7" x14ac:dyDescent="0.25">
      <c r="A29" s="55" t="s">
        <v>80</v>
      </c>
      <c r="B29" s="56" t="s">
        <v>81</v>
      </c>
      <c r="C29" s="140">
        <v>207209394.56</v>
      </c>
      <c r="D29" s="140">
        <v>31731442.609999999</v>
      </c>
      <c r="E29" s="25">
        <f t="shared" si="0"/>
        <v>0.15313708472234241</v>
      </c>
      <c r="F29" s="57">
        <v>24116954.809999999</v>
      </c>
      <c r="G29" s="13">
        <f t="shared" si="1"/>
        <v>1.3157317273258182</v>
      </c>
    </row>
    <row r="30" spans="1:7" ht="25.5" x14ac:dyDescent="0.25">
      <c r="A30" s="55" t="s">
        <v>82</v>
      </c>
      <c r="B30" s="56" t="s">
        <v>83</v>
      </c>
      <c r="C30" s="140">
        <v>9656600</v>
      </c>
      <c r="D30" s="140">
        <v>1604180.44</v>
      </c>
      <c r="E30" s="25">
        <f t="shared" si="0"/>
        <v>0.16612269742973718</v>
      </c>
      <c r="F30" s="57">
        <v>1924159.55</v>
      </c>
      <c r="G30" s="13">
        <f t="shared" si="1"/>
        <v>0.83370448152285492</v>
      </c>
    </row>
    <row r="31" spans="1:7" x14ac:dyDescent="0.25">
      <c r="A31" s="70" t="s">
        <v>84</v>
      </c>
      <c r="B31" s="71" t="s">
        <v>85</v>
      </c>
      <c r="C31" s="134">
        <v>1281377595.99</v>
      </c>
      <c r="D31" s="134">
        <v>317207398.45999998</v>
      </c>
      <c r="E31" s="30">
        <f t="shared" si="0"/>
        <v>0.2475518531404661</v>
      </c>
      <c r="F31" s="72">
        <v>267423056.27000001</v>
      </c>
      <c r="G31" s="31">
        <f t="shared" si="1"/>
        <v>1.1861632384446907</v>
      </c>
    </row>
    <row r="32" spans="1:7" x14ac:dyDescent="0.25">
      <c r="A32" s="55" t="s">
        <v>86</v>
      </c>
      <c r="B32" s="56" t="s">
        <v>87</v>
      </c>
      <c r="C32" s="140">
        <v>482971805.18000001</v>
      </c>
      <c r="D32" s="140">
        <v>127870527.45999999</v>
      </c>
      <c r="E32" s="25">
        <f t="shared" si="0"/>
        <v>0.26475774794419643</v>
      </c>
      <c r="F32" s="57">
        <v>104347759.77</v>
      </c>
      <c r="G32" s="13">
        <f t="shared" si="1"/>
        <v>1.2254266669629337</v>
      </c>
    </row>
    <row r="33" spans="1:7" x14ac:dyDescent="0.25">
      <c r="A33" s="55" t="s">
        <v>88</v>
      </c>
      <c r="B33" s="56" t="s">
        <v>89</v>
      </c>
      <c r="C33" s="140">
        <v>638355972.11000001</v>
      </c>
      <c r="D33" s="140">
        <v>161817470.40000001</v>
      </c>
      <c r="E33" s="25">
        <f t="shared" si="0"/>
        <v>0.25349096345904631</v>
      </c>
      <c r="F33" s="57">
        <v>137002442.12</v>
      </c>
      <c r="G33" s="13">
        <f t="shared" si="1"/>
        <v>1.1811283645459736</v>
      </c>
    </row>
    <row r="34" spans="1:7" x14ac:dyDescent="0.25">
      <c r="A34" s="55" t="s">
        <v>90</v>
      </c>
      <c r="B34" s="56" t="s">
        <v>91</v>
      </c>
      <c r="C34" s="140">
        <v>75638234.989999995</v>
      </c>
      <c r="D34" s="140">
        <v>12547946.359999999</v>
      </c>
      <c r="E34" s="25">
        <f t="shared" si="0"/>
        <v>0.16589422481445981</v>
      </c>
      <c r="F34" s="57">
        <v>14692715</v>
      </c>
      <c r="G34" s="13">
        <f t="shared" si="1"/>
        <v>0.8540250294108338</v>
      </c>
    </row>
    <row r="35" spans="1:7" x14ac:dyDescent="0.25">
      <c r="A35" s="55" t="s">
        <v>92</v>
      </c>
      <c r="B35" s="56" t="s">
        <v>93</v>
      </c>
      <c r="C35" s="140">
        <v>6163900</v>
      </c>
      <c r="D35" s="140">
        <v>91902.1</v>
      </c>
      <c r="E35" s="25">
        <f t="shared" si="0"/>
        <v>1.4909732474569672E-2</v>
      </c>
      <c r="F35" s="57">
        <v>196756</v>
      </c>
      <c r="G35" s="13">
        <f t="shared" si="1"/>
        <v>0.46708664538819655</v>
      </c>
    </row>
    <row r="36" spans="1:7" x14ac:dyDescent="0.25">
      <c r="A36" s="55" t="s">
        <v>94</v>
      </c>
      <c r="B36" s="56" t="s">
        <v>95</v>
      </c>
      <c r="C36" s="140">
        <v>78247683.709999993</v>
      </c>
      <c r="D36" s="140">
        <v>14879552.140000001</v>
      </c>
      <c r="E36" s="25">
        <f t="shared" si="0"/>
        <v>0.19015964990281758</v>
      </c>
      <c r="F36" s="57">
        <v>11183383.380000001</v>
      </c>
      <c r="G36" s="13">
        <f t="shared" si="1"/>
        <v>1.3305054145429824</v>
      </c>
    </row>
    <row r="37" spans="1:7" x14ac:dyDescent="0.25">
      <c r="A37" s="70" t="s">
        <v>96</v>
      </c>
      <c r="B37" s="71" t="s">
        <v>97</v>
      </c>
      <c r="C37" s="134">
        <v>166600417.15000001</v>
      </c>
      <c r="D37" s="134">
        <v>48183094.280000001</v>
      </c>
      <c r="E37" s="30">
        <f t="shared" si="0"/>
        <v>0.28921352721835009</v>
      </c>
      <c r="F37" s="72">
        <v>32753165.18</v>
      </c>
      <c r="G37" s="31">
        <f t="shared" si="1"/>
        <v>1.4710973432705658</v>
      </c>
    </row>
    <row r="38" spans="1:7" x14ac:dyDescent="0.25">
      <c r="A38" s="55" t="s">
        <v>98</v>
      </c>
      <c r="B38" s="56" t="s">
        <v>99</v>
      </c>
      <c r="C38" s="140">
        <v>135079817.15000001</v>
      </c>
      <c r="D38" s="140">
        <v>42007235.43</v>
      </c>
      <c r="E38" s="25">
        <f t="shared" si="0"/>
        <v>0.31098084315107466</v>
      </c>
      <c r="F38" s="57">
        <v>25926041</v>
      </c>
      <c r="G38" s="13">
        <f t="shared" si="1"/>
        <v>1.6202718891789147</v>
      </c>
    </row>
    <row r="39" spans="1:7" x14ac:dyDescent="0.25">
      <c r="A39" s="55" t="s">
        <v>100</v>
      </c>
      <c r="B39" s="56" t="s">
        <v>101</v>
      </c>
      <c r="C39" s="140">
        <v>12161900</v>
      </c>
      <c r="D39" s="140">
        <v>2450000</v>
      </c>
      <c r="E39" s="25">
        <f t="shared" si="0"/>
        <v>0.20144878678495959</v>
      </c>
      <c r="F39" s="57">
        <v>2560000</v>
      </c>
      <c r="G39" s="13">
        <f t="shared" si="1"/>
        <v>0.95703125</v>
      </c>
    </row>
    <row r="40" spans="1:7" ht="25.5" x14ac:dyDescent="0.25">
      <c r="A40" s="55" t="s">
        <v>102</v>
      </c>
      <c r="B40" s="56" t="s">
        <v>103</v>
      </c>
      <c r="C40" s="140">
        <v>19358700</v>
      </c>
      <c r="D40" s="140">
        <v>3725858.85</v>
      </c>
      <c r="E40" s="25">
        <f t="shared" si="0"/>
        <v>0.1924643106200313</v>
      </c>
      <c r="F40" s="57">
        <v>4267124.18</v>
      </c>
      <c r="G40" s="13">
        <f t="shared" si="1"/>
        <v>0.87315453988029956</v>
      </c>
    </row>
    <row r="41" spans="1:7" x14ac:dyDescent="0.25">
      <c r="A41" s="70" t="s">
        <v>104</v>
      </c>
      <c r="B41" s="71" t="s">
        <v>105</v>
      </c>
      <c r="C41" s="134">
        <v>74366494.5</v>
      </c>
      <c r="D41" s="134">
        <v>3899916.46</v>
      </c>
      <c r="E41" s="30">
        <f t="shared" si="0"/>
        <v>5.2441848795225919E-2</v>
      </c>
      <c r="F41" s="72">
        <v>4458470.92</v>
      </c>
      <c r="G41" s="31">
        <f t="shared" si="1"/>
        <v>0.87472062282734364</v>
      </c>
    </row>
    <row r="42" spans="1:7" x14ac:dyDescent="0.25">
      <c r="A42" s="55" t="s">
        <v>106</v>
      </c>
      <c r="B42" s="56" t="s">
        <v>107</v>
      </c>
      <c r="C42" s="140">
        <v>13341732</v>
      </c>
      <c r="D42" s="140">
        <v>2411476.14</v>
      </c>
      <c r="E42" s="25">
        <f t="shared" si="0"/>
        <v>0.18074685805411173</v>
      </c>
      <c r="F42" s="57">
        <v>2300105.2400000002</v>
      </c>
      <c r="G42" s="13">
        <f t="shared" si="1"/>
        <v>1.0484199149078934</v>
      </c>
    </row>
    <row r="43" spans="1:7" x14ac:dyDescent="0.25">
      <c r="A43" s="55" t="s">
        <v>108</v>
      </c>
      <c r="B43" s="56" t="s">
        <v>109</v>
      </c>
      <c r="C43" s="140">
        <v>11357254.5</v>
      </c>
      <c r="D43" s="140">
        <v>1156712.32</v>
      </c>
      <c r="E43" s="25">
        <f t="shared" si="0"/>
        <v>0.10184788233811262</v>
      </c>
      <c r="F43" s="57">
        <v>1030633.7</v>
      </c>
      <c r="G43" s="13">
        <f t="shared" si="1"/>
        <v>1.1223311638266826</v>
      </c>
    </row>
    <row r="44" spans="1:7" x14ac:dyDescent="0.25">
      <c r="A44" s="55" t="s">
        <v>110</v>
      </c>
      <c r="B44" s="56" t="s">
        <v>111</v>
      </c>
      <c r="C44" s="140">
        <v>49667508</v>
      </c>
      <c r="D44" s="140">
        <v>331728</v>
      </c>
      <c r="E44" s="25">
        <f t="shared" si="0"/>
        <v>6.6789741091902574E-3</v>
      </c>
      <c r="F44" s="57">
        <v>1127731.98</v>
      </c>
      <c r="G44" s="13">
        <f t="shared" si="1"/>
        <v>0.29415499948844226</v>
      </c>
    </row>
    <row r="45" spans="1:7" x14ac:dyDescent="0.25">
      <c r="A45" s="70" t="s">
        <v>112</v>
      </c>
      <c r="B45" s="71" t="s">
        <v>113</v>
      </c>
      <c r="C45" s="134">
        <v>64935815.439999998</v>
      </c>
      <c r="D45" s="134">
        <v>22776823.579999998</v>
      </c>
      <c r="E45" s="30">
        <f t="shared" si="0"/>
        <v>0.35075902913771123</v>
      </c>
      <c r="F45" s="72">
        <v>14447121.99</v>
      </c>
      <c r="G45" s="31">
        <f t="shared" si="1"/>
        <v>1.5765647715694271</v>
      </c>
    </row>
    <row r="46" spans="1:7" x14ac:dyDescent="0.25">
      <c r="A46" s="55" t="s">
        <v>114</v>
      </c>
      <c r="B46" s="56" t="s">
        <v>115</v>
      </c>
      <c r="C46" s="140">
        <v>64905815.439999998</v>
      </c>
      <c r="D46" s="140">
        <v>22746823.579999998</v>
      </c>
      <c r="E46" s="25">
        <f t="shared" si="0"/>
        <v>0.35045894463844363</v>
      </c>
      <c r="F46" s="57">
        <v>14417121.99</v>
      </c>
      <c r="G46" s="13">
        <f t="shared" si="1"/>
        <v>1.5777645216415346</v>
      </c>
    </row>
    <row r="47" spans="1:7" x14ac:dyDescent="0.25">
      <c r="A47" s="74" t="s">
        <v>116</v>
      </c>
      <c r="B47" s="76" t="s">
        <v>117</v>
      </c>
      <c r="C47" s="140">
        <v>30000</v>
      </c>
      <c r="D47" s="140">
        <v>30000</v>
      </c>
      <c r="E47" s="25">
        <f t="shared" si="0"/>
        <v>1</v>
      </c>
      <c r="F47" s="57">
        <v>30000</v>
      </c>
      <c r="G47" s="13">
        <f t="shared" si="1"/>
        <v>1</v>
      </c>
    </row>
    <row r="48" spans="1:7" x14ac:dyDescent="0.2">
      <c r="A48" s="90" t="s">
        <v>149</v>
      </c>
      <c r="B48" s="91" t="s">
        <v>146</v>
      </c>
      <c r="C48" s="134">
        <v>2790000</v>
      </c>
      <c r="D48" s="134">
        <v>1070000</v>
      </c>
      <c r="E48" s="30">
        <f t="shared" si="0"/>
        <v>0.38351254480286739</v>
      </c>
      <c r="F48" s="72">
        <v>3533547.75</v>
      </c>
      <c r="G48" s="31">
        <v>0</v>
      </c>
    </row>
    <row r="49" spans="1:7" x14ac:dyDescent="0.2">
      <c r="A49" s="75" t="s">
        <v>150</v>
      </c>
      <c r="B49" s="77" t="s">
        <v>147</v>
      </c>
      <c r="C49" s="140">
        <v>2790000</v>
      </c>
      <c r="D49" s="140">
        <v>1070000</v>
      </c>
      <c r="E49" s="25">
        <f t="shared" si="0"/>
        <v>0.38351254480286739</v>
      </c>
      <c r="F49" s="57">
        <v>3533547.75</v>
      </c>
      <c r="G49" s="13">
        <v>0</v>
      </c>
    </row>
    <row r="50" spans="1:7" ht="25.5" x14ac:dyDescent="0.25">
      <c r="A50" s="92" t="s">
        <v>118</v>
      </c>
      <c r="B50" s="93" t="s">
        <v>119</v>
      </c>
      <c r="C50" s="134">
        <v>7041400</v>
      </c>
      <c r="D50" s="134">
        <v>501301.62</v>
      </c>
      <c r="E50" s="30">
        <f t="shared" si="0"/>
        <v>7.1193458687192887E-2</v>
      </c>
      <c r="F50" s="72">
        <v>491538.46</v>
      </c>
      <c r="G50" s="31">
        <v>0</v>
      </c>
    </row>
    <row r="51" spans="1:7" ht="26.25" thickBot="1" x14ac:dyDescent="0.3">
      <c r="A51" s="55" t="s">
        <v>120</v>
      </c>
      <c r="B51" s="56" t="s">
        <v>121</v>
      </c>
      <c r="C51" s="140">
        <v>7041400</v>
      </c>
      <c r="D51" s="140">
        <v>501301.62</v>
      </c>
      <c r="E51" s="25">
        <f t="shared" si="0"/>
        <v>7.1193458687192887E-2</v>
      </c>
      <c r="F51" s="57">
        <v>491538.46</v>
      </c>
      <c r="G51" s="13">
        <v>0</v>
      </c>
    </row>
    <row r="52" spans="1:7" ht="13.5" thickBot="1" x14ac:dyDescent="0.3">
      <c r="A52" s="58"/>
      <c r="B52" s="59"/>
      <c r="C52" s="59"/>
      <c r="D52" s="59"/>
      <c r="E52" s="59"/>
      <c r="F52" s="59"/>
      <c r="G52" s="59"/>
    </row>
    <row r="53" spans="1:7" ht="26.25" thickBot="1" x14ac:dyDescent="0.3">
      <c r="A53" s="60" t="s">
        <v>122</v>
      </c>
      <c r="B53" s="79" t="s">
        <v>6</v>
      </c>
      <c r="C53" s="142">
        <v>-134529600</v>
      </c>
      <c r="D53" s="142">
        <v>12992368.17</v>
      </c>
      <c r="E53" s="81">
        <f t="shared" si="0"/>
        <v>-9.6576278900702889E-2</v>
      </c>
      <c r="F53" s="80">
        <v>-142545679.88999999</v>
      </c>
      <c r="G53" s="82">
        <v>0</v>
      </c>
    </row>
    <row r="54" spans="1:7" x14ac:dyDescent="0.25">
      <c r="A54" s="61"/>
      <c r="B54" s="62"/>
      <c r="C54" s="62"/>
      <c r="D54" s="62"/>
      <c r="E54" s="62"/>
      <c r="F54" s="62"/>
      <c r="G54" s="62"/>
    </row>
    <row r="55" spans="1:7" x14ac:dyDescent="0.25">
      <c r="A55" s="48"/>
      <c r="B55" s="48"/>
      <c r="C55" s="48"/>
      <c r="D55" s="48"/>
      <c r="E55" s="48"/>
      <c r="F55" s="63"/>
      <c r="G55" s="48"/>
    </row>
  </sheetData>
  <pageMargins left="0.39370078740157483" right="0" top="0" bottom="0" header="0" footer="0"/>
  <pageSetup paperSize="9" fitToWidth="2" fitToHeight="0" orientation="landscape" r:id="rId1"/>
  <headerFooter>
    <evenFooter>&amp;R&amp;D&amp; СТР. &amp;P</evenFooter>
  </headerFooter>
  <rowBreaks count="1" manualBreakCount="1">
    <brk id="29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zoomScaleNormal="100" workbookViewId="0">
      <selection activeCell="A29" sqref="A29"/>
    </sheetView>
  </sheetViews>
  <sheetFormatPr defaultRowHeight="12.75" x14ac:dyDescent="0.2"/>
  <cols>
    <col min="1" max="1" width="40.85546875" style="39" customWidth="1"/>
    <col min="2" max="2" width="23.7109375" style="39" customWidth="1"/>
    <col min="3" max="3" width="17" style="39" customWidth="1"/>
    <col min="4" max="4" width="16.28515625" style="39" customWidth="1"/>
    <col min="5" max="5" width="9.42578125" style="39" customWidth="1"/>
    <col min="6" max="6" width="16" style="39" customWidth="1"/>
    <col min="7" max="7" width="9.7109375" style="39" customWidth="1"/>
    <col min="8" max="16384" width="9.140625" style="39"/>
  </cols>
  <sheetData>
    <row r="1" spans="1:7" ht="10.5" customHeight="1" x14ac:dyDescent="0.2">
      <c r="A1" s="37"/>
      <c r="B1" s="83"/>
      <c r="C1" s="83"/>
      <c r="D1" s="83"/>
      <c r="E1" s="83"/>
      <c r="F1" s="38"/>
      <c r="G1" s="42"/>
    </row>
    <row r="2" spans="1:7" ht="14.1" customHeight="1" x14ac:dyDescent="0.2">
      <c r="A2" s="123" t="s">
        <v>123</v>
      </c>
      <c r="B2" s="124"/>
      <c r="C2" s="84"/>
      <c r="D2" s="84"/>
      <c r="E2" s="84"/>
      <c r="F2" s="85"/>
      <c r="G2" s="42"/>
    </row>
    <row r="3" spans="1:7" ht="14.1" customHeight="1" x14ac:dyDescent="0.2">
      <c r="A3" s="86"/>
      <c r="B3" s="41"/>
      <c r="C3" s="41"/>
      <c r="D3" s="41"/>
      <c r="E3" s="41"/>
      <c r="F3" s="87"/>
      <c r="G3" s="42"/>
    </row>
    <row r="4" spans="1:7" ht="51.75" customHeight="1" x14ac:dyDescent="0.2">
      <c r="A4" s="6" t="s">
        <v>1</v>
      </c>
      <c r="B4" s="105" t="s">
        <v>124</v>
      </c>
      <c r="C4" s="7" t="s">
        <v>153</v>
      </c>
      <c r="D4" s="7" t="s">
        <v>154</v>
      </c>
      <c r="E4" s="8" t="s">
        <v>140</v>
      </c>
      <c r="F4" s="8" t="s">
        <v>152</v>
      </c>
      <c r="G4" s="8" t="s">
        <v>141</v>
      </c>
    </row>
    <row r="5" spans="1:7" ht="11.45" customHeight="1" thickBot="1" x14ac:dyDescent="0.25">
      <c r="A5" s="89" t="s">
        <v>3</v>
      </c>
      <c r="B5" s="111">
        <v>3</v>
      </c>
      <c r="C5" s="111">
        <v>3</v>
      </c>
      <c r="D5" s="111">
        <v>4</v>
      </c>
      <c r="E5" s="111">
        <v>5</v>
      </c>
      <c r="F5" s="111">
        <v>6</v>
      </c>
      <c r="G5" s="111">
        <v>7</v>
      </c>
    </row>
    <row r="6" spans="1:7" ht="38.25" customHeight="1" x14ac:dyDescent="0.2">
      <c r="A6" s="94" t="s">
        <v>125</v>
      </c>
      <c r="B6" s="143" t="s">
        <v>6</v>
      </c>
      <c r="C6" s="151">
        <v>134529600</v>
      </c>
      <c r="D6" s="151">
        <v>-12992368.17</v>
      </c>
      <c r="E6" s="113">
        <f t="shared" ref="E6:E16" si="0">D6/C6</f>
        <v>-9.6576278900702889E-2</v>
      </c>
      <c r="F6" s="107">
        <v>142545679.88999999</v>
      </c>
      <c r="G6" s="114">
        <f>D6/F6</f>
        <v>-9.1145295880071447E-2</v>
      </c>
    </row>
    <row r="7" spans="1:7" ht="19.5" customHeight="1" x14ac:dyDescent="0.2">
      <c r="A7" s="95" t="s">
        <v>126</v>
      </c>
      <c r="B7" s="115"/>
      <c r="C7" s="150"/>
      <c r="D7" s="150"/>
      <c r="E7" s="144"/>
      <c r="F7" s="108"/>
      <c r="G7" s="152"/>
    </row>
    <row r="8" spans="1:7" x14ac:dyDescent="0.2">
      <c r="A8" s="96" t="s">
        <v>127</v>
      </c>
      <c r="B8" s="78" t="s">
        <v>6</v>
      </c>
      <c r="C8" s="153">
        <v>49860000</v>
      </c>
      <c r="D8" s="149">
        <v>0</v>
      </c>
      <c r="E8" s="145">
        <f t="shared" si="0"/>
        <v>0</v>
      </c>
      <c r="F8" s="109">
        <v>0</v>
      </c>
      <c r="G8" s="106">
        <v>0</v>
      </c>
    </row>
    <row r="9" spans="1:7" x14ac:dyDescent="0.2">
      <c r="A9" s="97" t="s">
        <v>128</v>
      </c>
      <c r="B9" s="115"/>
      <c r="C9" s="150"/>
      <c r="D9" s="150"/>
      <c r="E9" s="144"/>
      <c r="F9" s="108"/>
      <c r="G9" s="116"/>
    </row>
    <row r="10" spans="1:7" ht="25.5" x14ac:dyDescent="0.2">
      <c r="A10" s="98" t="s">
        <v>129</v>
      </c>
      <c r="B10" s="117" t="s">
        <v>130</v>
      </c>
      <c r="C10" s="153">
        <v>49860000</v>
      </c>
      <c r="D10" s="149">
        <v>0</v>
      </c>
      <c r="E10" s="145">
        <f t="shared" si="0"/>
        <v>0</v>
      </c>
      <c r="F10" s="109">
        <v>0</v>
      </c>
      <c r="G10" s="118">
        <v>0</v>
      </c>
    </row>
    <row r="11" spans="1:7" x14ac:dyDescent="0.2">
      <c r="A11" s="96" t="s">
        <v>131</v>
      </c>
      <c r="B11" s="78" t="s">
        <v>6</v>
      </c>
      <c r="C11" s="148"/>
      <c r="D11" s="148"/>
      <c r="E11" s="146"/>
      <c r="F11" s="109"/>
      <c r="G11" s="119"/>
    </row>
    <row r="12" spans="1:7" ht="25.5" x14ac:dyDescent="0.2">
      <c r="A12" s="98" t="s">
        <v>132</v>
      </c>
      <c r="B12" s="117" t="s">
        <v>133</v>
      </c>
      <c r="C12" s="154">
        <v>84669600</v>
      </c>
      <c r="D12" s="154">
        <v>-12992368.17</v>
      </c>
      <c r="E12" s="146">
        <f t="shared" si="0"/>
        <v>-0.15344785105870348</v>
      </c>
      <c r="F12" s="110">
        <v>142545679.88999999</v>
      </c>
      <c r="G12" s="119">
        <f t="shared" ref="G11:G16" si="1">D12/F12</f>
        <v>-9.1145295880071447E-2</v>
      </c>
    </row>
    <row r="13" spans="1:7" x14ac:dyDescent="0.2">
      <c r="A13" s="96" t="s">
        <v>134</v>
      </c>
      <c r="B13" s="78" t="s">
        <v>6</v>
      </c>
      <c r="C13" s="148"/>
      <c r="D13" s="148"/>
      <c r="E13" s="146"/>
      <c r="F13" s="110"/>
      <c r="G13" s="119"/>
    </row>
    <row r="14" spans="1:7" ht="25.5" x14ac:dyDescent="0.2">
      <c r="A14" s="98" t="s">
        <v>135</v>
      </c>
      <c r="B14" s="117" t="s">
        <v>136</v>
      </c>
      <c r="C14" s="154">
        <v>-2256649037.7399998</v>
      </c>
      <c r="D14" s="154">
        <v>-508257522.92000002</v>
      </c>
      <c r="E14" s="146">
        <f t="shared" si="0"/>
        <v>0.2252266588290629</v>
      </c>
      <c r="F14" s="110">
        <v>-462433352.75999999</v>
      </c>
      <c r="G14" s="119">
        <f t="shared" si="1"/>
        <v>1.0990935664274686</v>
      </c>
    </row>
    <row r="15" spans="1:7" x14ac:dyDescent="0.2">
      <c r="A15" s="96" t="s">
        <v>137</v>
      </c>
      <c r="B15" s="78" t="s">
        <v>6</v>
      </c>
      <c r="C15" s="148"/>
      <c r="D15" s="148"/>
      <c r="E15" s="146"/>
      <c r="F15" s="110"/>
      <c r="G15" s="119"/>
    </row>
    <row r="16" spans="1:7" ht="26.25" thickBot="1" x14ac:dyDescent="0.25">
      <c r="A16" s="99" t="s">
        <v>138</v>
      </c>
      <c r="B16" s="120" t="s">
        <v>139</v>
      </c>
      <c r="C16" s="155">
        <v>2341318637.7399998</v>
      </c>
      <c r="D16" s="155">
        <v>495265154.75</v>
      </c>
      <c r="E16" s="147">
        <f t="shared" si="0"/>
        <v>0.21153257261389405</v>
      </c>
      <c r="F16" s="121">
        <v>604979032.64999998</v>
      </c>
      <c r="G16" s="122">
        <f t="shared" si="1"/>
        <v>0.81864846221294907</v>
      </c>
    </row>
    <row r="17" spans="1:7" x14ac:dyDescent="0.2">
      <c r="A17" s="88"/>
      <c r="B17" s="112"/>
      <c r="C17" s="112"/>
      <c r="D17" s="112"/>
      <c r="E17" s="112"/>
      <c r="F17" s="112"/>
      <c r="G17" s="42"/>
    </row>
    <row r="18" spans="1:7" hidden="1" x14ac:dyDescent="0.2">
      <c r="A18" s="40"/>
      <c r="B18" s="40"/>
      <c r="C18" s="40"/>
      <c r="D18" s="40"/>
      <c r="E18" s="40"/>
      <c r="F18" s="43"/>
      <c r="G18" s="42" t="s">
        <v>38</v>
      </c>
    </row>
  </sheetData>
  <pageMargins left="0.78740157480314965" right="0.59055118110236227" top="0.59055118110236227" bottom="0.39370078740157483" header="0" footer="0"/>
  <pageSetup paperSize="9" fitToWidth="2" fitToHeight="0" orientation="landscape" r:id="rId1"/>
  <header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7044B678-11D7-4383-9D55-E27B5323521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zinovkina\Администратор</dc:creator>
  <cp:lastModifiedBy>Администратор</cp:lastModifiedBy>
  <cp:lastPrinted>2020-04-21T06:18:21Z</cp:lastPrinted>
  <dcterms:created xsi:type="dcterms:W3CDTF">2018-04-10T13:16:32Z</dcterms:created>
  <dcterms:modified xsi:type="dcterms:W3CDTF">2020-04-21T06:21:30Z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C:\Users\Администратор\AppData\Local\Кейсистемс\Свод-СМАРТ\ReportManager\0503317G_20160101_4.xlsx</vt:lpwstr>
  </property>
  <property fmtid="{D5CDD505-2E9C-101B-9397-08002B2CF9AE}" pid="3" name="Report Name">
    <vt:lpwstr>C__Users_Администратор_AppData_Local_Кейсистемс_Свод-СМАРТ_ReportManager_0503317G_20160101_4.xlsx</vt:lpwstr>
  </property>
</Properties>
</file>