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Доходы!$A$1:$G$195</definedName>
    <definedName name="_xlnm.Print_Area" localSheetId="1">Расходы!$A$1:$G$328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10"/>
  <c r="F10"/>
  <c r="F8"/>
  <c r="G6"/>
  <c r="F6"/>
  <c r="G326" i="3" l="1"/>
  <c r="F326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G10"/>
  <c r="F10"/>
  <c r="G9"/>
  <c r="F9"/>
  <c r="G8"/>
  <c r="F8"/>
  <c r="G6"/>
  <c r="F6"/>
  <c r="F19" i="2" l="1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F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F96"/>
  <c r="F97"/>
  <c r="G97"/>
  <c r="F98"/>
  <c r="G98"/>
  <c r="F99"/>
  <c r="F100"/>
  <c r="F101"/>
  <c r="G101"/>
  <c r="F102"/>
  <c r="G102"/>
  <c r="F103"/>
  <c r="F104"/>
  <c r="F105"/>
  <c r="G105"/>
  <c r="F106"/>
  <c r="G106"/>
  <c r="F107"/>
  <c r="F108"/>
  <c r="F109"/>
  <c r="G109"/>
  <c r="F110"/>
  <c r="G110"/>
  <c r="F111"/>
  <c r="F112"/>
  <c r="F113"/>
  <c r="F114"/>
  <c r="F115"/>
  <c r="G115"/>
  <c r="F116"/>
  <c r="G116"/>
  <c r="F117"/>
  <c r="G117"/>
  <c r="F118"/>
  <c r="G118"/>
  <c r="F119"/>
  <c r="G119"/>
  <c r="F120"/>
  <c r="F121"/>
  <c r="F122"/>
  <c r="F123"/>
  <c r="F124"/>
  <c r="F125"/>
  <c r="F126"/>
  <c r="F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F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6"/>
  <c r="G16"/>
  <c r="F17"/>
  <c r="G17"/>
  <c r="F18"/>
  <c r="G18"/>
  <c r="G15"/>
  <c r="F15"/>
  <c r="G13"/>
  <c r="F13"/>
</calcChain>
</file>

<file path=xl/sharedStrings.xml><?xml version="1.0" encoding="utf-8"?>
<sst xmlns="http://schemas.openxmlformats.org/spreadsheetml/2006/main" count="1615" uniqueCount="853">
  <si>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</si>
  <si>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</si>
  <si>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</si>
  <si>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</si>
  <si>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</si>
  <si>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</si>
  <si>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</si>
  <si>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</si>
  <si>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</si>
  <si>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</si>
  <si>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</si>
  <si>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</si>
  <si>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</si>
  <si>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</si>
  <si>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</si>
  <si>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</si>
  <si>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</si>
  <si>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</si>
  <si>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</si>
  <si>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</si>
  <si>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</si>
  <si>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</si>
  <si>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</si>
  <si>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</si>
  <si>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</si>
  <si>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</si>
  <si>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</si>
  <si>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</si>
  <si>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</si>
  <si>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</si>
  <si>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</si>
  <si>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</si>
  <si>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</si>
  <si>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</si>
  <si>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</si>
  <si>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</si>
  <si>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</si>
  <si>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</si>
  <si>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</si>
  <si>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</si>
  <si>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</si>
  <si>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</si>
  <si>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</si>
  <si>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</si>
  <si>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</si>
  <si>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</si>
  <si>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</si>
  <si>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</si>
  <si>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</si>
  <si>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</si>
  <si>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</si>
  <si>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</si>
  <si>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</si>
  <si>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</si>
  <si>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</si>
  <si>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</si>
  <si>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</si>
  <si>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</si>
  <si>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</si>
  <si>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</si>
  <si>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</si>
  <si>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</si>
  <si>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</si>
  <si>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</si>
  <si>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</si>
  <si>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</si>
  <si>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</si>
  <si>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</si>
  <si>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</si>
  <si>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</si>
  <si>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</si>
  <si>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</si>
  <si>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</si>
  <si>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</si>
  <si>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</si>
  <si>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</si>
  <si>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</si>
  <si>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</si>
  <si>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</si>
  <si>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</si>
  <si>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</si>
  <si>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</si>
  <si>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</si>
  <si>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</si>
  <si>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</si>
  <si>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</si>
  <si>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</si>
  <si>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</si>
  <si>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</si>
  <si>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</si>
  <si>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</si>
  <si>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</si>
  <si>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</si>
  <si>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</si>
  <si>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</si>
  <si>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</si>
  <si>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</si>
  <si>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</si>
  <si>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</si>
  <si>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</si>
  <si>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</si>
  <si>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</si>
  <si>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</si>
  <si>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</si>
  <si>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</si>
  <si>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</si>
  <si>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</si>
  <si>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</si>
  <si>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</si>
  <si>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</si>
  <si>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</si>
  <si>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</si>
  <si>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</si>
  <si>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</si>
  <si>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</si>
  <si>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</si>
  <si>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</si>
  <si>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</si>
  <si>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</si>
  <si>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</si>
  <si>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</si>
  <si>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</si>
  <si>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</si>
  <si>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</si>
  <si>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</si>
  <si>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</si>
  <si>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</si>
  <si>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</si>
  <si>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</si>
  <si>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</si>
  <si>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</si>
  <si>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</si>
  <si>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</si>
  <si>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</si>
  <si>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</si>
  <si>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</si>
  <si>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</si>
  <si>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</si>
  <si>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</si>
  <si>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</si>
  <si>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</si>
  <si>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</si>
  <si>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</si>
  <si>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</si>
  <si>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</si>
  <si>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</si>
  <si>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</si>
  <si>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</si>
  <si>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</si>
  <si>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</si>
  <si>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</si>
  <si>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</si>
  <si>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</si>
  <si>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</si>
  <si>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</si>
  <si>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</si>
  <si>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</si>
  <si>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</si>
  <si>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</si>
  <si>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</si>
  <si>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</si>
  <si>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</si>
  <si>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</si>
  <si>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</si>
  <si>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</si>
  <si>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</si>
  <si>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</si>
  <si>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</si>
  <si>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</si>
  <si>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</si>
  <si>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</si>
  <si>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</si>
  <si>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</si>
  <si>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</si>
  <si>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</si>
  <si>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</si>
  <si>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</si>
  <si>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</si>
  <si>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</si>
  <si>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</si>
  <si>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</si>
  <si>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</si>
  <si>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</si>
  <si>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</si>
  <si>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</si>
  <si>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</si>
  <si>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</si>
  <si>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</si>
  <si>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</si>
  <si>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</si>
  <si>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</si>
  <si>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</si>
  <si>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</si>
  <si>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</si>
  <si>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</si>
  <si>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</si>
  <si>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</si>
  <si>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</si>
  <si>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</si>
  <si>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</si>
  <si>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</si>
  <si>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</si>
  <si>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</si>
  <si>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</si>
  <si>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</si>
  <si>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</si>
  <si>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</si>
  <si>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</si>
  <si>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</si>
  <si>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</si>
  <si>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</si>
  <si>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</si>
  <si>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</si>
  <si>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</si>
  <si>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</si>
  <si>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</si>
  <si>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</si>
  <si>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</si>
  <si>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</si>
  <si>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</si>
  <si>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</si>
  <si>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</si>
  <si>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</si>
  <si>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</si>
  <si>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</si>
  <si>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</si>
  <si>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</si>
  <si>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</si>
  <si>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</si>
  <si>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</si>
  <si>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</si>
  <si>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</si>
  <si>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</si>
  <si>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</si>
  <si>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</si>
  <si>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</si>
  <si>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</si>
  <si>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</si>
  <si>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</si>
  <si>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</si>
  <si>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</si>
  <si>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</si>
  <si>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</si>
  <si>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</si>
  <si>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</si>
  <si>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</si>
  <si>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</si>
  <si>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</si>
  <si>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</si>
  <si>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</si>
  <si>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</si>
  <si>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</si>
  <si>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</si>
  <si>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</si>
  <si>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</si>
  <si>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</si>
  <si>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</si>
  <si>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</si>
  <si>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</si>
  <si>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</si>
  <si>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</si>
  <si>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</si>
  <si>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</si>
  <si>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</si>
  <si>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</si>
  <si>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</si>
  <si>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</si>
  <si>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</si>
  <si>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</si>
  <si>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</si>
  <si>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</si>
  <si>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</si>
  <si>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</si>
  <si>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</si>
  <si>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</si>
  <si>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</si>
  <si>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</si>
  <si>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</si>
  <si>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</si>
  <si>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</si>
  <si>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</si>
  <si>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</si>
  <si>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</si>
  <si>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</si>
  <si>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</si>
  <si>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</si>
  <si>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</si>
  <si>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</si>
  <si>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</si>
  <si>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</si>
  <si>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</si>
  <si>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</si>
  <si>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</si>
  <si>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</si>
  <si>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</si>
  <si>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</si>
  <si>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</si>
  <si>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</si>
  <si>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</si>
  <si>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</si>
  <si>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</si>
  <si>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</si>
  <si>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</si>
  <si>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</si>
  <si>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</si>
  <si>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</si>
  <si>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</si>
  <si>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</si>
  <si>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</si>
  <si>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</si>
  <si>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</si>
  <si>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</si>
  <si>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</si>
  <si>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</si>
  <si>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</si>
  <si>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</si>
  <si>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</si>
  <si>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</si>
  <si>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</si>
  <si>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</si>
  <si>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</si>
  <si>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</si>
  <si>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</si>
  <si>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</si>
  <si>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</si>
  <si>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</si>
  <si>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</si>
  <si>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</si>
  <si>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</si>
  <si>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</si>
  <si>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</si>
  <si>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</si>
  <si>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</si>
  <si>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</si>
  <si>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</si>
  <si>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</si>
  <si>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</si>
  <si>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</si>
  <si>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</si>
  <si>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</si>
  <si>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</si>
  <si>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</si>
  <si>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</si>
  <si>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</si>
  <si>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</si>
  <si>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</si>
  <si>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</si>
  <si>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</si>
  <si>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</si>
  <si>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</si>
  <si>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</si>
  <si>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</si>
  <si>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</si>
  <si>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</si>
  <si>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</si>
  <si>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</si>
  <si>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</si>
  <si>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</si>
  <si>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</si>
  <si>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</si>
  <si>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</si>
  <si>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</si>
  <si>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</si>
  <si>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</si>
  <si>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</si>
  <si>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</si>
  <si>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</si>
  <si>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</si>
  <si>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</si>
  <si>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</si>
  <si>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</si>
  <si>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</si>
  <si>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</si>
  <si>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</si>
  <si>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</si>
  <si>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</si>
  <si>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</si>
  <si>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</si>
  <si>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</si>
  <si>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</si>
  <si>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</si>
  <si>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</si>
  <si>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</si>
  <si>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</si>
  <si>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</si>
  <si>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</si>
  <si>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</si>
  <si>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</si>
  <si>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</si>
  <si>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</si>
  <si>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</si>
  <si>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</si>
  <si>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</si>
  <si>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</si>
  <si>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</si>
  <si>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</si>
  <si>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</si>
  <si>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</si>
  <si>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</si>
  <si>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</si>
  <si>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</si>
  <si>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</si>
  <si>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</si>
  <si>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</si>
  <si>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000 0103 0000000000 113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</si>
  <si>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</si>
  <si>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</si>
  <si>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</si>
  <si>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</si>
  <si>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</si>
  <si>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</si>
  <si>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</si>
  <si>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</si>
  <si>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</si>
  <si>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</si>
  <si>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</si>
  <si>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</si>
  <si>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</si>
  <si>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</si>
  <si>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</si>
  <si>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</si>
  <si>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</si>
  <si>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</si>
  <si>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</si>
  <si>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</si>
  <si>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</si>
  <si>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</si>
  <si>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</si>
  <si>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</si>
  <si>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</si>
  <si>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</si>
  <si>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</si>
  <si>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</si>
  <si>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</si>
  <si>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</si>
  <si>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</si>
  <si>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</si>
  <si>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</si>
  <si>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</si>
  <si>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</si>
  <si>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</si>
  <si>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</si>
  <si>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</si>
  <si>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</si>
  <si>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</si>
  <si>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</si>
  <si>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</si>
  <si>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</si>
  <si>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</si>
  <si>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</si>
  <si>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</si>
  <si>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</si>
  <si>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</si>
  <si>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</si>
  <si>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</si>
  <si>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</si>
  <si>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</si>
  <si>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</si>
  <si>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</si>
  <si>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</si>
  <si>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</si>
  <si>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</si>
  <si>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</si>
  <si>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</si>
  <si>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</si>
  <si>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</si>
  <si>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</si>
  <si>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</si>
  <si>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</si>
  <si>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</si>
  <si>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</si>
  <si>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</si>
  <si>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</si>
  <si>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</si>
  <si>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</si>
  <si>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</si>
  <si>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</si>
  <si>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</si>
  <si>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</si>
  <si>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</si>
  <si>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</si>
  <si>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</si>
  <si>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</si>
  <si>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</si>
  <si>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</si>
  <si>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</si>
  <si>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</si>
  <si>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</si>
  <si>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</si>
  <si>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</si>
  <si>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</si>
  <si>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</si>
  <si>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</si>
  <si>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</si>
  <si>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</si>
  <si>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</si>
  <si>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</si>
  <si>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</si>
  <si>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</si>
  <si>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</si>
  <si>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</si>
  <si>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</si>
  <si>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</si>
  <si>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</si>
  <si>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</si>
  <si>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</si>
  <si>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</si>
  <si>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</si>
  <si>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</si>
  <si>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</si>
  <si>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</si>
  <si>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</si>
  <si>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</si>
  <si>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</si>
  <si>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</si>
  <si>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</si>
  <si>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</si>
  <si>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</si>
  <si>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</si>
  <si>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</si>
  <si>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</si>
  <si>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</si>
  <si>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</si>
  <si>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</si>
  <si>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</si>
  <si>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</si>
  <si>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</si>
  <si>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</si>
  <si>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</si>
  <si>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</si>
  <si>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</si>
  <si>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</si>
  <si>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</si>
  <si>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</si>
  <si>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</si>
  <si>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</si>
  <si>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</si>
  <si>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</si>
  <si>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</si>
  <si>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</si>
  <si>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</si>
  <si>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</si>
  <si>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</si>
  <si>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</si>
  <si>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</si>
  <si>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</si>
  <si>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</si>
  <si>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</si>
  <si>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</si>
  <si>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</si>
  <si>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</si>
  <si>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</si>
  <si>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</si>
  <si>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</si>
  <si>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</si>
  <si>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</si>
  <si>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</si>
  <si>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</si>
  <si>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</si>
  <si>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</si>
  <si>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</si>
  <si>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</si>
  <si>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</si>
  <si>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</si>
  <si>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</si>
  <si>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</si>
  <si>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</si>
  <si>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</si>
  <si>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</si>
  <si>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</si>
  <si>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</si>
  <si>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</si>
  <si>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</si>
  <si>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</si>
  <si>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</si>
  <si>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</si>
  <si>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</si>
  <si>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</si>
  <si>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</si>
  <si>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</si>
  <si>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</si>
  <si>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</si>
  <si>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</si>
  <si>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</si>
  <si>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</si>
  <si>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</si>
  <si>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</si>
  <si>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</si>
  <si>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</si>
  <si>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</si>
  <si>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</si>
  <si>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</si>
  <si>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</si>
  <si>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</si>
  <si>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</si>
  <si>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</si>
  <si>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</si>
  <si>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</si>
  <si>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</si>
  <si>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</si>
  <si>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</si>
  <si>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</si>
  <si>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</si>
  <si>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</si>
  <si>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</si>
  <si>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</si>
  <si>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</si>
  <si>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</si>
  <si>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</si>
  <si>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</si>
  <si>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</si>
  <si>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</si>
  <si>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</si>
  <si>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</si>
  <si>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</si>
  <si>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</si>
  <si>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</si>
  <si>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</si>
  <si>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</si>
  <si>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</si>
  <si>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</si>
  <si>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</si>
  <si>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</si>
  <si>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</si>
  <si>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</si>
  <si>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</si>
  <si>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</si>
  <si>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</si>
  <si>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</si>
  <si>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</si>
  <si>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</si>
  <si>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</si>
  <si>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</si>
  <si>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</si>
  <si>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</si>
  <si>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</si>
  <si>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</si>
  <si>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</si>
  <si>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</si>
  <si>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</si>
  <si>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</si>
  <si>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</si>
  <si>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</si>
  <si>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</si>
  <si>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</si>
  <si>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</si>
  <si>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</si>
  <si>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</si>
  <si>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</si>
  <si>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</si>
  <si>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</si>
  <si>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</si>
  <si>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</si>
  <si>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</si>
  <si>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</si>
  <si>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</si>
  <si>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</si>
  <si>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</si>
  <si>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</si>
  <si>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</si>
  <si>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</si>
  <si>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</si>
  <si>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</si>
  <si>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</si>
  <si>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</si>
  <si>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</si>
  <si>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</si>
  <si>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</si>
  <si>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</si>
  <si>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</si>
  <si>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</si>
  <si>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</si>
  <si>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</si>
  <si>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</si>
  <si>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</si>
  <si>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</si>
  <si>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</si>
  <si>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</si>
  <si>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</si>
  <si>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</si>
  <si>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</si>
  <si>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</si>
  <si>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</si>
  <si>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</si>
  <si>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</si>
  <si>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</si>
  <si>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</si>
  <si>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</si>
  <si>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</si>
  <si>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</si>
  <si>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</si>
  <si>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</si>
  <si>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</si>
  <si>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</si>
  <si>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</si>
  <si>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</si>
  <si>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</si>
  <si>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</si>
  <si>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</si>
  <si>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</si>
  <si>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</si>
  <si>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</si>
  <si>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</si>
  <si>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</si>
  <si>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</si>
  <si>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</si>
  <si>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</si>
  <si>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</si>
  <si>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</si>
  <si>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</si>
  <si>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</si>
  <si>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</si>
  <si>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</si>
  <si>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</si>
  <si>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</si>
  <si>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</si>
  <si>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</si>
  <si>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</si>
  <si>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</si>
  <si>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</si>
  <si>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</si>
  <si>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</si>
  <si>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</si>
  <si>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</si>
  <si>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</si>
  <si>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</si>
  <si>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</si>
  <si>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</si>
  <si>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</si>
  <si>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</si>
  <si>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</si>
  <si>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</si>
  <si>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</si>
  <si>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</si>
  <si>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</si>
  <si>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</si>
  <si>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</si>
  <si>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</si>
  <si>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</si>
  <si>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</si>
  <si>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</si>
  <si>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</si>
  <si>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</si>
  <si>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</si>
  <si>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</si>
  <si>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</si>
  <si>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</si>
  <si>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</si>
  <si>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</si>
  <si>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</si>
  <si>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</si>
  <si>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</si>
  <si>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</si>
  <si>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</si>
  <si>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</si>
  <si>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</si>
  <si>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</si>
  <si>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</si>
  <si>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</si>
  <si>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</si>
  <si>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</si>
  <si>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</si>
  <si>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</si>
  <si>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</si>
  <si>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</si>
  <si>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</si>
  <si>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</si>
  <si>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</si>
  <si>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</si>
  <si>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</si>
  <si>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</si>
  <si>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</si>
  <si>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</si>
  <si>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</si>
  <si>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</si>
  <si>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</si>
  <si>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</si>
  <si>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</si>
  <si>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</si>
  <si>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</si>
  <si>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</si>
  <si>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</si>
  <si>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</si>
  <si>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</si>
  <si>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</si>
  <si>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</si>
  <si>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</si>
  <si>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</si>
  <si>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</si>
  <si>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</si>
  <si>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</si>
  <si>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</si>
  <si>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</si>
  <si>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</si>
  <si>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</si>
  <si>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</si>
  <si>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</si>
  <si>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</si>
  <si>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</si>
  <si>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</si>
  <si>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</si>
  <si>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</si>
  <si>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</si>
  <si>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</si>
  <si>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</si>
  <si>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</si>
  <si>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</si>
  <si>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</si>
  <si>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</si>
  <si>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</si>
  <si>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</si>
  <si>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</si>
  <si>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</si>
  <si>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</si>
  <si>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</si>
  <si>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</si>
  <si>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</si>
  <si>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</si>
  <si>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</si>
  <si>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</si>
  <si>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</si>
  <si>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</si>
  <si>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</si>
  <si>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</si>
  <si>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</si>
  <si>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</si>
  <si>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</si>
  <si>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</si>
  <si>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</si>
  <si>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</si>
  <si>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</si>
  <si>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</si>
  <si>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</si>
  <si>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</si>
  <si>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</si>
  <si>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</si>
  <si>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</si>
  <si>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</si>
  <si>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</si>
  <si>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</si>
  <si>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</si>
  <si>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</si>
  <si>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</si>
  <si>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</si>
  <si>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</si>
  <si>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</si>
  <si>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</si>
  <si>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</si>
  <si>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</si>
  <si>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</si>
  <si>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</si>
  <si>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сентября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</si>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</sst>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3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4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9" fillId="0" borderId="2"/>
    <xf numFmtId="0" fontId="19" fillId="0" borderId="1"/>
    <xf numFmtId="0" fontId="17" fillId="0" borderId="1"/>
    <xf numFmtId="0" fontId="22" fillId="0" borderId="1">
      <alignment horizontal="left" wrapText="1"/>
    </xf>
    <xf numFmtId="0" fontId="23" fillId="0" borderId="1"/>
    <xf numFmtId="0" fontId="19" fillId="0" borderId="3"/>
    <xf numFmtId="0" fontId="24" fillId="0" borderId="4">
      <alignment horizontal="center"/>
    </xf>
    <xf numFmtId="0" fontId="17" fillId="0" borderId="5"/>
    <xf numFmtId="0" fontId="24" fillId="0" borderId="1">
      <alignment horizontal="left"/>
    </xf>
    <xf numFmtId="0" fontId="25" fillId="0" borderId="1">
      <alignment horizontal="center" vertical="top"/>
    </xf>
    <xf numFmtId="49" fontId="26" fillId="0" borderId="6">
      <alignment horizontal="right"/>
    </xf>
    <xf numFmtId="49" fontId="17" fillId="0" borderId="7">
      <alignment horizontal="center"/>
    </xf>
    <xf numFmtId="0" fontId="17" fillId="0" borderId="8"/>
    <xf numFmtId="49" fontId="17" fillId="0" borderId="1"/>
    <xf numFmtId="49" fontId="24" fillId="0" borderId="1">
      <alignment horizontal="right"/>
    </xf>
    <xf numFmtId="0" fontId="24" fillId="0" borderId="1"/>
    <xf numFmtId="0" fontId="24" fillId="0" borderId="1">
      <alignment horizontal="center"/>
    </xf>
    <xf numFmtId="0" fontId="24" fillId="0" borderId="6">
      <alignment horizontal="right"/>
    </xf>
    <xf numFmtId="164" fontId="24" fillId="0" borderId="9">
      <alignment horizontal="center"/>
    </xf>
    <xf numFmtId="49" fontId="24" fillId="0" borderId="1"/>
    <xf numFmtId="0" fontId="24" fillId="0" borderId="1">
      <alignment horizontal="right"/>
    </xf>
    <xf numFmtId="0" fontId="24" fillId="0" borderId="10">
      <alignment horizontal="center"/>
    </xf>
    <xf numFmtId="0" fontId="24" fillId="0" borderId="2">
      <alignment wrapText="1"/>
    </xf>
    <xf numFmtId="49" fontId="24" fillId="0" borderId="11">
      <alignment horizontal="center"/>
    </xf>
    <xf numFmtId="0" fontId="24" fillId="0" borderId="12">
      <alignment wrapText="1"/>
    </xf>
    <xf numFmtId="49" fontId="24" fillId="0" borderId="9">
      <alignment horizontal="center"/>
    </xf>
    <xf numFmtId="0" fontId="24" fillId="0" borderId="13">
      <alignment horizontal="left"/>
    </xf>
    <xf numFmtId="49" fontId="24" fillId="0" borderId="13"/>
    <xf numFmtId="0" fontId="24" fillId="0" borderId="9">
      <alignment horizontal="center"/>
    </xf>
    <xf numFmtId="49" fontId="24" fillId="0" borderId="14">
      <alignment horizontal="center"/>
    </xf>
    <xf numFmtId="0" fontId="27" fillId="0" borderId="1"/>
    <xf numFmtId="0" fontId="27" fillId="0" borderId="15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0" fontId="24" fillId="0" borderId="17">
      <alignment horizontal="left" wrapText="1"/>
    </xf>
    <xf numFmtId="49" fontId="24" fillId="0" borderId="18">
      <alignment horizontal="center" wrapText="1"/>
    </xf>
    <xf numFmtId="49" fontId="24" fillId="0" borderId="19">
      <alignment horizontal="center"/>
    </xf>
    <xf numFmtId="4" fontId="24" fillId="0" borderId="16">
      <alignment horizontal="right" shrinkToFit="1"/>
    </xf>
    <xf numFmtId="4" fontId="24" fillId="0" borderId="20">
      <alignment horizontal="right" shrinkToFit="1"/>
    </xf>
    <xf numFmtId="0" fontId="24" fillId="0" borderId="21">
      <alignment horizontal="left" wrapText="1"/>
    </xf>
    <xf numFmtId="0" fontId="24" fillId="0" borderId="22">
      <alignment horizontal="left" wrapText="1" indent="1"/>
    </xf>
    <xf numFmtId="49" fontId="24" fillId="0" borderId="23">
      <alignment horizontal="center" wrapText="1"/>
    </xf>
    <xf numFmtId="49" fontId="24" fillId="0" borderId="24">
      <alignment horizontal="center"/>
    </xf>
    <xf numFmtId="49" fontId="24" fillId="0" borderId="25">
      <alignment horizontal="center"/>
    </xf>
    <xf numFmtId="0" fontId="24" fillId="0" borderId="26">
      <alignment horizontal="left" wrapText="1" indent="1"/>
    </xf>
    <xf numFmtId="0" fontId="24" fillId="0" borderId="20">
      <alignment horizontal="left" wrapText="1" indent="2"/>
    </xf>
    <xf numFmtId="49" fontId="24" fillId="0" borderId="27">
      <alignment horizontal="center"/>
    </xf>
    <xf numFmtId="49" fontId="24" fillId="0" borderId="16">
      <alignment horizontal="center"/>
    </xf>
    <xf numFmtId="0" fontId="24" fillId="0" borderId="9">
      <alignment horizontal="left" wrapText="1" indent="2"/>
    </xf>
    <xf numFmtId="0" fontId="24" fillId="0" borderId="15"/>
    <xf numFmtId="0" fontId="24" fillId="2" borderId="15"/>
    <xf numFmtId="0" fontId="24" fillId="2" borderId="1"/>
    <xf numFmtId="0" fontId="24" fillId="0" borderId="1">
      <alignment horizontal="left" wrapText="1"/>
    </xf>
    <xf numFmtId="49" fontId="24" fillId="0" borderId="1">
      <alignment horizontal="center" wrapText="1"/>
    </xf>
    <xf numFmtId="49" fontId="24" fillId="0" borderId="1">
      <alignment horizontal="center"/>
    </xf>
    <xf numFmtId="0" fontId="24" fillId="0" borderId="2">
      <alignment horizontal="left"/>
    </xf>
    <xf numFmtId="49" fontId="24" fillId="0" borderId="2"/>
    <xf numFmtId="0" fontId="24" fillId="0" borderId="2"/>
    <xf numFmtId="0" fontId="17" fillId="0" borderId="2"/>
    <xf numFmtId="0" fontId="24" fillId="0" borderId="28">
      <alignment horizontal="left" wrapText="1"/>
    </xf>
    <xf numFmtId="49" fontId="24" fillId="0" borderId="19">
      <alignment horizontal="center" wrapText="1"/>
    </xf>
    <xf numFmtId="4" fontId="24" fillId="0" borderId="29">
      <alignment horizontal="right" shrinkToFit="1"/>
    </xf>
    <xf numFmtId="4" fontId="24" fillId="0" borderId="30">
      <alignment horizontal="right" shrinkToFit="1"/>
    </xf>
    <xf numFmtId="0" fontId="24" fillId="0" borderId="31">
      <alignment horizontal="left" wrapText="1"/>
    </xf>
    <xf numFmtId="49" fontId="24" fillId="0" borderId="27">
      <alignment horizontal="center" wrapText="1"/>
    </xf>
    <xf numFmtId="49" fontId="24" fillId="0" borderId="20">
      <alignment horizontal="center"/>
    </xf>
    <xf numFmtId="0" fontId="24" fillId="0" borderId="30">
      <alignment horizontal="left" wrapText="1" indent="2"/>
    </xf>
    <xf numFmtId="0" fontId="24" fillId="0" borderId="11">
      <alignment horizontal="left" wrapText="1" indent="2"/>
    </xf>
    <xf numFmtId="0" fontId="24" fillId="0" borderId="12"/>
    <xf numFmtId="0" fontId="24" fillId="0" borderId="32"/>
    <xf numFmtId="0" fontId="21" fillId="0" borderId="33">
      <alignment horizontal="left" wrapText="1"/>
    </xf>
    <xf numFmtId="0" fontId="24" fillId="0" borderId="34">
      <alignment horizontal="center" wrapText="1"/>
    </xf>
    <xf numFmtId="49" fontId="24" fillId="0" borderId="35">
      <alignment horizontal="center" wrapText="1"/>
    </xf>
    <xf numFmtId="4" fontId="24" fillId="0" borderId="19">
      <alignment horizontal="right" shrinkToFit="1"/>
    </xf>
    <xf numFmtId="4" fontId="24" fillId="0" borderId="36">
      <alignment horizontal="right" shrinkToFit="1"/>
    </xf>
    <xf numFmtId="0" fontId="21" fillId="0" borderId="9">
      <alignment horizontal="left" wrapText="1"/>
    </xf>
    <xf numFmtId="0" fontId="17" fillId="0" borderId="15"/>
    <xf numFmtId="0" fontId="24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4" fillId="0" borderId="2">
      <alignment horizontal="left"/>
    </xf>
    <xf numFmtId="0" fontId="24" fillId="0" borderId="22">
      <alignment horizontal="left" wrapText="1"/>
    </xf>
    <xf numFmtId="0" fontId="24" fillId="0" borderId="26">
      <alignment horizontal="left" wrapText="1"/>
    </xf>
    <xf numFmtId="0" fontId="17" fillId="0" borderId="24"/>
    <xf numFmtId="0" fontId="17" fillId="0" borderId="25"/>
    <xf numFmtId="0" fontId="24" fillId="0" borderId="28">
      <alignment horizontal="left" wrapText="1" indent="1"/>
    </xf>
    <xf numFmtId="49" fontId="24" fillId="0" borderId="37">
      <alignment horizontal="center" wrapText="1"/>
    </xf>
    <xf numFmtId="49" fontId="24" fillId="0" borderId="29">
      <alignment horizontal="center"/>
    </xf>
    <xf numFmtId="0" fontId="24" fillId="0" borderId="31">
      <alignment horizontal="left" wrapText="1" indent="1"/>
    </xf>
    <xf numFmtId="0" fontId="24" fillId="0" borderId="22">
      <alignment horizontal="left" wrapText="1" indent="2"/>
    </xf>
    <xf numFmtId="0" fontId="24" fillId="0" borderId="26">
      <alignment horizontal="left" wrapText="1" indent="2"/>
    </xf>
    <xf numFmtId="0" fontId="24" fillId="0" borderId="38">
      <alignment horizontal="left" wrapText="1" indent="2"/>
    </xf>
    <xf numFmtId="49" fontId="24" fillId="0" borderId="37">
      <alignment horizontal="center" shrinkToFit="1"/>
    </xf>
    <xf numFmtId="49" fontId="24" fillId="0" borderId="29">
      <alignment horizontal="center" shrinkToFit="1"/>
    </xf>
    <xf numFmtId="0" fontId="24" fillId="0" borderId="31">
      <alignment horizontal="left" wrapText="1" indent="2"/>
    </xf>
    <xf numFmtId="0" fontId="17" fillId="0" borderId="13"/>
    <xf numFmtId="0" fontId="21" fillId="0" borderId="39">
      <alignment horizontal="center" vertical="center" textRotation="90" wrapText="1"/>
    </xf>
    <xf numFmtId="0" fontId="24" fillId="0" borderId="16">
      <alignment horizontal="center" vertical="top" wrapText="1"/>
    </xf>
    <xf numFmtId="0" fontId="24" fillId="0" borderId="16">
      <alignment horizontal="center" vertical="top"/>
    </xf>
    <xf numFmtId="49" fontId="24" fillId="0" borderId="16">
      <alignment horizontal="center" vertical="top" wrapText="1"/>
    </xf>
    <xf numFmtId="0" fontId="21" fillId="0" borderId="40"/>
    <xf numFmtId="49" fontId="21" fillId="0" borderId="18">
      <alignment horizontal="center"/>
    </xf>
    <xf numFmtId="0" fontId="27" fillId="0" borderId="8"/>
    <xf numFmtId="49" fontId="28" fillId="0" borderId="41">
      <alignment horizontal="left" vertical="center" wrapText="1"/>
    </xf>
    <xf numFmtId="49" fontId="21" fillId="0" borderId="27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23">
      <alignment horizontal="center" vertical="center" wrapText="1"/>
    </xf>
    <xf numFmtId="0" fontId="24" fillId="0" borderId="24">
      <alignment shrinkToFit="1"/>
    </xf>
    <xf numFmtId="4" fontId="24" fillId="0" borderId="24">
      <alignment horizontal="right" shrinkToFit="1"/>
    </xf>
    <xf numFmtId="4" fontId="24" fillId="0" borderId="25">
      <alignment horizontal="right" shrinkToFit="1"/>
    </xf>
    <xf numFmtId="49" fontId="24" fillId="0" borderId="38">
      <alignment horizontal="left" vertical="center" wrapText="1" indent="3"/>
    </xf>
    <xf numFmtId="49" fontId="24" fillId="0" borderId="37">
      <alignment horizontal="center" vertical="center" wrapText="1"/>
    </xf>
    <xf numFmtId="49" fontId="24" fillId="0" borderId="41">
      <alignment horizontal="left" vertical="center" wrapText="1" indent="3"/>
    </xf>
    <xf numFmtId="49" fontId="24" fillId="0" borderId="27">
      <alignment horizontal="center" vertical="center" wrapText="1"/>
    </xf>
    <xf numFmtId="49" fontId="24" fillId="0" borderId="43">
      <alignment horizontal="left" vertical="center" wrapText="1" indent="3"/>
    </xf>
    <xf numFmtId="0" fontId="28" fillId="0" borderId="40">
      <alignment horizontal="left" vertical="center" wrapText="1"/>
    </xf>
    <xf numFmtId="49" fontId="24" fillId="0" borderId="44">
      <alignment horizontal="center" vertical="center" wrapText="1"/>
    </xf>
    <xf numFmtId="4" fontId="24" fillId="0" borderId="4">
      <alignment horizontal="right" shrinkToFit="1"/>
    </xf>
    <xf numFmtId="4" fontId="24" fillId="0" borderId="45">
      <alignment horizontal="right" shrinkToFit="1"/>
    </xf>
    <xf numFmtId="0" fontId="21" fillId="0" borderId="13">
      <alignment horizontal="center" vertical="center" textRotation="90" wrapText="1"/>
    </xf>
    <xf numFmtId="49" fontId="24" fillId="0" borderId="13">
      <alignment horizontal="left" vertical="center" wrapText="1" indent="3"/>
    </xf>
    <xf numFmtId="49" fontId="24" fillId="0" borderId="15">
      <alignment horizontal="center" vertical="center" wrapText="1"/>
    </xf>
    <xf numFmtId="4" fontId="24" fillId="0" borderId="15">
      <alignment horizontal="right"/>
    </xf>
    <xf numFmtId="0" fontId="24" fillId="0" borderId="1">
      <alignment vertical="center"/>
    </xf>
    <xf numFmtId="49" fontId="24" fillId="0" borderId="1">
      <alignment horizontal="left" vertical="center" wrapText="1" indent="3"/>
    </xf>
    <xf numFmtId="49" fontId="24" fillId="0" borderId="1">
      <alignment horizontal="center" vertical="center" wrapText="1"/>
    </xf>
    <xf numFmtId="4" fontId="24" fillId="0" borderId="1">
      <alignment horizontal="right" shrinkToFit="1"/>
    </xf>
    <xf numFmtId="0" fontId="21" fillId="0" borderId="2">
      <alignment horizontal="center" vertical="center" textRotation="90" wrapText="1"/>
    </xf>
    <xf numFmtId="49" fontId="24" fillId="0" borderId="2">
      <alignment horizontal="left" vertical="center" wrapText="1" indent="3"/>
    </xf>
    <xf numFmtId="49" fontId="24" fillId="0" borderId="2">
      <alignment horizontal="center" vertical="center" wrapText="1"/>
    </xf>
    <xf numFmtId="4" fontId="24" fillId="0" borderId="2">
      <alignment horizontal="right"/>
    </xf>
    <xf numFmtId="49" fontId="21" fillId="0" borderId="18">
      <alignment horizontal="center" vertical="center" wrapText="1"/>
    </xf>
    <xf numFmtId="0" fontId="24" fillId="0" borderId="25">
      <alignment shrinkToFit="1"/>
    </xf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9">
      <alignment horizontal="center" vertical="center" textRotation="90"/>
    </xf>
    <xf numFmtId="49" fontId="28" fillId="0" borderId="40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4" fillId="0" borderId="41">
      <alignment horizontal="left" vertical="center" wrapText="1"/>
    </xf>
    <xf numFmtId="0" fontId="24" fillId="0" borderId="23">
      <alignment horizontal="center" vertical="center"/>
    </xf>
    <xf numFmtId="0" fontId="24" fillId="0" borderId="37">
      <alignment horizontal="center" vertical="center"/>
    </xf>
    <xf numFmtId="0" fontId="24" fillId="0" borderId="27">
      <alignment horizontal="center" vertical="center"/>
    </xf>
    <xf numFmtId="0" fontId="24" fillId="0" borderId="43">
      <alignment horizontal="left" vertical="center" wrapText="1"/>
    </xf>
    <xf numFmtId="0" fontId="21" fillId="0" borderId="27">
      <alignment horizontal="center" vertical="center"/>
    </xf>
    <xf numFmtId="0" fontId="24" fillId="0" borderId="44">
      <alignment horizontal="center" vertical="center"/>
    </xf>
    <xf numFmtId="49" fontId="21" fillId="0" borderId="18">
      <alignment horizontal="center" vertical="center"/>
    </xf>
    <xf numFmtId="49" fontId="24" fillId="0" borderId="41">
      <alignment horizontal="left" vertical="center" wrapText="1"/>
    </xf>
    <xf numFmtId="49" fontId="24" fillId="0" borderId="23">
      <alignment horizontal="center" vertical="center"/>
    </xf>
    <xf numFmtId="49" fontId="24" fillId="0" borderId="37">
      <alignment horizontal="center" vertical="center"/>
    </xf>
    <xf numFmtId="49" fontId="24" fillId="0" borderId="27">
      <alignment horizontal="center" vertical="center"/>
    </xf>
    <xf numFmtId="49" fontId="24" fillId="0" borderId="43">
      <alignment horizontal="left" vertical="center" wrapText="1"/>
    </xf>
    <xf numFmtId="49" fontId="24" fillId="0" borderId="44">
      <alignment horizontal="center" vertical="center"/>
    </xf>
    <xf numFmtId="49" fontId="24" fillId="0" borderId="2">
      <alignment horizontal="center" wrapText="1"/>
    </xf>
    <xf numFmtId="0" fontId="24" fillId="0" borderId="2">
      <alignment horizontal="center"/>
    </xf>
    <xf numFmtId="49" fontId="24" fillId="0" borderId="1">
      <alignment horizontal="left"/>
    </xf>
    <xf numFmtId="0" fontId="24" fillId="0" borderId="13">
      <alignment horizontal="center"/>
    </xf>
    <xf numFmtId="49" fontId="24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7" fillId="0" borderId="1"/>
    <xf numFmtId="0" fontId="27" fillId="0" borderId="1"/>
    <xf numFmtId="0" fontId="17" fillId="3" borderId="1"/>
    <xf numFmtId="0" fontId="27" fillId="0" borderId="1"/>
    <xf numFmtId="0" fontId="16" fillId="0" borderId="1"/>
  </cellStyleXfs>
  <cellXfs count="136">
    <xf numFmtId="0" fontId="0" fillId="0" borderId="0" xfId="0"/>
    <xf numFmtId="0" fontId="17" fillId="0" borderId="1" xfId="55" applyNumberFormat="1" applyFont="1" applyAlignment="1" applyProtection="1">
      <alignment horizontal="left" vertical="center" wrapText="1"/>
    </xf>
    <xf numFmtId="0" fontId="17" fillId="0" borderId="1" xfId="80" applyNumberFormat="1" applyFont="1" applyAlignment="1" applyProtection="1">
      <alignment horizontal="center" vertical="center" wrapText="1"/>
    </xf>
    <xf numFmtId="49" fontId="17" fillId="0" borderId="1" xfId="56" applyNumberFormat="1" applyFont="1" applyAlignment="1" applyProtection="1">
      <alignment horizontal="center" vertical="center" wrapText="1"/>
    </xf>
    <xf numFmtId="49" fontId="17" fillId="0" borderId="1" xfId="57" applyNumberFormat="1" applyFont="1" applyAlignment="1" applyProtection="1">
      <alignment horizontal="center" vertical="center"/>
    </xf>
    <xf numFmtId="0" fontId="17" fillId="0" borderId="1" xfId="5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49" fontId="17" fillId="0" borderId="1" xfId="22" applyNumberFormat="1" applyFont="1" applyAlignment="1" applyProtection="1">
      <alignment vertical="center"/>
    </xf>
    <xf numFmtId="0" fontId="19" fillId="0" borderId="2" xfId="82" applyNumberFormat="1" applyFont="1" applyAlignment="1" applyProtection="1">
      <alignment vertical="center"/>
    </xf>
    <xf numFmtId="49" fontId="17" fillId="0" borderId="2" xfId="83" applyNumberFormat="1" applyFont="1" applyAlignment="1" applyProtection="1">
      <alignment horizontal="left" vertical="center"/>
    </xf>
    <xf numFmtId="0" fontId="17" fillId="0" borderId="2" xfId="60" applyNumberFormat="1" applyFont="1" applyAlignment="1" applyProtection="1">
      <alignment vertical="center"/>
    </xf>
    <xf numFmtId="49" fontId="17" fillId="0" borderId="2" xfId="59" applyNumberFormat="1" applyFont="1" applyAlignment="1" applyProtection="1">
      <alignment vertical="center"/>
    </xf>
    <xf numFmtId="0" fontId="17" fillId="0" borderId="2" xfId="61" applyNumberFormat="1" applyFont="1" applyAlignment="1" applyProtection="1">
      <alignment vertical="center"/>
    </xf>
    <xf numFmtId="49" fontId="17" fillId="0" borderId="16" xfId="35" applyFont="1" applyAlignment="1">
      <alignment horizontal="center" vertical="center" wrapText="1"/>
    </xf>
    <xf numFmtId="49" fontId="17" fillId="0" borderId="16" xfId="35" applyFont="1" applyAlignment="1">
      <alignment horizontal="center" vertical="center" wrapText="1"/>
    </xf>
    <xf numFmtId="0" fontId="17" fillId="0" borderId="5" xfId="10" applyNumberFormat="1" applyFont="1" applyAlignment="1" applyProtection="1">
      <alignment vertical="center"/>
    </xf>
    <xf numFmtId="49" fontId="17" fillId="0" borderId="16" xfId="35" applyNumberFormat="1" applyFont="1" applyAlignment="1" applyProtection="1">
      <alignment horizontal="center" vertical="center" wrapText="1"/>
    </xf>
    <xf numFmtId="4" fontId="17" fillId="0" borderId="16" xfId="40" applyNumberFormat="1" applyFont="1" applyAlignment="1" applyProtection="1">
      <alignment horizontal="right" vertical="center" shrinkToFit="1"/>
    </xf>
    <xf numFmtId="0" fontId="17" fillId="0" borderId="8" xfId="15" applyNumberFormat="1" applyFont="1" applyAlignment="1" applyProtection="1">
      <alignment vertical="center"/>
    </xf>
    <xf numFmtId="49" fontId="17" fillId="0" borderId="23" xfId="44" applyNumberFormat="1" applyFont="1" applyAlignment="1" applyProtection="1">
      <alignment horizontal="center" vertical="center" wrapText="1"/>
    </xf>
    <xf numFmtId="49" fontId="17" fillId="0" borderId="24" xfId="45" applyNumberFormat="1" applyFont="1" applyAlignment="1" applyProtection="1">
      <alignment horizontal="center" vertical="center"/>
    </xf>
    <xf numFmtId="0" fontId="17" fillId="0" borderId="24" xfId="86" applyNumberFormat="1" applyFont="1" applyAlignment="1" applyProtection="1">
      <alignment vertical="center"/>
    </xf>
    <xf numFmtId="49" fontId="17" fillId="0" borderId="37" xfId="89" applyNumberFormat="1" applyFont="1" applyAlignment="1" applyProtection="1">
      <alignment horizontal="center" vertical="center" wrapText="1"/>
    </xf>
    <xf numFmtId="49" fontId="17" fillId="0" borderId="29" xfId="90" applyNumberFormat="1" applyFont="1" applyAlignment="1" applyProtection="1">
      <alignment horizontal="center" vertical="center"/>
    </xf>
    <xf numFmtId="4" fontId="17" fillId="0" borderId="29" xfId="64" applyNumberFormat="1" applyFont="1" applyAlignment="1" applyProtection="1">
      <alignment horizontal="right" vertical="center" shrinkToFit="1"/>
    </xf>
    <xf numFmtId="49" fontId="17" fillId="0" borderId="37" xfId="95" applyNumberFormat="1" applyFont="1" applyAlignment="1" applyProtection="1">
      <alignment horizontal="center" vertical="center" shrinkToFit="1"/>
    </xf>
    <xf numFmtId="49" fontId="17" fillId="0" borderId="29" xfId="96" applyNumberFormat="1" applyFont="1" applyAlignment="1" applyProtection="1">
      <alignment horizontal="center" vertical="center" shrinkToFit="1"/>
    </xf>
    <xf numFmtId="0" fontId="17" fillId="0" borderId="13" xfId="98" applyNumberFormat="1" applyFont="1" applyAlignment="1" applyProtection="1">
      <alignment vertical="center"/>
    </xf>
    <xf numFmtId="0" fontId="17" fillId="0" borderId="15" xfId="79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0" fontId="17" fillId="0" borderId="1" xfId="18" applyNumberFormat="1" applyFont="1" applyAlignment="1" applyProtection="1">
      <alignment vertical="center"/>
    </xf>
    <xf numFmtId="0" fontId="17" fillId="2" borderId="1" xfId="54" applyNumberFormat="1" applyFont="1" applyAlignment="1" applyProtection="1">
      <alignment vertical="center"/>
    </xf>
    <xf numFmtId="0" fontId="19" fillId="0" borderId="1" xfId="1" applyNumberFormat="1" applyFont="1" applyAlignment="1" applyProtection="1">
      <alignment vertical="center"/>
    </xf>
    <xf numFmtId="0" fontId="17" fillId="0" borderId="2" xfId="58" applyNumberFormat="1" applyFont="1" applyAlignment="1" applyProtection="1">
      <alignment horizontal="left" vertical="center"/>
    </xf>
    <xf numFmtId="0" fontId="17" fillId="0" borderId="22" xfId="43" applyNumberFormat="1" applyFont="1" applyAlignment="1" applyProtection="1">
      <alignment horizontal="left" vertical="center" wrapText="1"/>
    </xf>
    <xf numFmtId="49" fontId="17" fillId="0" borderId="27" xfId="67" applyNumberFormat="1" applyFont="1" applyAlignment="1" applyProtection="1">
      <alignment horizontal="center" vertical="center" wrapText="1"/>
    </xf>
    <xf numFmtId="49" fontId="17" fillId="0" borderId="16" xfId="50" applyNumberFormat="1" applyFont="1" applyAlignment="1" applyProtection="1">
      <alignment horizontal="center" vertical="center"/>
    </xf>
    <xf numFmtId="0" fontId="17" fillId="0" borderId="30" xfId="69" applyNumberFormat="1" applyFont="1" applyAlignment="1" applyProtection="1">
      <alignment horizontal="left" vertical="center" wrapText="1"/>
    </xf>
    <xf numFmtId="49" fontId="17" fillId="0" borderId="27" xfId="49" applyNumberFormat="1" applyFont="1" applyAlignment="1" applyProtection="1">
      <alignment horizontal="center" vertical="center"/>
    </xf>
    <xf numFmtId="0" fontId="17" fillId="0" borderId="12" xfId="71" applyNumberFormat="1" applyFont="1" applyAlignment="1" applyProtection="1">
      <alignment vertical="center"/>
    </xf>
    <xf numFmtId="0" fontId="17" fillId="0" borderId="32" xfId="72" applyNumberFormat="1" applyFont="1" applyAlignment="1" applyProtection="1">
      <alignment vertical="center"/>
    </xf>
    <xf numFmtId="0" fontId="19" fillId="0" borderId="33" xfId="73" applyNumberFormat="1" applyFont="1" applyAlignment="1" applyProtection="1">
      <alignment horizontal="left" vertical="center" wrapText="1"/>
    </xf>
    <xf numFmtId="0" fontId="17" fillId="0" borderId="34" xfId="74" applyNumberFormat="1" applyFont="1" applyAlignment="1" applyProtection="1">
      <alignment horizontal="center" vertical="center" wrapText="1"/>
    </xf>
    <xf numFmtId="49" fontId="17" fillId="0" borderId="35" xfId="75" applyNumberFormat="1" applyFont="1" applyAlignment="1" applyProtection="1">
      <alignment horizontal="center" vertical="center" wrapText="1"/>
    </xf>
    <xf numFmtId="4" fontId="17" fillId="0" borderId="19" xfId="76" applyNumberFormat="1" applyFont="1" applyAlignment="1" applyProtection="1">
      <alignment horizontal="right" vertical="center" shrinkToFit="1"/>
    </xf>
    <xf numFmtId="0" fontId="17" fillId="0" borderId="15" xfId="52" applyNumberFormat="1" applyFont="1" applyAlignment="1" applyProtection="1">
      <alignment vertical="center"/>
    </xf>
    <xf numFmtId="0" fontId="17" fillId="0" borderId="20" xfId="48" applyNumberFormat="1" applyFont="1" applyAlignment="1" applyProtection="1">
      <alignment horizontal="left" vertical="center" wrapText="1"/>
    </xf>
    <xf numFmtId="0" fontId="16" fillId="0" borderId="1" xfId="173"/>
    <xf numFmtId="0" fontId="19" fillId="0" borderId="1" xfId="174" applyNumberFormat="1" applyFont="1" applyAlignment="1" applyProtection="1">
      <alignment vertical="center"/>
    </xf>
    <xf numFmtId="0" fontId="17" fillId="0" borderId="1" xfId="178" applyNumberFormat="1" applyFont="1" applyAlignment="1" applyProtection="1">
      <alignment vertical="center"/>
    </xf>
    <xf numFmtId="0" fontId="17" fillId="0" borderId="1" xfId="184" applyNumberFormat="1" applyFont="1" applyAlignment="1" applyProtection="1">
      <alignment horizontal="left" vertical="center"/>
    </xf>
    <xf numFmtId="0" fontId="17" fillId="0" borderId="1" xfId="184" applyNumberFormat="1" applyFont="1" applyBorder="1" applyAlignment="1" applyProtection="1">
      <alignment horizontal="left" vertical="center"/>
      <protection locked="0"/>
    </xf>
    <xf numFmtId="0" fontId="17" fillId="0" borderId="1" xfId="222" applyNumberFormat="1" applyFont="1" applyBorder="1" applyAlignment="1" applyProtection="1">
      <alignment horizontal="center" vertical="center"/>
      <protection locked="0"/>
    </xf>
    <xf numFmtId="49" fontId="17" fillId="0" borderId="1" xfId="201" applyNumberFormat="1" applyFont="1" applyBorder="1" applyAlignment="1" applyProtection="1">
      <alignment horizontal="right" vertical="center"/>
      <protection locked="0"/>
    </xf>
    <xf numFmtId="0" fontId="17" fillId="0" borderId="1" xfId="178" applyNumberFormat="1" applyFont="1" applyBorder="1" applyAlignment="1" applyProtection="1">
      <alignment vertical="center"/>
      <protection locked="0"/>
    </xf>
    <xf numFmtId="49" fontId="32" fillId="0" borderId="6" xfId="188" applyNumberFormat="1" applyFont="1" applyBorder="1" applyAlignment="1" applyProtection="1">
      <alignment horizontal="right" vertical="center"/>
    </xf>
    <xf numFmtId="49" fontId="32" fillId="0" borderId="7" xfId="220" applyNumberFormat="1" applyFont="1" applyBorder="1" applyAlignment="1" applyProtection="1">
      <alignment horizontal="center" vertical="center"/>
    </xf>
    <xf numFmtId="0" fontId="17" fillId="0" borderId="1" xfId="191" applyNumberFormat="1" applyFont="1" applyBorder="1" applyAlignment="1" applyProtection="1">
      <alignment vertical="center"/>
      <protection locked="0"/>
    </xf>
    <xf numFmtId="0" fontId="17" fillId="0" borderId="1" xfId="204" applyNumberFormat="1" applyFont="1" applyBorder="1" applyAlignment="1" applyProtection="1">
      <alignment horizontal="right" vertical="center"/>
      <protection locked="0"/>
    </xf>
    <xf numFmtId="0" fontId="32" fillId="0" borderId="6" xfId="214" applyNumberFormat="1" applyFont="1" applyBorder="1" applyAlignment="1" applyProtection="1">
      <alignment horizontal="right" vertical="center"/>
    </xf>
    <xf numFmtId="0" fontId="32" fillId="2" borderId="10" xfId="226" applyNumberFormat="1" applyFont="1" applyBorder="1" applyAlignment="1" applyProtection="1">
      <alignment horizontal="center" vertical="center"/>
    </xf>
    <xf numFmtId="0" fontId="32" fillId="0" borderId="1" xfId="184" applyNumberFormat="1" applyFont="1" applyBorder="1" applyAlignment="1" applyProtection="1">
      <alignment horizontal="left" vertical="center"/>
    </xf>
    <xf numFmtId="49" fontId="32" fillId="0" borderId="11" xfId="179" applyNumberFormat="1" applyFont="1" applyBorder="1" applyAlignment="1" applyProtection="1">
      <alignment horizontal="center" vertical="center"/>
    </xf>
    <xf numFmtId="49" fontId="32" fillId="0" borderId="9" xfId="189" applyNumberFormat="1" applyFont="1" applyBorder="1" applyAlignment="1" applyProtection="1">
      <alignment horizontal="center" vertical="center"/>
    </xf>
    <xf numFmtId="0" fontId="32" fillId="0" borderId="1" xfId="195" applyNumberFormat="1" applyFont="1" applyAlignment="1" applyProtection="1">
      <alignment horizontal="left" vertical="center"/>
    </xf>
    <xf numFmtId="49" fontId="32" fillId="0" borderId="13" xfId="198" applyNumberFormat="1" applyFont="1" applyBorder="1" applyAlignment="1" applyProtection="1">
      <alignment vertical="center"/>
    </xf>
    <xf numFmtId="0" fontId="32" fillId="0" borderId="1" xfId="204" applyNumberFormat="1" applyFont="1" applyBorder="1" applyAlignment="1" applyProtection="1">
      <alignment horizontal="right" vertical="center"/>
    </xf>
    <xf numFmtId="0" fontId="32" fillId="0" borderId="9" xfId="196" applyNumberFormat="1" applyFont="1" applyBorder="1" applyAlignment="1" applyProtection="1">
      <alignment horizontal="center" vertical="center"/>
    </xf>
    <xf numFmtId="49" fontId="32" fillId="0" borderId="1" xfId="200" applyNumberFormat="1" applyFont="1" applyBorder="1" applyAlignment="1" applyProtection="1">
      <alignment vertical="center"/>
    </xf>
    <xf numFmtId="49" fontId="32" fillId="0" borderId="14" xfId="190" applyNumberFormat="1" applyFont="1" applyBorder="1" applyAlignment="1" applyProtection="1">
      <alignment horizontal="center" vertical="center"/>
    </xf>
    <xf numFmtId="49" fontId="17" fillId="0" borderId="16" xfId="173" applyNumberFormat="1" applyFont="1" applyFill="1" applyBorder="1" applyAlignment="1" applyProtection="1">
      <alignment horizontal="center" vertical="center" wrapText="1"/>
    </xf>
    <xf numFmtId="0" fontId="17" fillId="0" borderId="46" xfId="173" applyFont="1" applyBorder="1" applyAlignment="1">
      <alignment horizontal="center" vertical="center" wrapText="1"/>
    </xf>
    <xf numFmtId="0" fontId="17" fillId="0" borderId="46" xfId="173" applyFont="1" applyBorder="1" applyAlignment="1">
      <alignment horizontal="center" vertical="center"/>
    </xf>
    <xf numFmtId="0" fontId="17" fillId="0" borderId="47" xfId="173" applyFont="1" applyBorder="1" applyAlignment="1">
      <alignment horizontal="center" vertical="center" wrapText="1"/>
    </xf>
    <xf numFmtId="49" fontId="17" fillId="0" borderId="16" xfId="208" applyFont="1" applyAlignment="1" applyProtection="1">
      <alignment horizontal="center" vertical="center" wrapText="1"/>
    </xf>
    <xf numFmtId="49" fontId="17" fillId="0" borderId="24" xfId="208" applyFont="1" applyBorder="1" applyAlignment="1" applyProtection="1">
      <alignment horizontal="center" vertical="center" wrapText="1"/>
    </xf>
    <xf numFmtId="49" fontId="17" fillId="0" borderId="24" xfId="176" applyNumberFormat="1" applyFont="1" applyBorder="1" applyAlignment="1" applyProtection="1">
      <alignment horizontal="center" vertical="center" wrapText="1"/>
    </xf>
    <xf numFmtId="49" fontId="17" fillId="0" borderId="24" xfId="216" applyNumberFormat="1" applyFont="1" applyBorder="1" applyAlignment="1" applyProtection="1">
      <alignment horizontal="center" vertical="center" wrapText="1"/>
    </xf>
    <xf numFmtId="14" fontId="32" fillId="0" borderId="9" xfId="224" applyNumberFormat="1" applyFont="1" applyBorder="1" applyAlignment="1" applyProtection="1">
      <alignment horizontal="center" vertical="center"/>
    </xf>
    <xf numFmtId="4" fontId="19" fillId="5" borderId="16" xfId="40" applyNumberFormat="1" applyFont="1" applyFill="1" applyAlignment="1" applyProtection="1">
      <alignment horizontal="right" vertical="center" shrinkToFit="1"/>
    </xf>
    <xf numFmtId="0" fontId="17" fillId="0" borderId="24" xfId="346" applyFont="1" applyBorder="1" applyAlignment="1">
      <alignment horizontal="center" vertical="center"/>
    </xf>
    <xf numFmtId="4" fontId="19" fillId="5" borderId="16" xfId="346" applyNumberFormat="1" applyFont="1" applyFill="1" applyBorder="1" applyAlignment="1">
      <alignment horizontal="right" vertical="center"/>
    </xf>
    <xf numFmtId="10" fontId="19" fillId="5" borderId="16" xfId="346" applyNumberFormat="1" applyFont="1" applyFill="1" applyBorder="1" applyAlignment="1">
      <alignment horizontal="right" vertical="center"/>
    </xf>
    <xf numFmtId="0" fontId="17" fillId="0" borderId="2" xfId="173" applyFont="1" applyBorder="1" applyAlignment="1">
      <alignment horizontal="left" vertical="center" wrapText="1"/>
    </xf>
    <xf numFmtId="0" fontId="19" fillId="0" borderId="12" xfId="173" applyFont="1" applyBorder="1" applyAlignment="1">
      <alignment horizontal="left" vertical="center" wrapText="1"/>
    </xf>
    <xf numFmtId="0" fontId="31" fillId="0" borderId="1" xfId="174" applyNumberFormat="1" applyFont="1" applyBorder="1" applyAlignment="1" applyProtection="1">
      <alignment horizontal="center" vertical="center"/>
    </xf>
    <xf numFmtId="0" fontId="19" fillId="0" borderId="1" xfId="81" applyNumberFormat="1" applyFont="1" applyAlignment="1" applyProtection="1">
      <alignment horizontal="center" vertical="center"/>
    </xf>
    <xf numFmtId="0" fontId="19" fillId="0" borderId="1" xfId="81" applyFont="1" applyAlignment="1">
      <alignment horizontal="center" vertical="center"/>
    </xf>
    <xf numFmtId="0" fontId="4" fillId="0" borderId="1" xfId="173" applyNumberFormat="1" applyFont="1" applyFill="1" applyBorder="1" applyAlignment="1" applyProtection="1">
      <alignment horizontal="left" vertical="center"/>
    </xf>
    <xf numFmtId="0" fontId="17" fillId="7" borderId="17" xfId="37" applyNumberFormat="1" applyFont="1" applyFill="1" applyAlignment="1" applyProtection="1">
      <alignment horizontal="left" vertical="center" wrapText="1"/>
    </xf>
    <xf numFmtId="49" fontId="17" fillId="7" borderId="18" xfId="38" applyNumberFormat="1" applyFont="1" applyFill="1" applyAlignment="1" applyProtection="1">
      <alignment horizontal="center" vertical="center" wrapText="1"/>
    </xf>
    <xf numFmtId="49" fontId="17" fillId="7" borderId="19" xfId="39" applyNumberFormat="1" applyFont="1" applyFill="1" applyAlignment="1" applyProtection="1">
      <alignment horizontal="center" vertical="center"/>
    </xf>
    <xf numFmtId="4" fontId="19" fillId="7" borderId="19" xfId="40" applyNumberFormat="1" applyFont="1" applyFill="1" applyBorder="1" applyAlignment="1" applyProtection="1">
      <alignment horizontal="right" vertical="center" shrinkToFit="1"/>
    </xf>
    <xf numFmtId="4" fontId="19" fillId="7" borderId="19" xfId="346" applyNumberFormat="1" applyFont="1" applyFill="1" applyBorder="1" applyAlignment="1">
      <alignment vertical="center"/>
    </xf>
    <xf numFmtId="10" fontId="19" fillId="7" borderId="36" xfId="346" applyNumberFormat="1" applyFont="1" applyFill="1" applyBorder="1" applyAlignment="1">
      <alignment vertical="center"/>
    </xf>
    <xf numFmtId="0" fontId="3" fillId="5" borderId="20" xfId="48" applyNumberFormat="1" applyFont="1" applyFill="1" applyAlignment="1" applyProtection="1">
      <alignment horizontal="left" vertical="center" wrapText="1"/>
    </xf>
    <xf numFmtId="49" fontId="3" fillId="5" borderId="27" xfId="49" applyNumberFormat="1" applyFont="1" applyFill="1" applyAlignment="1" applyProtection="1">
      <alignment horizontal="center" vertical="center"/>
    </xf>
    <xf numFmtId="49" fontId="3" fillId="5" borderId="16" xfId="50" applyNumberFormat="1" applyFont="1" applyFill="1" applyAlignment="1" applyProtection="1">
      <alignment horizontal="center" vertical="center"/>
    </xf>
    <xf numFmtId="4" fontId="4" fillId="6" borderId="16" xfId="346" applyNumberFormat="1" applyFont="1" applyFill="1" applyBorder="1" applyAlignment="1">
      <alignment horizontal="right" vertical="center"/>
    </xf>
    <xf numFmtId="10" fontId="4" fillId="6" borderId="16" xfId="346" applyNumberFormat="1" applyFont="1" applyFill="1" applyBorder="1" applyAlignment="1">
      <alignment horizontal="right" vertical="center"/>
    </xf>
    <xf numFmtId="4" fontId="3" fillId="5" borderId="16" xfId="40" applyNumberFormat="1" applyFont="1" applyFill="1" applyAlignment="1" applyProtection="1">
      <alignment horizontal="right" vertical="center" shrinkToFit="1"/>
    </xf>
    <xf numFmtId="4" fontId="3" fillId="5" borderId="16" xfId="346" applyNumberFormat="1" applyFont="1" applyFill="1" applyBorder="1" applyAlignment="1">
      <alignment horizontal="right" vertical="center"/>
    </xf>
    <xf numFmtId="10" fontId="3" fillId="5" borderId="16" xfId="346" applyNumberFormat="1" applyFont="1" applyFill="1" applyBorder="1" applyAlignment="1">
      <alignment horizontal="right" vertical="center"/>
    </xf>
    <xf numFmtId="49" fontId="17" fillId="0" borderId="24" xfId="35" applyNumberFormat="1" applyFont="1" applyBorder="1" applyAlignment="1" applyProtection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49" fontId="4" fillId="0" borderId="4" xfId="43" applyNumberFormat="1" applyFont="1" applyBorder="1" applyAlignment="1" applyProtection="1">
      <alignment horizontal="center" vertical="center" wrapText="1"/>
      <protection locked="0"/>
    </xf>
    <xf numFmtId="4" fontId="3" fillId="4" borderId="29" xfId="0" applyNumberFormat="1" applyFont="1" applyFill="1" applyBorder="1" applyAlignment="1">
      <alignment vertical="center"/>
    </xf>
    <xf numFmtId="10" fontId="3" fillId="4" borderId="29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3" fillId="5" borderId="16" xfId="0" applyNumberFormat="1" applyFont="1" applyFill="1" applyBorder="1" applyAlignment="1">
      <alignment horizontal="right" vertical="center"/>
    </xf>
    <xf numFmtId="10" fontId="3" fillId="5" borderId="16" xfId="0" applyNumberFormat="1" applyFont="1" applyFill="1" applyBorder="1" applyAlignment="1">
      <alignment horizontal="right" vertical="center"/>
    </xf>
    <xf numFmtId="4" fontId="4" fillId="6" borderId="16" xfId="0" applyNumberFormat="1" applyFont="1" applyFill="1" applyBorder="1" applyAlignment="1">
      <alignment horizontal="right" vertical="center"/>
    </xf>
    <xf numFmtId="10" fontId="4" fillId="6" borderId="16" xfId="0" applyNumberFormat="1" applyFont="1" applyFill="1" applyBorder="1" applyAlignment="1">
      <alignment horizontal="right" vertical="center"/>
    </xf>
    <xf numFmtId="0" fontId="3" fillId="4" borderId="28" xfId="62" applyNumberFormat="1" applyFont="1" applyFill="1" applyAlignment="1" applyProtection="1">
      <alignment horizontal="left" vertical="center" wrapText="1"/>
    </xf>
    <xf numFmtId="49" fontId="3" fillId="4" borderId="18" xfId="38" applyNumberFormat="1" applyFont="1" applyFill="1" applyBorder="1" applyAlignment="1" applyProtection="1">
      <alignment horizontal="center" vertical="center" wrapText="1"/>
    </xf>
    <xf numFmtId="49" fontId="3" fillId="4" borderId="19" xfId="63" applyNumberFormat="1" applyFont="1" applyFill="1" applyBorder="1" applyAlignment="1" applyProtection="1">
      <alignment horizontal="center" vertical="center" wrapText="1"/>
    </xf>
    <xf numFmtId="4" fontId="3" fillId="4" borderId="19" xfId="64" applyNumberFormat="1" applyFont="1" applyFill="1" applyBorder="1" applyAlignment="1" applyProtection="1">
      <alignment horizontal="right" vertical="center" shrinkToFit="1"/>
    </xf>
    <xf numFmtId="0" fontId="3" fillId="5" borderId="30" xfId="69" applyNumberFormat="1" applyFont="1" applyFill="1" applyAlignment="1" applyProtection="1">
      <alignment horizontal="left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10" fontId="3" fillId="5" borderId="20" xfId="0" applyNumberFormat="1" applyFont="1" applyFill="1" applyBorder="1" applyAlignment="1">
      <alignment horizontal="right" vertical="center"/>
    </xf>
    <xf numFmtId="4" fontId="4" fillId="6" borderId="24" xfId="0" applyNumberFormat="1" applyFont="1" applyFill="1" applyBorder="1" applyAlignment="1">
      <alignment horizontal="right" vertical="center"/>
    </xf>
    <xf numFmtId="10" fontId="4" fillId="6" borderId="25" xfId="0" applyNumberFormat="1" applyFont="1" applyFill="1" applyBorder="1" applyAlignment="1">
      <alignment horizontal="right" vertical="center"/>
    </xf>
    <xf numFmtId="4" fontId="4" fillId="6" borderId="29" xfId="0" applyNumberFormat="1" applyFont="1" applyFill="1" applyBorder="1" applyAlignment="1">
      <alignment horizontal="right" vertical="center"/>
    </xf>
    <xf numFmtId="10" fontId="4" fillId="6" borderId="30" xfId="0" applyNumberFormat="1" applyFont="1" applyFill="1" applyBorder="1" applyAlignment="1">
      <alignment horizontal="right" vertical="center"/>
    </xf>
    <xf numFmtId="49" fontId="17" fillId="0" borderId="16" xfId="35" applyFont="1" applyBorder="1" applyAlignment="1">
      <alignment horizontal="center" vertical="center" wrapText="1"/>
    </xf>
    <xf numFmtId="49" fontId="17" fillId="0" borderId="16" xfId="35" applyNumberFormat="1" applyFont="1" applyBorder="1" applyAlignment="1" applyProtection="1">
      <alignment horizontal="center" vertical="center" wrapText="1"/>
    </xf>
    <xf numFmtId="0" fontId="17" fillId="0" borderId="42" xfId="84" applyNumberFormat="1" applyFont="1" applyBorder="1" applyAlignment="1" applyProtection="1">
      <alignment horizontal="left" vertical="center" wrapText="1"/>
    </xf>
    <xf numFmtId="0" fontId="17" fillId="0" borderId="38" xfId="88" applyNumberFormat="1" applyFont="1" applyBorder="1" applyAlignment="1" applyProtection="1">
      <alignment horizontal="left" vertical="center" wrapText="1"/>
    </xf>
    <xf numFmtId="0" fontId="17" fillId="0" borderId="42" xfId="92" applyNumberFormat="1" applyFont="1" applyBorder="1" applyAlignment="1" applyProtection="1">
      <alignment horizontal="left" vertical="center" wrapText="1"/>
    </xf>
    <xf numFmtId="0" fontId="17" fillId="0" borderId="38" xfId="94" applyNumberFormat="1" applyFont="1" applyBorder="1" applyAlignment="1" applyProtection="1">
      <alignment horizontal="left" vertical="center" wrapText="1"/>
    </xf>
    <xf numFmtId="0" fontId="17" fillId="0" borderId="30" xfId="94" applyNumberFormat="1" applyFont="1" applyBorder="1" applyAlignment="1" applyProtection="1">
      <alignment horizontal="left" vertical="center" wrapText="1"/>
    </xf>
    <xf numFmtId="0" fontId="3" fillId="5" borderId="38" xfId="62" applyNumberFormat="1" applyFont="1" applyFill="1" applyBorder="1" applyAlignment="1" applyProtection="1">
      <alignment horizontal="left" vertical="center" wrapText="1"/>
    </xf>
    <xf numFmtId="49" fontId="3" fillId="5" borderId="18" xfId="38" applyNumberFormat="1" applyFont="1" applyFill="1" applyAlignment="1" applyProtection="1">
      <alignment horizontal="center" vertical="center" wrapText="1"/>
    </xf>
    <xf numFmtId="49" fontId="3" fillId="5" borderId="19" xfId="39" applyNumberFormat="1" applyFont="1" applyFill="1" applyAlignment="1" applyProtection="1">
      <alignment horizontal="center" vertical="center"/>
    </xf>
  </cellXfs>
  <cellStyles count="347">
    <cellStyle name="br" xfId="168"/>
    <cellStyle name="br 2" xfId="341"/>
    <cellStyle name="col" xfId="167"/>
    <cellStyle name="col 2" xfId="340"/>
    <cellStyle name="style0" xfId="169"/>
    <cellStyle name="style0 2" xfId="342"/>
    <cellStyle name="td" xfId="170"/>
    <cellStyle name="td 2" xfId="343"/>
    <cellStyle name="tr" xfId="166"/>
    <cellStyle name="tr 2" xfId="339"/>
    <cellStyle name="xl100" xfId="60"/>
    <cellStyle name="xl100 2" xfId="233"/>
    <cellStyle name="xl101" xfId="61"/>
    <cellStyle name="xl101 2" xfId="234"/>
    <cellStyle name="xl102" xfId="82"/>
    <cellStyle name="xl102 2" xfId="255"/>
    <cellStyle name="xl103" xfId="88"/>
    <cellStyle name="xl103 2" xfId="261"/>
    <cellStyle name="xl104" xfId="84"/>
    <cellStyle name="xl104 2" xfId="257"/>
    <cellStyle name="xl105" xfId="92"/>
    <cellStyle name="xl105 2" xfId="265"/>
    <cellStyle name="xl106" xfId="94"/>
    <cellStyle name="xl106 2" xfId="267"/>
    <cellStyle name="xl107" xfId="98"/>
    <cellStyle name="xl107 2" xfId="271"/>
    <cellStyle name="xl108" xfId="80"/>
    <cellStyle name="xl108 2" xfId="253"/>
    <cellStyle name="xl109" xfId="83"/>
    <cellStyle name="xl109 2" xfId="256"/>
    <cellStyle name="xl110" xfId="89"/>
    <cellStyle name="xl110 2" xfId="262"/>
    <cellStyle name="xl111" xfId="95"/>
    <cellStyle name="xl111 2" xfId="268"/>
    <cellStyle name="xl112" xfId="81"/>
    <cellStyle name="xl112 2" xfId="254"/>
    <cellStyle name="xl113" xfId="90"/>
    <cellStyle name="xl113 2" xfId="263"/>
    <cellStyle name="xl114" xfId="96"/>
    <cellStyle name="xl114 2" xfId="269"/>
    <cellStyle name="xl115" xfId="91"/>
    <cellStyle name="xl115 2" xfId="264"/>
    <cellStyle name="xl116" xfId="85"/>
    <cellStyle name="xl116 2" xfId="258"/>
    <cellStyle name="xl117" xfId="93"/>
    <cellStyle name="xl117 2" xfId="266"/>
    <cellStyle name="xl118" xfId="97"/>
    <cellStyle name="xl118 2" xfId="270"/>
    <cellStyle name="xl119" xfId="86"/>
    <cellStyle name="xl119 2" xfId="259"/>
    <cellStyle name="xl120" xfId="87"/>
    <cellStyle name="xl120 2" xfId="260"/>
    <cellStyle name="xl121" xfId="99"/>
    <cellStyle name="xl121 2" xfId="272"/>
    <cellStyle name="xl122" xfId="122"/>
    <cellStyle name="xl122 2" xfId="295"/>
    <cellStyle name="xl123" xfId="126"/>
    <cellStyle name="xl123 2" xfId="299"/>
    <cellStyle name="xl124" xfId="130"/>
    <cellStyle name="xl124 2" xfId="303"/>
    <cellStyle name="xl125" xfId="136"/>
    <cellStyle name="xl125 2" xfId="309"/>
    <cellStyle name="xl126" xfId="137"/>
    <cellStyle name="xl126 2" xfId="310"/>
    <cellStyle name="xl127" xfId="138"/>
    <cellStyle name="xl127 2" xfId="311"/>
    <cellStyle name="xl128" xfId="140"/>
    <cellStyle name="xl128 2" xfId="313"/>
    <cellStyle name="xl129" xfId="161"/>
    <cellStyle name="xl129 2" xfId="334"/>
    <cellStyle name="xl130" xfId="164"/>
    <cellStyle name="xl130 2" xfId="337"/>
    <cellStyle name="xl131" xfId="100"/>
    <cellStyle name="xl131 2" xfId="273"/>
    <cellStyle name="xl132" xfId="103"/>
    <cellStyle name="xl132 2" xfId="276"/>
    <cellStyle name="xl133" xfId="106"/>
    <cellStyle name="xl133 2" xfId="279"/>
    <cellStyle name="xl134" xfId="108"/>
    <cellStyle name="xl134 2" xfId="281"/>
    <cellStyle name="xl135" xfId="113"/>
    <cellStyle name="xl135 2" xfId="286"/>
    <cellStyle name="xl136" xfId="115"/>
    <cellStyle name="xl136 2" xfId="288"/>
    <cellStyle name="xl137" xfId="117"/>
    <cellStyle name="xl137 2" xfId="290"/>
    <cellStyle name="xl138" xfId="118"/>
    <cellStyle name="xl138 2" xfId="291"/>
    <cellStyle name="xl139" xfId="123"/>
    <cellStyle name="xl139 2" xfId="296"/>
    <cellStyle name="xl140" xfId="127"/>
    <cellStyle name="xl140 2" xfId="300"/>
    <cellStyle name="xl141" xfId="131"/>
    <cellStyle name="xl141 2" xfId="304"/>
    <cellStyle name="xl142" xfId="139"/>
    <cellStyle name="xl142 2" xfId="312"/>
    <cellStyle name="xl143" xfId="142"/>
    <cellStyle name="xl143 2" xfId="315"/>
    <cellStyle name="xl144" xfId="146"/>
    <cellStyle name="xl144 2" xfId="319"/>
    <cellStyle name="xl145" xfId="150"/>
    <cellStyle name="xl145 2" xfId="323"/>
    <cellStyle name="xl146" xfId="154"/>
    <cellStyle name="xl146 2" xfId="327"/>
    <cellStyle name="xl147" xfId="104"/>
    <cellStyle name="xl147 2" xfId="277"/>
    <cellStyle name="xl148" xfId="107"/>
    <cellStyle name="xl148 2" xfId="280"/>
    <cellStyle name="xl149" xfId="109"/>
    <cellStyle name="xl149 2" xfId="282"/>
    <cellStyle name="xl150" xfId="114"/>
    <cellStyle name="xl150 2" xfId="287"/>
    <cellStyle name="xl151" xfId="116"/>
    <cellStyle name="xl151 2" xfId="289"/>
    <cellStyle name="xl152" xfId="119"/>
    <cellStyle name="xl152 2" xfId="292"/>
    <cellStyle name="xl153" xfId="124"/>
    <cellStyle name="xl153 2" xfId="297"/>
    <cellStyle name="xl154" xfId="128"/>
    <cellStyle name="xl154 2" xfId="301"/>
    <cellStyle name="xl155" xfId="132"/>
    <cellStyle name="xl155 2" xfId="305"/>
    <cellStyle name="xl156" xfId="134"/>
    <cellStyle name="xl156 2" xfId="307"/>
    <cellStyle name="xl157" xfId="141"/>
    <cellStyle name="xl157 2" xfId="314"/>
    <cellStyle name="xl158" xfId="143"/>
    <cellStyle name="xl158 2" xfId="316"/>
    <cellStyle name="xl159" xfId="144"/>
    <cellStyle name="xl159 2" xfId="317"/>
    <cellStyle name="xl160" xfId="145"/>
    <cellStyle name="xl160 2" xfId="318"/>
    <cellStyle name="xl161" xfId="147"/>
    <cellStyle name="xl161 2" xfId="320"/>
    <cellStyle name="xl162" xfId="148"/>
    <cellStyle name="xl162 2" xfId="321"/>
    <cellStyle name="xl163" xfId="149"/>
    <cellStyle name="xl163 2" xfId="322"/>
    <cellStyle name="xl164" xfId="151"/>
    <cellStyle name="xl164 2" xfId="324"/>
    <cellStyle name="xl165" xfId="152"/>
    <cellStyle name="xl165 2" xfId="325"/>
    <cellStyle name="xl166" xfId="153"/>
    <cellStyle name="xl166 2" xfId="326"/>
    <cellStyle name="xl167" xfId="155"/>
    <cellStyle name="xl167 2" xfId="328"/>
    <cellStyle name="xl168" xfId="102"/>
    <cellStyle name="xl168 2" xfId="275"/>
    <cellStyle name="xl169" xfId="110"/>
    <cellStyle name="xl169 2" xfId="283"/>
    <cellStyle name="xl170" xfId="120"/>
    <cellStyle name="xl170 2" xfId="293"/>
    <cellStyle name="xl171" xfId="125"/>
    <cellStyle name="xl171 2" xfId="298"/>
    <cellStyle name="xl172" xfId="129"/>
    <cellStyle name="xl172 2" xfId="302"/>
    <cellStyle name="xl173" xfId="133"/>
    <cellStyle name="xl173 2" xfId="306"/>
    <cellStyle name="xl174" xfId="156"/>
    <cellStyle name="xl174 2" xfId="329"/>
    <cellStyle name="xl175" xfId="159"/>
    <cellStyle name="xl175 2" xfId="332"/>
    <cellStyle name="xl176" xfId="162"/>
    <cellStyle name="xl176 2" xfId="335"/>
    <cellStyle name="xl177" xfId="165"/>
    <cellStyle name="xl177 2" xfId="338"/>
    <cellStyle name="xl178" xfId="157"/>
    <cellStyle name="xl178 2" xfId="330"/>
    <cellStyle name="xl179" xfId="160"/>
    <cellStyle name="xl179 2" xfId="333"/>
    <cellStyle name="xl180" xfId="158"/>
    <cellStyle name="xl180 2" xfId="331"/>
    <cellStyle name="xl181" xfId="111"/>
    <cellStyle name="xl181 2" xfId="284"/>
    <cellStyle name="xl182" xfId="101"/>
    <cellStyle name="xl182 2" xfId="274"/>
    <cellStyle name="xl183" xfId="112"/>
    <cellStyle name="xl183 2" xfId="285"/>
    <cellStyle name="xl184" xfId="121"/>
    <cellStyle name="xl184 2" xfId="294"/>
    <cellStyle name="xl185" xfId="135"/>
    <cellStyle name="xl185 2" xfId="308"/>
    <cellStyle name="xl186" xfId="163"/>
    <cellStyle name="xl186 2" xfId="336"/>
    <cellStyle name="xl187" xfId="105"/>
    <cellStyle name="xl187 2" xfId="278"/>
    <cellStyle name="xl21" xfId="171"/>
    <cellStyle name="xl21 2" xfId="344"/>
    <cellStyle name="xl22" xfId="1"/>
    <cellStyle name="xl22 2" xfId="174"/>
    <cellStyle name="xl23" xfId="7"/>
    <cellStyle name="xl23 2" xfId="180"/>
    <cellStyle name="xl24" xfId="11"/>
    <cellStyle name="xl24 2" xfId="184"/>
    <cellStyle name="xl25" xfId="18"/>
    <cellStyle name="xl25 2" xfId="191"/>
    <cellStyle name="xl26" xfId="33"/>
    <cellStyle name="xl26 2" xfId="206"/>
    <cellStyle name="xl27" xfId="5"/>
    <cellStyle name="xl27 2" xfId="178"/>
    <cellStyle name="xl28" xfId="35"/>
    <cellStyle name="xl28 2" xfId="208"/>
    <cellStyle name="xl29" xfId="37"/>
    <cellStyle name="xl29 2" xfId="210"/>
    <cellStyle name="xl30" xfId="43"/>
    <cellStyle name="xl30 2" xfId="216"/>
    <cellStyle name="xl31" xfId="48"/>
    <cellStyle name="xl31 2" xfId="221"/>
    <cellStyle name="xl32" xfId="172"/>
    <cellStyle name="xl32 2" xfId="345"/>
    <cellStyle name="xl33" xfId="12"/>
    <cellStyle name="xl33 2" xfId="185"/>
    <cellStyle name="xl34" xfId="29"/>
    <cellStyle name="xl34 2" xfId="202"/>
    <cellStyle name="xl35" xfId="38"/>
    <cellStyle name="xl35 2" xfId="211"/>
    <cellStyle name="xl36" xfId="44"/>
    <cellStyle name="xl36 2" xfId="217"/>
    <cellStyle name="xl37" xfId="49"/>
    <cellStyle name="xl37 2" xfId="222"/>
    <cellStyle name="xl38" xfId="52"/>
    <cellStyle name="xl38 2" xfId="225"/>
    <cellStyle name="xl39" xfId="30"/>
    <cellStyle name="xl39 2" xfId="203"/>
    <cellStyle name="xl40" xfId="22"/>
    <cellStyle name="xl40 2" xfId="195"/>
    <cellStyle name="xl41" xfId="39"/>
    <cellStyle name="xl41 2" xfId="212"/>
    <cellStyle name="xl42" xfId="45"/>
    <cellStyle name="xl42 2" xfId="218"/>
    <cellStyle name="xl43" xfId="50"/>
    <cellStyle name="xl43 2" xfId="223"/>
    <cellStyle name="xl44" xfId="36"/>
    <cellStyle name="xl44 2" xfId="209"/>
    <cellStyle name="xl45" xfId="40"/>
    <cellStyle name="xl45 2" xfId="213"/>
    <cellStyle name="xl46" xfId="54"/>
    <cellStyle name="xl46 2" xfId="227"/>
    <cellStyle name="xl47" xfId="2"/>
    <cellStyle name="xl47 2" xfId="175"/>
    <cellStyle name="xl48" xfId="19"/>
    <cellStyle name="xl48 2" xfId="192"/>
    <cellStyle name="xl49" xfId="25"/>
    <cellStyle name="xl49 2" xfId="198"/>
    <cellStyle name="xl50" xfId="27"/>
    <cellStyle name="xl50 2" xfId="200"/>
    <cellStyle name="xl51" xfId="8"/>
    <cellStyle name="xl51 2" xfId="181"/>
    <cellStyle name="xl52" xfId="13"/>
    <cellStyle name="xl52 2" xfId="186"/>
    <cellStyle name="xl53" xfId="20"/>
    <cellStyle name="xl53 2" xfId="193"/>
    <cellStyle name="xl54" xfId="3"/>
    <cellStyle name="xl54 2" xfId="176"/>
    <cellStyle name="xl55" xfId="34"/>
    <cellStyle name="xl55 2" xfId="207"/>
    <cellStyle name="xl56" xfId="9"/>
    <cellStyle name="xl56 2" xfId="182"/>
    <cellStyle name="xl57" xfId="14"/>
    <cellStyle name="xl57 2" xfId="187"/>
    <cellStyle name="xl58" xfId="21"/>
    <cellStyle name="xl58 2" xfId="194"/>
    <cellStyle name="xl59" xfId="24"/>
    <cellStyle name="xl59 2" xfId="197"/>
    <cellStyle name="xl60" xfId="26"/>
    <cellStyle name="xl60 2" xfId="199"/>
    <cellStyle name="xl61" xfId="28"/>
    <cellStyle name="xl61 2" xfId="201"/>
    <cellStyle name="xl62" xfId="31"/>
    <cellStyle name="xl62 2" xfId="204"/>
    <cellStyle name="xl63" xfId="32"/>
    <cellStyle name="xl63 2" xfId="205"/>
    <cellStyle name="xl64" xfId="4"/>
    <cellStyle name="xl64 2" xfId="177"/>
    <cellStyle name="xl65" xfId="10"/>
    <cellStyle name="xl65 2" xfId="183"/>
    <cellStyle name="xl66" xfId="15"/>
    <cellStyle name="xl66 2" xfId="188"/>
    <cellStyle name="xl67" xfId="41"/>
    <cellStyle name="xl67 2" xfId="214"/>
    <cellStyle name="xl68" xfId="46"/>
    <cellStyle name="xl68 2" xfId="219"/>
    <cellStyle name="xl69" xfId="42"/>
    <cellStyle name="xl69 2" xfId="215"/>
    <cellStyle name="xl70" xfId="47"/>
    <cellStyle name="xl70 2" xfId="220"/>
    <cellStyle name="xl71" xfId="51"/>
    <cellStyle name="xl71 2" xfId="224"/>
    <cellStyle name="xl72" xfId="53"/>
    <cellStyle name="xl72 2" xfId="226"/>
    <cellStyle name="xl73" xfId="6"/>
    <cellStyle name="xl73 2" xfId="179"/>
    <cellStyle name="xl74" xfId="16"/>
    <cellStyle name="xl74 2" xfId="189"/>
    <cellStyle name="xl75" xfId="23"/>
    <cellStyle name="xl75 2" xfId="196"/>
    <cellStyle name="xl76" xfId="17"/>
    <cellStyle name="xl76 2" xfId="190"/>
    <cellStyle name="xl77" xfId="55"/>
    <cellStyle name="xl77 2" xfId="228"/>
    <cellStyle name="xl78" xfId="58"/>
    <cellStyle name="xl78 2" xfId="231"/>
    <cellStyle name="xl79" xfId="62"/>
    <cellStyle name="xl79 2" xfId="235"/>
    <cellStyle name="xl80" xfId="71"/>
    <cellStyle name="xl80 2" xfId="244"/>
    <cellStyle name="xl81" xfId="73"/>
    <cellStyle name="xl81 2" xfId="246"/>
    <cellStyle name="xl82" xfId="69"/>
    <cellStyle name="xl82 2" xfId="242"/>
    <cellStyle name="xl83" xfId="56"/>
    <cellStyle name="xl83 2" xfId="229"/>
    <cellStyle name="xl84" xfId="67"/>
    <cellStyle name="xl84 2" xfId="240"/>
    <cellStyle name="xl85" xfId="72"/>
    <cellStyle name="xl85 2" xfId="245"/>
    <cellStyle name="xl86" xfId="74"/>
    <cellStyle name="xl86 2" xfId="247"/>
    <cellStyle name="xl87" xfId="79"/>
    <cellStyle name="xl87 2" xfId="252"/>
    <cellStyle name="xl88" xfId="57"/>
    <cellStyle name="xl88 2" xfId="230"/>
    <cellStyle name="xl89" xfId="63"/>
    <cellStyle name="xl89 2" xfId="236"/>
    <cellStyle name="xl90" xfId="75"/>
    <cellStyle name="xl90 2" xfId="248"/>
    <cellStyle name="xl91" xfId="59"/>
    <cellStyle name="xl91 2" xfId="232"/>
    <cellStyle name="xl92" xfId="64"/>
    <cellStyle name="xl92 2" xfId="237"/>
    <cellStyle name="xl93" xfId="76"/>
    <cellStyle name="xl93 2" xfId="249"/>
    <cellStyle name="xl94" xfId="65"/>
    <cellStyle name="xl94 2" xfId="238"/>
    <cellStyle name="xl95" xfId="68"/>
    <cellStyle name="xl95 2" xfId="241"/>
    <cellStyle name="xl96" xfId="77"/>
    <cellStyle name="xl96 2" xfId="250"/>
    <cellStyle name="xl97" xfId="66"/>
    <cellStyle name="xl97 2" xfId="239"/>
    <cellStyle name="xl98" xfId="78"/>
    <cellStyle name="xl98 2" xfId="251"/>
    <cellStyle name="xl99" xfId="70"/>
    <cellStyle name="xl99 2" xfId="243"/>
    <cellStyle name="Обычный" xfId="0" builtinId="0"/>
    <cellStyle name="Обычный 2" xfId="173"/>
    <cellStyle name="Обычный 3" xfId="34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5"/>
  <sheetViews>
    <sheetView view="pageBreakPreview" zoomScaleNormal="100" zoomScaleSheetLayoutView="100" workbookViewId="0">
      <selection activeCell="A11" sqref="A11:G12"/>
    </sheetView>
  </sheetViews>
  <sheetFormatPr defaultRowHeight="12.75"/>
  <cols>
    <col min="1" max="1" width="50.85546875" style="6" customWidth="1"/>
    <col min="2" max="2" width="5.7109375" style="6" customWidth="1"/>
    <col min="3" max="3" width="23.7109375" style="6" customWidth="1"/>
    <col min="4" max="4" width="16.140625" style="6" customWidth="1"/>
    <col min="5" max="5" width="15.5703125" style="6" customWidth="1"/>
    <col min="6" max="6" width="14.140625" style="6" customWidth="1"/>
    <col min="7" max="7" width="10.42578125" style="6" customWidth="1"/>
    <col min="8" max="8" width="9.7109375" style="6" customWidth="1"/>
    <col min="9" max="16384" width="9.140625" style="6"/>
  </cols>
  <sheetData>
    <row r="1" spans="1:8" ht="17.100000000000001" customHeight="1">
      <c r="A1" s="85" t="s">
        <v>844</v>
      </c>
      <c r="B1" s="85"/>
      <c r="C1" s="85"/>
      <c r="D1" s="85"/>
      <c r="E1" s="85"/>
      <c r="F1" s="85"/>
      <c r="G1" s="85"/>
      <c r="H1" s="47"/>
    </row>
    <row r="2" spans="1:8" ht="17.100000000000001" customHeight="1" thickBot="1">
      <c r="A2" s="85"/>
      <c r="B2" s="85"/>
      <c r="C2" s="85"/>
      <c r="D2" s="85"/>
      <c r="E2" s="85"/>
      <c r="F2" s="85"/>
      <c r="G2" s="85"/>
      <c r="H2" s="47"/>
    </row>
    <row r="3" spans="1:8" ht="14.1" customHeight="1">
      <c r="A3" s="51"/>
      <c r="B3" s="52"/>
      <c r="C3" s="52"/>
      <c r="D3" s="53"/>
      <c r="E3" s="54"/>
      <c r="F3" s="55" t="s">
        <v>0</v>
      </c>
      <c r="G3" s="56" t="s">
        <v>845</v>
      </c>
      <c r="H3" s="47"/>
    </row>
    <row r="4" spans="1:8" ht="14.1" customHeight="1">
      <c r="A4" s="57"/>
      <c r="B4" s="57"/>
      <c r="C4" s="88" t="s">
        <v>851</v>
      </c>
      <c r="D4" s="58"/>
      <c r="E4" s="54"/>
      <c r="F4" s="59" t="s">
        <v>1</v>
      </c>
      <c r="G4" s="78">
        <v>44075</v>
      </c>
      <c r="H4" s="47"/>
    </row>
    <row r="5" spans="1:8" ht="14.1" customHeight="1">
      <c r="A5" s="51"/>
      <c r="B5" s="51"/>
      <c r="C5" s="51"/>
      <c r="D5" s="58"/>
      <c r="E5" s="54"/>
      <c r="F5" s="59"/>
      <c r="G5" s="60"/>
      <c r="H5" s="47"/>
    </row>
    <row r="6" spans="1:8" ht="15.2" customHeight="1">
      <c r="A6" s="61" t="s">
        <v>2</v>
      </c>
      <c r="B6" s="83" t="s">
        <v>846</v>
      </c>
      <c r="C6" s="83"/>
      <c r="D6" s="83"/>
      <c r="E6" s="54"/>
      <c r="F6" s="59" t="s">
        <v>3</v>
      </c>
      <c r="G6" s="62" t="s">
        <v>843</v>
      </c>
      <c r="H6" s="47"/>
    </row>
    <row r="7" spans="1:8" ht="15.2" customHeight="1">
      <c r="A7" s="61" t="s">
        <v>4</v>
      </c>
      <c r="B7" s="84" t="s">
        <v>847</v>
      </c>
      <c r="C7" s="84"/>
      <c r="D7" s="84"/>
      <c r="E7" s="54"/>
      <c r="F7" s="59" t="s">
        <v>5</v>
      </c>
      <c r="G7" s="63" t="s">
        <v>843</v>
      </c>
      <c r="H7" s="47"/>
    </row>
    <row r="8" spans="1:8" ht="14.1" customHeight="1">
      <c r="A8" s="61" t="s">
        <v>6</v>
      </c>
      <c r="B8" s="64"/>
      <c r="C8" s="65" t="s">
        <v>843</v>
      </c>
      <c r="D8" s="66"/>
      <c r="E8" s="54"/>
      <c r="F8" s="59"/>
      <c r="G8" s="67"/>
      <c r="H8" s="47"/>
    </row>
    <row r="9" spans="1:8" ht="14.1" customHeight="1" thickBot="1">
      <c r="A9" s="61" t="s">
        <v>7</v>
      </c>
      <c r="B9" s="61"/>
      <c r="C9" s="68" t="s">
        <v>843</v>
      </c>
      <c r="D9" s="66"/>
      <c r="E9" s="54"/>
      <c r="F9" s="59" t="s">
        <v>8</v>
      </c>
      <c r="G9" s="69" t="s">
        <v>9</v>
      </c>
      <c r="H9" s="47"/>
    </row>
    <row r="10" spans="1:8" ht="15" customHeight="1">
      <c r="A10" s="48" t="s">
        <v>10</v>
      </c>
      <c r="B10" s="48"/>
      <c r="C10" s="50"/>
      <c r="D10" s="50"/>
      <c r="E10" s="49"/>
      <c r="F10" s="49"/>
      <c r="G10" s="49"/>
      <c r="H10" s="47"/>
    </row>
    <row r="11" spans="1:8" ht="43.5" customHeight="1">
      <c r="A11" s="70" t="s">
        <v>11</v>
      </c>
      <c r="B11" s="70" t="s">
        <v>848</v>
      </c>
      <c r="C11" s="70" t="s">
        <v>12</v>
      </c>
      <c r="D11" s="71" t="s">
        <v>13</v>
      </c>
      <c r="E11" s="72" t="s">
        <v>14</v>
      </c>
      <c r="F11" s="71" t="s">
        <v>849</v>
      </c>
      <c r="G11" s="73" t="s">
        <v>850</v>
      </c>
      <c r="H11" s="47"/>
    </row>
    <row r="12" spans="1:8" ht="15.75" thickBot="1">
      <c r="A12" s="74" t="s">
        <v>15</v>
      </c>
      <c r="B12" s="75" t="s">
        <v>16</v>
      </c>
      <c r="C12" s="75" t="s">
        <v>17</v>
      </c>
      <c r="D12" s="76" t="s">
        <v>18</v>
      </c>
      <c r="E12" s="77" t="s">
        <v>19</v>
      </c>
      <c r="F12" s="77" t="s">
        <v>20</v>
      </c>
      <c r="G12" s="76" t="s">
        <v>21</v>
      </c>
      <c r="H12" s="47"/>
    </row>
    <row r="13" spans="1:8" ht="21.75" customHeight="1">
      <c r="A13" s="89" t="s">
        <v>22</v>
      </c>
      <c r="B13" s="90" t="s">
        <v>23</v>
      </c>
      <c r="C13" s="91" t="s">
        <v>24</v>
      </c>
      <c r="D13" s="92">
        <v>2007904836.4300001</v>
      </c>
      <c r="E13" s="92">
        <v>1442441627.8099999</v>
      </c>
      <c r="F13" s="93">
        <f>D13-E13</f>
        <v>565463208.62000012</v>
      </c>
      <c r="G13" s="94">
        <f>E13/D13</f>
        <v>0.7183814698980564</v>
      </c>
      <c r="H13" s="18"/>
    </row>
    <row r="14" spans="1:8" ht="15" customHeight="1">
      <c r="A14" s="34" t="s">
        <v>25</v>
      </c>
      <c r="B14" s="19"/>
      <c r="C14" s="20"/>
      <c r="D14" s="20"/>
      <c r="E14" s="20"/>
      <c r="F14" s="80"/>
      <c r="G14" s="80"/>
      <c r="H14" s="18"/>
    </row>
    <row r="15" spans="1:8">
      <c r="A15" s="95" t="s">
        <v>26</v>
      </c>
      <c r="B15" s="96" t="s">
        <v>23</v>
      </c>
      <c r="C15" s="97" t="s">
        <v>27</v>
      </c>
      <c r="D15" s="79">
        <v>699661100</v>
      </c>
      <c r="E15" s="79">
        <v>519738197.63</v>
      </c>
      <c r="F15" s="81">
        <f>D15-E15</f>
        <v>179922902.37</v>
      </c>
      <c r="G15" s="82">
        <f>E15/D15</f>
        <v>0.74284278149807104</v>
      </c>
      <c r="H15" s="18"/>
    </row>
    <row r="16" spans="1:8">
      <c r="A16" s="46" t="s">
        <v>28</v>
      </c>
      <c r="B16" s="38" t="s">
        <v>23</v>
      </c>
      <c r="C16" s="36" t="s">
        <v>29</v>
      </c>
      <c r="D16" s="17">
        <v>555160000</v>
      </c>
      <c r="E16" s="17">
        <v>404926088.63</v>
      </c>
      <c r="F16" s="98">
        <f t="shared" ref="F16:F18" si="0">D16-E16</f>
        <v>150233911.37</v>
      </c>
      <c r="G16" s="99">
        <f t="shared" ref="G16:G18" si="1">E16/D16</f>
        <v>0.72938628256718785</v>
      </c>
      <c r="H16" s="18"/>
    </row>
    <row r="17" spans="1:8">
      <c r="A17" s="46" t="s">
        <v>30</v>
      </c>
      <c r="B17" s="38" t="s">
        <v>23</v>
      </c>
      <c r="C17" s="36" t="s">
        <v>31</v>
      </c>
      <c r="D17" s="17">
        <v>555160000</v>
      </c>
      <c r="E17" s="17">
        <v>404926088.63</v>
      </c>
      <c r="F17" s="98">
        <f t="shared" si="0"/>
        <v>150233911.37</v>
      </c>
      <c r="G17" s="99">
        <f t="shared" si="1"/>
        <v>0.72938628256718785</v>
      </c>
      <c r="H17" s="18"/>
    </row>
    <row r="18" spans="1:8" ht="76.5">
      <c r="A18" s="46" t="s">
        <v>32</v>
      </c>
      <c r="B18" s="38" t="s">
        <v>23</v>
      </c>
      <c r="C18" s="36" t="s">
        <v>33</v>
      </c>
      <c r="D18" s="17">
        <v>552338000</v>
      </c>
      <c r="E18" s="17">
        <v>403170613.25999999</v>
      </c>
      <c r="F18" s="98">
        <f t="shared" si="0"/>
        <v>149167386.74000001</v>
      </c>
      <c r="G18" s="99">
        <f t="shared" si="1"/>
        <v>0.72993459305714981</v>
      </c>
      <c r="H18" s="18"/>
    </row>
    <row r="19" spans="1:8" ht="108" customHeight="1">
      <c r="A19" s="46" t="s">
        <v>34</v>
      </c>
      <c r="B19" s="38" t="s">
        <v>23</v>
      </c>
      <c r="C19" s="36" t="s">
        <v>35</v>
      </c>
      <c r="D19" s="17">
        <v>1292000</v>
      </c>
      <c r="E19" s="17">
        <v>947702.91</v>
      </c>
      <c r="F19" s="98">
        <f t="shared" ref="F19:F82" si="2">D19-E19</f>
        <v>344297.08999999997</v>
      </c>
      <c r="G19" s="99">
        <f t="shared" ref="G19:G82" si="3">E19/D19</f>
        <v>0.73351618421052633</v>
      </c>
      <c r="H19" s="18"/>
    </row>
    <row r="20" spans="1:8" ht="51">
      <c r="A20" s="46" t="s">
        <v>36</v>
      </c>
      <c r="B20" s="38" t="s">
        <v>23</v>
      </c>
      <c r="C20" s="36" t="s">
        <v>37</v>
      </c>
      <c r="D20" s="17">
        <v>1530000</v>
      </c>
      <c r="E20" s="17">
        <v>807772.46</v>
      </c>
      <c r="F20" s="98">
        <f t="shared" si="2"/>
        <v>722227.54</v>
      </c>
      <c r="G20" s="99">
        <f t="shared" si="3"/>
        <v>0.52795585620915031</v>
      </c>
      <c r="H20" s="18"/>
    </row>
    <row r="21" spans="1:8" ht="38.25">
      <c r="A21" s="46" t="s">
        <v>38</v>
      </c>
      <c r="B21" s="38" t="s">
        <v>23</v>
      </c>
      <c r="C21" s="36" t="s">
        <v>39</v>
      </c>
      <c r="D21" s="17">
        <v>8153100</v>
      </c>
      <c r="E21" s="17">
        <v>4672159.54</v>
      </c>
      <c r="F21" s="98">
        <f t="shared" si="2"/>
        <v>3480940.46</v>
      </c>
      <c r="G21" s="99">
        <f t="shared" si="3"/>
        <v>0.57305313807018188</v>
      </c>
      <c r="H21" s="18"/>
    </row>
    <row r="22" spans="1:8" ht="25.5">
      <c r="A22" s="46" t="s">
        <v>40</v>
      </c>
      <c r="B22" s="38" t="s">
        <v>23</v>
      </c>
      <c r="C22" s="36" t="s">
        <v>41</v>
      </c>
      <c r="D22" s="17">
        <v>8153100</v>
      </c>
      <c r="E22" s="17">
        <v>4672159.54</v>
      </c>
      <c r="F22" s="98">
        <f t="shared" si="2"/>
        <v>3480940.46</v>
      </c>
      <c r="G22" s="99">
        <f t="shared" si="3"/>
        <v>0.57305313807018188</v>
      </c>
      <c r="H22" s="18"/>
    </row>
    <row r="23" spans="1:8" ht="76.5">
      <c r="A23" s="46" t="s">
        <v>42</v>
      </c>
      <c r="B23" s="38" t="s">
        <v>23</v>
      </c>
      <c r="C23" s="36" t="s">
        <v>43</v>
      </c>
      <c r="D23" s="17">
        <v>3736000</v>
      </c>
      <c r="E23" s="17">
        <v>2179819.37</v>
      </c>
      <c r="F23" s="98">
        <f t="shared" si="2"/>
        <v>1556180.63</v>
      </c>
      <c r="G23" s="99">
        <f t="shared" si="3"/>
        <v>0.58346342880085655</v>
      </c>
      <c r="H23" s="18"/>
    </row>
    <row r="24" spans="1:8" ht="114.75">
      <c r="A24" s="46" t="s">
        <v>44</v>
      </c>
      <c r="B24" s="38" t="s">
        <v>23</v>
      </c>
      <c r="C24" s="36" t="s">
        <v>45</v>
      </c>
      <c r="D24" s="17">
        <v>3736000</v>
      </c>
      <c r="E24" s="17">
        <v>2179819.37</v>
      </c>
      <c r="F24" s="98">
        <f t="shared" si="2"/>
        <v>1556180.63</v>
      </c>
      <c r="G24" s="99">
        <f t="shared" si="3"/>
        <v>0.58346342880085655</v>
      </c>
      <c r="H24" s="18"/>
    </row>
    <row r="25" spans="1:8" ht="89.25">
      <c r="A25" s="46" t="s">
        <v>46</v>
      </c>
      <c r="B25" s="38" t="s">
        <v>23</v>
      </c>
      <c r="C25" s="36" t="s">
        <v>47</v>
      </c>
      <c r="D25" s="17">
        <v>19200</v>
      </c>
      <c r="E25" s="17">
        <v>14862.14</v>
      </c>
      <c r="F25" s="98">
        <f t="shared" si="2"/>
        <v>4337.8600000000006</v>
      </c>
      <c r="G25" s="99">
        <f t="shared" si="3"/>
        <v>0.77406979166666667</v>
      </c>
      <c r="H25" s="18"/>
    </row>
    <row r="26" spans="1:8" ht="127.5">
      <c r="A26" s="46" t="s">
        <v>48</v>
      </c>
      <c r="B26" s="38" t="s">
        <v>23</v>
      </c>
      <c r="C26" s="36" t="s">
        <v>49</v>
      </c>
      <c r="D26" s="17">
        <v>19200</v>
      </c>
      <c r="E26" s="17">
        <v>14862.14</v>
      </c>
      <c r="F26" s="98">
        <f t="shared" si="2"/>
        <v>4337.8600000000006</v>
      </c>
      <c r="G26" s="99">
        <f t="shared" si="3"/>
        <v>0.77406979166666667</v>
      </c>
      <c r="H26" s="18"/>
    </row>
    <row r="27" spans="1:8" ht="76.5">
      <c r="A27" s="46" t="s">
        <v>50</v>
      </c>
      <c r="B27" s="38" t="s">
        <v>23</v>
      </c>
      <c r="C27" s="36" t="s">
        <v>51</v>
      </c>
      <c r="D27" s="17">
        <v>4880000</v>
      </c>
      <c r="E27" s="17">
        <v>2884779.3</v>
      </c>
      <c r="F27" s="98">
        <f t="shared" si="2"/>
        <v>1995220.7000000002</v>
      </c>
      <c r="G27" s="99">
        <f t="shared" si="3"/>
        <v>0.59114329918032782</v>
      </c>
      <c r="H27" s="18"/>
    </row>
    <row r="28" spans="1:8" ht="114.75">
      <c r="A28" s="46" t="s">
        <v>52</v>
      </c>
      <c r="B28" s="38" t="s">
        <v>23</v>
      </c>
      <c r="C28" s="36" t="s">
        <v>53</v>
      </c>
      <c r="D28" s="17">
        <v>4880000</v>
      </c>
      <c r="E28" s="17">
        <v>2884779.3</v>
      </c>
      <c r="F28" s="98">
        <f t="shared" si="2"/>
        <v>1995220.7000000002</v>
      </c>
      <c r="G28" s="99">
        <f t="shared" si="3"/>
        <v>0.59114329918032782</v>
      </c>
      <c r="H28" s="18"/>
    </row>
    <row r="29" spans="1:8" ht="76.5">
      <c r="A29" s="46" t="s">
        <v>54</v>
      </c>
      <c r="B29" s="38" t="s">
        <v>23</v>
      </c>
      <c r="C29" s="36" t="s">
        <v>55</v>
      </c>
      <c r="D29" s="17">
        <v>-482100</v>
      </c>
      <c r="E29" s="17">
        <v>-407301.27</v>
      </c>
      <c r="F29" s="98">
        <f t="shared" si="2"/>
        <v>-74798.729999999981</v>
      </c>
      <c r="G29" s="99">
        <f t="shared" si="3"/>
        <v>0.8448481020535159</v>
      </c>
      <c r="H29" s="18"/>
    </row>
    <row r="30" spans="1:8" ht="114.75">
      <c r="A30" s="46" t="s">
        <v>56</v>
      </c>
      <c r="B30" s="38" t="s">
        <v>23</v>
      </c>
      <c r="C30" s="36" t="s">
        <v>57</v>
      </c>
      <c r="D30" s="17">
        <v>-482100</v>
      </c>
      <c r="E30" s="17">
        <v>-407301.27</v>
      </c>
      <c r="F30" s="98">
        <f t="shared" si="2"/>
        <v>-74798.729999999981</v>
      </c>
      <c r="G30" s="99">
        <f t="shared" si="3"/>
        <v>0.8448481020535159</v>
      </c>
      <c r="H30" s="18"/>
    </row>
    <row r="31" spans="1:8">
      <c r="A31" s="46" t="s">
        <v>58</v>
      </c>
      <c r="B31" s="38" t="s">
        <v>23</v>
      </c>
      <c r="C31" s="36" t="s">
        <v>59</v>
      </c>
      <c r="D31" s="17">
        <v>88289000</v>
      </c>
      <c r="E31" s="17">
        <v>48977076.450000003</v>
      </c>
      <c r="F31" s="98">
        <f t="shared" si="2"/>
        <v>39311923.549999997</v>
      </c>
      <c r="G31" s="99">
        <f t="shared" si="3"/>
        <v>0.55473588385869133</v>
      </c>
      <c r="H31" s="18"/>
    </row>
    <row r="32" spans="1:8" ht="25.5">
      <c r="A32" s="46" t="s">
        <v>60</v>
      </c>
      <c r="B32" s="38" t="s">
        <v>23</v>
      </c>
      <c r="C32" s="36" t="s">
        <v>61</v>
      </c>
      <c r="D32" s="17">
        <v>40200000</v>
      </c>
      <c r="E32" s="17">
        <v>24442672.09</v>
      </c>
      <c r="F32" s="98">
        <f t="shared" si="2"/>
        <v>15757327.91</v>
      </c>
      <c r="G32" s="99">
        <f t="shared" si="3"/>
        <v>0.60802666890547263</v>
      </c>
      <c r="H32" s="18"/>
    </row>
    <row r="33" spans="1:8" ht="25.5">
      <c r="A33" s="46" t="s">
        <v>62</v>
      </c>
      <c r="B33" s="38" t="s">
        <v>23</v>
      </c>
      <c r="C33" s="36" t="s">
        <v>63</v>
      </c>
      <c r="D33" s="17">
        <v>32200000</v>
      </c>
      <c r="E33" s="17">
        <v>19657530.989999998</v>
      </c>
      <c r="F33" s="98">
        <f t="shared" si="2"/>
        <v>12542469.010000002</v>
      </c>
      <c r="G33" s="99">
        <f t="shared" si="3"/>
        <v>0.6104823288819875</v>
      </c>
      <c r="H33" s="18"/>
    </row>
    <row r="34" spans="1:8" ht="25.5">
      <c r="A34" s="46" t="s">
        <v>62</v>
      </c>
      <c r="B34" s="38" t="s">
        <v>23</v>
      </c>
      <c r="C34" s="36" t="s">
        <v>64</v>
      </c>
      <c r="D34" s="17">
        <v>32200000</v>
      </c>
      <c r="E34" s="17">
        <v>19657445.489999998</v>
      </c>
      <c r="F34" s="98">
        <f t="shared" si="2"/>
        <v>12542554.510000002</v>
      </c>
      <c r="G34" s="99">
        <f t="shared" si="3"/>
        <v>0.61047967360248445</v>
      </c>
      <c r="H34" s="18"/>
    </row>
    <row r="35" spans="1:8" ht="38.25">
      <c r="A35" s="46" t="s">
        <v>65</v>
      </c>
      <c r="B35" s="38" t="s">
        <v>23</v>
      </c>
      <c r="C35" s="36" t="s">
        <v>66</v>
      </c>
      <c r="D35" s="17">
        <v>0</v>
      </c>
      <c r="E35" s="17">
        <v>85.5</v>
      </c>
      <c r="F35" s="98">
        <f t="shared" si="2"/>
        <v>-85.5</v>
      </c>
      <c r="G35" s="99">
        <v>0</v>
      </c>
      <c r="H35" s="18"/>
    </row>
    <row r="36" spans="1:8" ht="38.25">
      <c r="A36" s="46" t="s">
        <v>67</v>
      </c>
      <c r="B36" s="38" t="s">
        <v>23</v>
      </c>
      <c r="C36" s="36" t="s">
        <v>68</v>
      </c>
      <c r="D36" s="17">
        <v>8000000</v>
      </c>
      <c r="E36" s="17">
        <v>4785141.0999999996</v>
      </c>
      <c r="F36" s="98">
        <f t="shared" si="2"/>
        <v>3214858.9000000004</v>
      </c>
      <c r="G36" s="99">
        <f t="shared" si="3"/>
        <v>0.59814263749999996</v>
      </c>
      <c r="H36" s="18"/>
    </row>
    <row r="37" spans="1:8" ht="63.75">
      <c r="A37" s="46" t="s">
        <v>69</v>
      </c>
      <c r="B37" s="38" t="s">
        <v>23</v>
      </c>
      <c r="C37" s="36" t="s">
        <v>70</v>
      </c>
      <c r="D37" s="17">
        <v>8000000</v>
      </c>
      <c r="E37" s="17">
        <v>4788603.4000000004</v>
      </c>
      <c r="F37" s="98">
        <f t="shared" si="2"/>
        <v>3211396.5999999996</v>
      </c>
      <c r="G37" s="99">
        <f t="shared" si="3"/>
        <v>0.59857542500000005</v>
      </c>
      <c r="H37" s="18"/>
    </row>
    <row r="38" spans="1:8" ht="51">
      <c r="A38" s="46" t="s">
        <v>71</v>
      </c>
      <c r="B38" s="38" t="s">
        <v>23</v>
      </c>
      <c r="C38" s="36" t="s">
        <v>72</v>
      </c>
      <c r="D38" s="17">
        <v>0</v>
      </c>
      <c r="E38" s="17">
        <v>-3462.3</v>
      </c>
      <c r="F38" s="98">
        <f t="shared" si="2"/>
        <v>3462.3</v>
      </c>
      <c r="G38" s="99">
        <v>0</v>
      </c>
      <c r="H38" s="18"/>
    </row>
    <row r="39" spans="1:8" ht="25.5">
      <c r="A39" s="46" t="s">
        <v>73</v>
      </c>
      <c r="B39" s="38" t="s">
        <v>23</v>
      </c>
      <c r="C39" s="36" t="s">
        <v>74</v>
      </c>
      <c r="D39" s="17">
        <v>40000000</v>
      </c>
      <c r="E39" s="17">
        <v>21338609.210000001</v>
      </c>
      <c r="F39" s="98">
        <f t="shared" si="2"/>
        <v>18661390.789999999</v>
      </c>
      <c r="G39" s="99">
        <f t="shared" si="3"/>
        <v>0.53346523025000003</v>
      </c>
      <c r="H39" s="18"/>
    </row>
    <row r="40" spans="1:8" ht="25.5">
      <c r="A40" s="46" t="s">
        <v>73</v>
      </c>
      <c r="B40" s="38" t="s">
        <v>23</v>
      </c>
      <c r="C40" s="36" t="s">
        <v>75</v>
      </c>
      <c r="D40" s="17">
        <v>40000000</v>
      </c>
      <c r="E40" s="17">
        <v>21338582.449999999</v>
      </c>
      <c r="F40" s="98">
        <f t="shared" si="2"/>
        <v>18661417.550000001</v>
      </c>
      <c r="G40" s="99">
        <f t="shared" si="3"/>
        <v>0.53346456124999997</v>
      </c>
      <c r="H40" s="18"/>
    </row>
    <row r="41" spans="1:8" ht="38.25">
      <c r="A41" s="46" t="s">
        <v>76</v>
      </c>
      <c r="B41" s="38" t="s">
        <v>23</v>
      </c>
      <c r="C41" s="36" t="s">
        <v>77</v>
      </c>
      <c r="D41" s="17">
        <v>0</v>
      </c>
      <c r="E41" s="17">
        <v>26.76</v>
      </c>
      <c r="F41" s="98">
        <f t="shared" si="2"/>
        <v>-26.76</v>
      </c>
      <c r="G41" s="99">
        <v>0</v>
      </c>
      <c r="H41" s="18"/>
    </row>
    <row r="42" spans="1:8">
      <c r="A42" s="46" t="s">
        <v>78</v>
      </c>
      <c r="B42" s="38" t="s">
        <v>23</v>
      </c>
      <c r="C42" s="36" t="s">
        <v>79</v>
      </c>
      <c r="D42" s="17">
        <v>289000</v>
      </c>
      <c r="E42" s="17">
        <v>107730.56</v>
      </c>
      <c r="F42" s="98">
        <f t="shared" si="2"/>
        <v>181269.44</v>
      </c>
      <c r="G42" s="99">
        <f t="shared" si="3"/>
        <v>0.37277010380622838</v>
      </c>
      <c r="H42" s="18"/>
    </row>
    <row r="43" spans="1:8">
      <c r="A43" s="46" t="s">
        <v>78</v>
      </c>
      <c r="B43" s="38" t="s">
        <v>23</v>
      </c>
      <c r="C43" s="36" t="s">
        <v>80</v>
      </c>
      <c r="D43" s="17">
        <v>289000</v>
      </c>
      <c r="E43" s="17">
        <v>107730.56</v>
      </c>
      <c r="F43" s="98">
        <f t="shared" si="2"/>
        <v>181269.44</v>
      </c>
      <c r="G43" s="99">
        <f t="shared" si="3"/>
        <v>0.37277010380622838</v>
      </c>
      <c r="H43" s="18"/>
    </row>
    <row r="44" spans="1:8" ht="25.5">
      <c r="A44" s="46" t="s">
        <v>81</v>
      </c>
      <c r="B44" s="38" t="s">
        <v>23</v>
      </c>
      <c r="C44" s="36" t="s">
        <v>82</v>
      </c>
      <c r="D44" s="17">
        <v>7800000</v>
      </c>
      <c r="E44" s="17">
        <v>3088064.59</v>
      </c>
      <c r="F44" s="98">
        <f t="shared" si="2"/>
        <v>4711935.41</v>
      </c>
      <c r="G44" s="99">
        <f t="shared" si="3"/>
        <v>0.39590571666666663</v>
      </c>
      <c r="H44" s="18"/>
    </row>
    <row r="45" spans="1:8" ht="38.25">
      <c r="A45" s="46" t="s">
        <v>83</v>
      </c>
      <c r="B45" s="38" t="s">
        <v>23</v>
      </c>
      <c r="C45" s="36" t="s">
        <v>84</v>
      </c>
      <c r="D45" s="17">
        <v>7800000</v>
      </c>
      <c r="E45" s="17">
        <v>3088064.59</v>
      </c>
      <c r="F45" s="98">
        <f t="shared" si="2"/>
        <v>4711935.41</v>
      </c>
      <c r="G45" s="99">
        <f t="shared" si="3"/>
        <v>0.39590571666666663</v>
      </c>
      <c r="H45" s="18"/>
    </row>
    <row r="46" spans="1:8">
      <c r="A46" s="46" t="s">
        <v>85</v>
      </c>
      <c r="B46" s="38" t="s">
        <v>23</v>
      </c>
      <c r="C46" s="36" t="s">
        <v>86</v>
      </c>
      <c r="D46" s="17">
        <v>13180000</v>
      </c>
      <c r="E46" s="17">
        <v>7198727.7199999997</v>
      </c>
      <c r="F46" s="98">
        <f t="shared" si="2"/>
        <v>5981272.2800000003</v>
      </c>
      <c r="G46" s="99">
        <f t="shared" si="3"/>
        <v>0.54618571471927158</v>
      </c>
      <c r="H46" s="18"/>
    </row>
    <row r="47" spans="1:8" ht="38.25">
      <c r="A47" s="46" t="s">
        <v>87</v>
      </c>
      <c r="B47" s="38" t="s">
        <v>23</v>
      </c>
      <c r="C47" s="36" t="s">
        <v>88</v>
      </c>
      <c r="D47" s="17">
        <v>13000000</v>
      </c>
      <c r="E47" s="17">
        <v>7138827.7199999997</v>
      </c>
      <c r="F47" s="98">
        <f t="shared" si="2"/>
        <v>5861172.2800000003</v>
      </c>
      <c r="G47" s="99">
        <f t="shared" si="3"/>
        <v>0.54914059384615388</v>
      </c>
      <c r="H47" s="18"/>
    </row>
    <row r="48" spans="1:8" ht="51">
      <c r="A48" s="46" t="s">
        <v>89</v>
      </c>
      <c r="B48" s="38" t="s">
        <v>23</v>
      </c>
      <c r="C48" s="36" t="s">
        <v>90</v>
      </c>
      <c r="D48" s="17">
        <v>13000000</v>
      </c>
      <c r="E48" s="17">
        <v>7138827.7199999997</v>
      </c>
      <c r="F48" s="98">
        <f t="shared" si="2"/>
        <v>5861172.2800000003</v>
      </c>
      <c r="G48" s="99">
        <f t="shared" si="3"/>
        <v>0.54914059384615388</v>
      </c>
      <c r="H48" s="18"/>
    </row>
    <row r="49" spans="1:8" ht="38.25">
      <c r="A49" s="46" t="s">
        <v>91</v>
      </c>
      <c r="B49" s="38" t="s">
        <v>23</v>
      </c>
      <c r="C49" s="36" t="s">
        <v>92</v>
      </c>
      <c r="D49" s="17">
        <v>180000</v>
      </c>
      <c r="E49" s="17">
        <v>59900</v>
      </c>
      <c r="F49" s="98">
        <f t="shared" si="2"/>
        <v>120100</v>
      </c>
      <c r="G49" s="99">
        <f t="shared" si="3"/>
        <v>0.33277777777777778</v>
      </c>
      <c r="H49" s="18"/>
    </row>
    <row r="50" spans="1:8" ht="63.75">
      <c r="A50" s="46" t="s">
        <v>93</v>
      </c>
      <c r="B50" s="38" t="s">
        <v>23</v>
      </c>
      <c r="C50" s="36" t="s">
        <v>94</v>
      </c>
      <c r="D50" s="17">
        <v>180000</v>
      </c>
      <c r="E50" s="17">
        <v>49900</v>
      </c>
      <c r="F50" s="98">
        <f t="shared" si="2"/>
        <v>130100</v>
      </c>
      <c r="G50" s="99">
        <f t="shared" si="3"/>
        <v>0.2772222222222222</v>
      </c>
      <c r="H50" s="18"/>
    </row>
    <row r="51" spans="1:8" ht="89.25">
      <c r="A51" s="46" t="s">
        <v>95</v>
      </c>
      <c r="B51" s="38" t="s">
        <v>23</v>
      </c>
      <c r="C51" s="36" t="s">
        <v>96</v>
      </c>
      <c r="D51" s="17">
        <v>180000</v>
      </c>
      <c r="E51" s="17">
        <v>49900</v>
      </c>
      <c r="F51" s="98">
        <f t="shared" si="2"/>
        <v>130100</v>
      </c>
      <c r="G51" s="99">
        <f t="shared" si="3"/>
        <v>0.2772222222222222</v>
      </c>
      <c r="H51" s="18"/>
    </row>
    <row r="52" spans="1:8" ht="38.25">
      <c r="A52" s="46" t="s">
        <v>97</v>
      </c>
      <c r="B52" s="38" t="s">
        <v>23</v>
      </c>
      <c r="C52" s="36" t="s">
        <v>98</v>
      </c>
      <c r="D52" s="17">
        <v>23202000</v>
      </c>
      <c r="E52" s="17">
        <v>15283690.310000001</v>
      </c>
      <c r="F52" s="98">
        <f t="shared" si="2"/>
        <v>7918309.6899999995</v>
      </c>
      <c r="G52" s="99">
        <f t="shared" si="3"/>
        <v>0.65872296827859667</v>
      </c>
      <c r="H52" s="18"/>
    </row>
    <row r="53" spans="1:8" ht="76.5">
      <c r="A53" s="46" t="s">
        <v>99</v>
      </c>
      <c r="B53" s="38" t="s">
        <v>23</v>
      </c>
      <c r="C53" s="36" t="s">
        <v>100</v>
      </c>
      <c r="D53" s="17">
        <v>340000</v>
      </c>
      <c r="E53" s="17">
        <v>324831.18</v>
      </c>
      <c r="F53" s="98">
        <f t="shared" si="2"/>
        <v>15168.820000000007</v>
      </c>
      <c r="G53" s="99">
        <f t="shared" si="3"/>
        <v>0.9553858235294117</v>
      </c>
      <c r="H53" s="18"/>
    </row>
    <row r="54" spans="1:8" ht="51">
      <c r="A54" s="46" t="s">
        <v>101</v>
      </c>
      <c r="B54" s="38" t="s">
        <v>23</v>
      </c>
      <c r="C54" s="36" t="s">
        <v>102</v>
      </c>
      <c r="D54" s="17">
        <v>340000</v>
      </c>
      <c r="E54" s="17">
        <v>324831.18</v>
      </c>
      <c r="F54" s="98">
        <f t="shared" si="2"/>
        <v>15168.820000000007</v>
      </c>
      <c r="G54" s="99">
        <f t="shared" si="3"/>
        <v>0.9553858235294117</v>
      </c>
      <c r="H54" s="18"/>
    </row>
    <row r="55" spans="1:8" ht="89.25">
      <c r="A55" s="46" t="s">
        <v>103</v>
      </c>
      <c r="B55" s="38" t="s">
        <v>23</v>
      </c>
      <c r="C55" s="36" t="s">
        <v>104</v>
      </c>
      <c r="D55" s="17">
        <v>19843000</v>
      </c>
      <c r="E55" s="17">
        <v>12265984.140000001</v>
      </c>
      <c r="F55" s="98">
        <f t="shared" si="2"/>
        <v>7577015.8599999994</v>
      </c>
      <c r="G55" s="99">
        <f t="shared" si="3"/>
        <v>0.61815169782794943</v>
      </c>
      <c r="H55" s="18"/>
    </row>
    <row r="56" spans="1:8" ht="63.75">
      <c r="A56" s="46" t="s">
        <v>105</v>
      </c>
      <c r="B56" s="38" t="s">
        <v>23</v>
      </c>
      <c r="C56" s="36" t="s">
        <v>106</v>
      </c>
      <c r="D56" s="17">
        <v>9278000</v>
      </c>
      <c r="E56" s="17">
        <v>4305570.76</v>
      </c>
      <c r="F56" s="98">
        <f t="shared" si="2"/>
        <v>4972429.24</v>
      </c>
      <c r="G56" s="99">
        <f t="shared" si="3"/>
        <v>0.46406237982323773</v>
      </c>
      <c r="H56" s="18"/>
    </row>
    <row r="57" spans="1:8" ht="89.25">
      <c r="A57" s="46" t="s">
        <v>107</v>
      </c>
      <c r="B57" s="38" t="s">
        <v>23</v>
      </c>
      <c r="C57" s="36" t="s">
        <v>108</v>
      </c>
      <c r="D57" s="17">
        <v>2301000</v>
      </c>
      <c r="E57" s="17">
        <v>1103161.46</v>
      </c>
      <c r="F57" s="98">
        <f t="shared" si="2"/>
        <v>1197838.54</v>
      </c>
      <c r="G57" s="99">
        <f t="shared" si="3"/>
        <v>0.47942697088222508</v>
      </c>
      <c r="H57" s="18"/>
    </row>
    <row r="58" spans="1:8" ht="76.5">
      <c r="A58" s="46" t="s">
        <v>109</v>
      </c>
      <c r="B58" s="38" t="s">
        <v>23</v>
      </c>
      <c r="C58" s="36" t="s">
        <v>110</v>
      </c>
      <c r="D58" s="17">
        <v>6977000</v>
      </c>
      <c r="E58" s="17">
        <v>3202409.3</v>
      </c>
      <c r="F58" s="98">
        <f t="shared" si="2"/>
        <v>3774590.7</v>
      </c>
      <c r="G58" s="99">
        <f t="shared" si="3"/>
        <v>0.45899516984377237</v>
      </c>
      <c r="H58" s="18"/>
    </row>
    <row r="59" spans="1:8" ht="76.5">
      <c r="A59" s="46" t="s">
        <v>111</v>
      </c>
      <c r="B59" s="38" t="s">
        <v>23</v>
      </c>
      <c r="C59" s="36" t="s">
        <v>112</v>
      </c>
      <c r="D59" s="17">
        <v>265000</v>
      </c>
      <c r="E59" s="17">
        <v>10202.42</v>
      </c>
      <c r="F59" s="98">
        <f t="shared" si="2"/>
        <v>254797.58</v>
      </c>
      <c r="G59" s="99">
        <f t="shared" si="3"/>
        <v>3.8499698113207546E-2</v>
      </c>
      <c r="H59" s="18"/>
    </row>
    <row r="60" spans="1:8" ht="76.5">
      <c r="A60" s="46" t="s">
        <v>113</v>
      </c>
      <c r="B60" s="38" t="s">
        <v>23</v>
      </c>
      <c r="C60" s="36" t="s">
        <v>114</v>
      </c>
      <c r="D60" s="17">
        <v>265000</v>
      </c>
      <c r="E60" s="17">
        <v>10202.42</v>
      </c>
      <c r="F60" s="98">
        <f t="shared" si="2"/>
        <v>254797.58</v>
      </c>
      <c r="G60" s="99">
        <f t="shared" si="3"/>
        <v>3.8499698113207546E-2</v>
      </c>
      <c r="H60" s="18"/>
    </row>
    <row r="61" spans="1:8" ht="76.5">
      <c r="A61" s="46" t="s">
        <v>115</v>
      </c>
      <c r="B61" s="38" t="s">
        <v>23</v>
      </c>
      <c r="C61" s="36" t="s">
        <v>116</v>
      </c>
      <c r="D61" s="17">
        <v>300000</v>
      </c>
      <c r="E61" s="17">
        <v>495617.7</v>
      </c>
      <c r="F61" s="98">
        <f t="shared" si="2"/>
        <v>-195617.7</v>
      </c>
      <c r="G61" s="99">
        <f t="shared" si="3"/>
        <v>1.6520589999999999</v>
      </c>
      <c r="H61" s="18"/>
    </row>
    <row r="62" spans="1:8" ht="63.75">
      <c r="A62" s="46" t="s">
        <v>117</v>
      </c>
      <c r="B62" s="38" t="s">
        <v>23</v>
      </c>
      <c r="C62" s="36" t="s">
        <v>118</v>
      </c>
      <c r="D62" s="17">
        <v>300000</v>
      </c>
      <c r="E62" s="17">
        <v>495617.7</v>
      </c>
      <c r="F62" s="98">
        <f t="shared" si="2"/>
        <v>-195617.7</v>
      </c>
      <c r="G62" s="99">
        <f t="shared" si="3"/>
        <v>1.6520589999999999</v>
      </c>
      <c r="H62" s="18"/>
    </row>
    <row r="63" spans="1:8" ht="38.25">
      <c r="A63" s="46" t="s">
        <v>119</v>
      </c>
      <c r="B63" s="38" t="s">
        <v>23</v>
      </c>
      <c r="C63" s="36" t="s">
        <v>120</v>
      </c>
      <c r="D63" s="17">
        <v>10000000</v>
      </c>
      <c r="E63" s="17">
        <v>7454593.2599999998</v>
      </c>
      <c r="F63" s="98">
        <f t="shared" si="2"/>
        <v>2545406.7400000002</v>
      </c>
      <c r="G63" s="99">
        <f t="shared" si="3"/>
        <v>0.74545932599999998</v>
      </c>
      <c r="H63" s="18"/>
    </row>
    <row r="64" spans="1:8" ht="38.25">
      <c r="A64" s="46" t="s">
        <v>121</v>
      </c>
      <c r="B64" s="38" t="s">
        <v>23</v>
      </c>
      <c r="C64" s="36" t="s">
        <v>122</v>
      </c>
      <c r="D64" s="17">
        <v>10000000</v>
      </c>
      <c r="E64" s="17">
        <v>7454593.2599999998</v>
      </c>
      <c r="F64" s="98">
        <f t="shared" si="2"/>
        <v>2545406.7400000002</v>
      </c>
      <c r="G64" s="99">
        <f t="shared" si="3"/>
        <v>0.74545932599999998</v>
      </c>
      <c r="H64" s="18"/>
    </row>
    <row r="65" spans="1:8" ht="25.5">
      <c r="A65" s="46" t="s">
        <v>123</v>
      </c>
      <c r="B65" s="38" t="s">
        <v>23</v>
      </c>
      <c r="C65" s="36" t="s">
        <v>124</v>
      </c>
      <c r="D65" s="17">
        <v>19000</v>
      </c>
      <c r="E65" s="17">
        <v>684135.63</v>
      </c>
      <c r="F65" s="98">
        <f t="shared" si="2"/>
        <v>-665135.63</v>
      </c>
      <c r="G65" s="99">
        <f t="shared" si="3"/>
        <v>36.00713842105263</v>
      </c>
      <c r="H65" s="18"/>
    </row>
    <row r="66" spans="1:8" ht="51">
      <c r="A66" s="46" t="s">
        <v>125</v>
      </c>
      <c r="B66" s="38" t="s">
        <v>23</v>
      </c>
      <c r="C66" s="36" t="s">
        <v>126</v>
      </c>
      <c r="D66" s="17">
        <v>19000</v>
      </c>
      <c r="E66" s="17">
        <v>684135.63</v>
      </c>
      <c r="F66" s="98">
        <f t="shared" si="2"/>
        <v>-665135.63</v>
      </c>
      <c r="G66" s="99">
        <f t="shared" si="3"/>
        <v>36.00713842105263</v>
      </c>
      <c r="H66" s="18"/>
    </row>
    <row r="67" spans="1:8" ht="51">
      <c r="A67" s="46" t="s">
        <v>127</v>
      </c>
      <c r="B67" s="38" t="s">
        <v>23</v>
      </c>
      <c r="C67" s="36" t="s">
        <v>128</v>
      </c>
      <c r="D67" s="17">
        <v>19000</v>
      </c>
      <c r="E67" s="17">
        <v>684135.63</v>
      </c>
      <c r="F67" s="98">
        <f t="shared" si="2"/>
        <v>-665135.63</v>
      </c>
      <c r="G67" s="99">
        <f t="shared" si="3"/>
        <v>36.00713842105263</v>
      </c>
      <c r="H67" s="18"/>
    </row>
    <row r="68" spans="1:8" ht="76.5">
      <c r="A68" s="46" t="s">
        <v>129</v>
      </c>
      <c r="B68" s="38" t="s">
        <v>23</v>
      </c>
      <c r="C68" s="36" t="s">
        <v>130</v>
      </c>
      <c r="D68" s="17">
        <v>3000000</v>
      </c>
      <c r="E68" s="17">
        <v>2008739.36</v>
      </c>
      <c r="F68" s="98">
        <f t="shared" si="2"/>
        <v>991260.6399999999</v>
      </c>
      <c r="G68" s="99">
        <f t="shared" si="3"/>
        <v>0.66957978666666673</v>
      </c>
      <c r="H68" s="18"/>
    </row>
    <row r="69" spans="1:8" ht="76.5">
      <c r="A69" s="46" t="s">
        <v>131</v>
      </c>
      <c r="B69" s="38" t="s">
        <v>23</v>
      </c>
      <c r="C69" s="36" t="s">
        <v>132</v>
      </c>
      <c r="D69" s="17">
        <v>3000000</v>
      </c>
      <c r="E69" s="17">
        <v>2008739.36</v>
      </c>
      <c r="F69" s="98">
        <f t="shared" si="2"/>
        <v>991260.6399999999</v>
      </c>
      <c r="G69" s="99">
        <f t="shared" si="3"/>
        <v>0.66957978666666673</v>
      </c>
      <c r="H69" s="18"/>
    </row>
    <row r="70" spans="1:8" ht="76.5">
      <c r="A70" s="46" t="s">
        <v>133</v>
      </c>
      <c r="B70" s="38" t="s">
        <v>23</v>
      </c>
      <c r="C70" s="36" t="s">
        <v>134</v>
      </c>
      <c r="D70" s="17">
        <v>3000000</v>
      </c>
      <c r="E70" s="17">
        <v>2008739.36</v>
      </c>
      <c r="F70" s="98">
        <f t="shared" si="2"/>
        <v>991260.6399999999</v>
      </c>
      <c r="G70" s="99">
        <f t="shared" si="3"/>
        <v>0.66957978666666673</v>
      </c>
      <c r="H70" s="18"/>
    </row>
    <row r="71" spans="1:8" ht="25.5">
      <c r="A71" s="46" t="s">
        <v>135</v>
      </c>
      <c r="B71" s="38" t="s">
        <v>23</v>
      </c>
      <c r="C71" s="36" t="s">
        <v>136</v>
      </c>
      <c r="D71" s="17">
        <v>1006000</v>
      </c>
      <c r="E71" s="17">
        <v>1195605.67</v>
      </c>
      <c r="F71" s="98">
        <f t="shared" si="2"/>
        <v>-189605.66999999993</v>
      </c>
      <c r="G71" s="99">
        <f t="shared" si="3"/>
        <v>1.1884748210735585</v>
      </c>
      <c r="H71" s="18"/>
    </row>
    <row r="72" spans="1:8" ht="25.5">
      <c r="A72" s="46" t="s">
        <v>137</v>
      </c>
      <c r="B72" s="38" t="s">
        <v>23</v>
      </c>
      <c r="C72" s="36" t="s">
        <v>138</v>
      </c>
      <c r="D72" s="17">
        <v>1006000</v>
      </c>
      <c r="E72" s="17">
        <v>1195605.67</v>
      </c>
      <c r="F72" s="98">
        <f t="shared" si="2"/>
        <v>-189605.66999999993</v>
      </c>
      <c r="G72" s="99">
        <f t="shared" si="3"/>
        <v>1.1884748210735585</v>
      </c>
      <c r="H72" s="18"/>
    </row>
    <row r="73" spans="1:8" ht="25.5">
      <c r="A73" s="46" t="s">
        <v>139</v>
      </c>
      <c r="B73" s="38" t="s">
        <v>23</v>
      </c>
      <c r="C73" s="36" t="s">
        <v>140</v>
      </c>
      <c r="D73" s="17">
        <v>500000</v>
      </c>
      <c r="E73" s="17">
        <v>1110045.6499999999</v>
      </c>
      <c r="F73" s="98">
        <f t="shared" si="2"/>
        <v>-610045.64999999991</v>
      </c>
      <c r="G73" s="99">
        <f t="shared" si="3"/>
        <v>2.2200913</v>
      </c>
      <c r="H73" s="18"/>
    </row>
    <row r="74" spans="1:8" ht="25.5">
      <c r="A74" s="46" t="s">
        <v>141</v>
      </c>
      <c r="B74" s="38" t="s">
        <v>23</v>
      </c>
      <c r="C74" s="36" t="s">
        <v>142</v>
      </c>
      <c r="D74" s="17">
        <v>324000</v>
      </c>
      <c r="E74" s="17">
        <v>75175.48</v>
      </c>
      <c r="F74" s="98">
        <f t="shared" si="2"/>
        <v>248824.52000000002</v>
      </c>
      <c r="G74" s="99">
        <f t="shared" si="3"/>
        <v>0.23202308641975308</v>
      </c>
      <c r="H74" s="18"/>
    </row>
    <row r="75" spans="1:8" ht="25.5">
      <c r="A75" s="46" t="s">
        <v>143</v>
      </c>
      <c r="B75" s="38" t="s">
        <v>23</v>
      </c>
      <c r="C75" s="36" t="s">
        <v>144</v>
      </c>
      <c r="D75" s="17">
        <v>182000</v>
      </c>
      <c r="E75" s="17">
        <v>10384.540000000001</v>
      </c>
      <c r="F75" s="98">
        <f t="shared" si="2"/>
        <v>171615.46</v>
      </c>
      <c r="G75" s="99">
        <f t="shared" si="3"/>
        <v>5.705791208791209E-2</v>
      </c>
      <c r="H75" s="18"/>
    </row>
    <row r="76" spans="1:8">
      <c r="A76" s="46" t="s">
        <v>145</v>
      </c>
      <c r="B76" s="38" t="s">
        <v>23</v>
      </c>
      <c r="C76" s="36" t="s">
        <v>146</v>
      </c>
      <c r="D76" s="17">
        <v>182000</v>
      </c>
      <c r="E76" s="17">
        <v>10384.540000000001</v>
      </c>
      <c r="F76" s="98">
        <f t="shared" si="2"/>
        <v>171615.46</v>
      </c>
      <c r="G76" s="99">
        <f t="shared" si="3"/>
        <v>5.705791208791209E-2</v>
      </c>
      <c r="H76" s="18"/>
    </row>
    <row r="77" spans="1:8" ht="25.5">
      <c r="A77" s="46" t="s">
        <v>147</v>
      </c>
      <c r="B77" s="38" t="s">
        <v>23</v>
      </c>
      <c r="C77" s="36" t="s">
        <v>148</v>
      </c>
      <c r="D77" s="17">
        <v>485000</v>
      </c>
      <c r="E77" s="17">
        <v>19472687.309999999</v>
      </c>
      <c r="F77" s="98">
        <f t="shared" si="2"/>
        <v>-18987687.309999999</v>
      </c>
      <c r="G77" s="99">
        <f t="shared" si="3"/>
        <v>40.149870742268035</v>
      </c>
      <c r="H77" s="18"/>
    </row>
    <row r="78" spans="1:8">
      <c r="A78" s="46" t="s">
        <v>149</v>
      </c>
      <c r="B78" s="38" t="s">
        <v>23</v>
      </c>
      <c r="C78" s="36" t="s">
        <v>150</v>
      </c>
      <c r="D78" s="17">
        <v>485000</v>
      </c>
      <c r="E78" s="17">
        <v>19472687.309999999</v>
      </c>
      <c r="F78" s="98">
        <f t="shared" si="2"/>
        <v>-18987687.309999999</v>
      </c>
      <c r="G78" s="99">
        <f t="shared" si="3"/>
        <v>40.149870742268035</v>
      </c>
      <c r="H78" s="18"/>
    </row>
    <row r="79" spans="1:8" ht="38.25">
      <c r="A79" s="46" t="s">
        <v>151</v>
      </c>
      <c r="B79" s="38" t="s">
        <v>23</v>
      </c>
      <c r="C79" s="36" t="s">
        <v>152</v>
      </c>
      <c r="D79" s="17">
        <v>485000</v>
      </c>
      <c r="E79" s="17">
        <v>310280.38</v>
      </c>
      <c r="F79" s="98">
        <f t="shared" si="2"/>
        <v>174719.62</v>
      </c>
      <c r="G79" s="99">
        <f t="shared" si="3"/>
        <v>0.63975336082474232</v>
      </c>
      <c r="H79" s="18"/>
    </row>
    <row r="80" spans="1:8" ht="38.25">
      <c r="A80" s="46" t="s">
        <v>153</v>
      </c>
      <c r="B80" s="38" t="s">
        <v>23</v>
      </c>
      <c r="C80" s="36" t="s">
        <v>154</v>
      </c>
      <c r="D80" s="17">
        <v>485000</v>
      </c>
      <c r="E80" s="17">
        <v>310280.38</v>
      </c>
      <c r="F80" s="98">
        <f t="shared" si="2"/>
        <v>174719.62</v>
      </c>
      <c r="G80" s="99">
        <f t="shared" si="3"/>
        <v>0.63975336082474232</v>
      </c>
      <c r="H80" s="18"/>
    </row>
    <row r="81" spans="1:8">
      <c r="A81" s="46" t="s">
        <v>155</v>
      </c>
      <c r="B81" s="38" t="s">
        <v>23</v>
      </c>
      <c r="C81" s="36" t="s">
        <v>156</v>
      </c>
      <c r="D81" s="17">
        <v>0</v>
      </c>
      <c r="E81" s="17">
        <v>19162406.93</v>
      </c>
      <c r="F81" s="98">
        <f t="shared" si="2"/>
        <v>-19162406.93</v>
      </c>
      <c r="G81" s="99">
        <v>0</v>
      </c>
      <c r="H81" s="18"/>
    </row>
    <row r="82" spans="1:8" ht="25.5">
      <c r="A82" s="46" t="s">
        <v>157</v>
      </c>
      <c r="B82" s="38" t="s">
        <v>23</v>
      </c>
      <c r="C82" s="36" t="s">
        <v>158</v>
      </c>
      <c r="D82" s="17">
        <v>0</v>
      </c>
      <c r="E82" s="17">
        <v>19162406.93</v>
      </c>
      <c r="F82" s="98">
        <f t="shared" si="2"/>
        <v>-19162406.93</v>
      </c>
      <c r="G82" s="99">
        <v>0</v>
      </c>
      <c r="H82" s="18"/>
    </row>
    <row r="83" spans="1:8" ht="25.5">
      <c r="A83" s="46" t="s">
        <v>159</v>
      </c>
      <c r="B83" s="38" t="s">
        <v>23</v>
      </c>
      <c r="C83" s="36" t="s">
        <v>160</v>
      </c>
      <c r="D83" s="17">
        <v>7211000</v>
      </c>
      <c r="E83" s="17">
        <v>7583296.21</v>
      </c>
      <c r="F83" s="98">
        <f t="shared" ref="F83:F146" si="4">D83-E83</f>
        <v>-372296.20999999996</v>
      </c>
      <c r="G83" s="99">
        <f t="shared" ref="G83:G146" si="5">E83/D83</f>
        <v>1.0516289294133963</v>
      </c>
      <c r="H83" s="18"/>
    </row>
    <row r="84" spans="1:8" ht="76.5">
      <c r="A84" s="46" t="s">
        <v>161</v>
      </c>
      <c r="B84" s="38" t="s">
        <v>23</v>
      </c>
      <c r="C84" s="36" t="s">
        <v>162</v>
      </c>
      <c r="D84" s="17">
        <v>6350000</v>
      </c>
      <c r="E84" s="17">
        <v>6977448.2400000002</v>
      </c>
      <c r="F84" s="98">
        <f t="shared" si="4"/>
        <v>-627448.24000000022</v>
      </c>
      <c r="G84" s="99">
        <f t="shared" si="5"/>
        <v>1.098810746456693</v>
      </c>
      <c r="H84" s="18"/>
    </row>
    <row r="85" spans="1:8" ht="89.25">
      <c r="A85" s="46" t="s">
        <v>163</v>
      </c>
      <c r="B85" s="38" t="s">
        <v>23</v>
      </c>
      <c r="C85" s="36" t="s">
        <v>164</v>
      </c>
      <c r="D85" s="17">
        <v>6350000</v>
      </c>
      <c r="E85" s="17">
        <v>6977448.2400000002</v>
      </c>
      <c r="F85" s="98">
        <f t="shared" si="4"/>
        <v>-627448.24000000022</v>
      </c>
      <c r="G85" s="99">
        <f t="shared" si="5"/>
        <v>1.098810746456693</v>
      </c>
      <c r="H85" s="18"/>
    </row>
    <row r="86" spans="1:8" ht="89.25">
      <c r="A86" s="46" t="s">
        <v>165</v>
      </c>
      <c r="B86" s="38" t="s">
        <v>23</v>
      </c>
      <c r="C86" s="36" t="s">
        <v>166</v>
      </c>
      <c r="D86" s="17">
        <v>6350000</v>
      </c>
      <c r="E86" s="17">
        <v>6977448.2400000002</v>
      </c>
      <c r="F86" s="98">
        <f t="shared" si="4"/>
        <v>-627448.24000000022</v>
      </c>
      <c r="G86" s="99">
        <f t="shared" si="5"/>
        <v>1.098810746456693</v>
      </c>
      <c r="H86" s="18"/>
    </row>
    <row r="87" spans="1:8" ht="38.25">
      <c r="A87" s="46" t="s">
        <v>167</v>
      </c>
      <c r="B87" s="38" t="s">
        <v>23</v>
      </c>
      <c r="C87" s="36" t="s">
        <v>168</v>
      </c>
      <c r="D87" s="17">
        <v>861000</v>
      </c>
      <c r="E87" s="17">
        <v>605847.97</v>
      </c>
      <c r="F87" s="98">
        <f t="shared" si="4"/>
        <v>255152.03000000003</v>
      </c>
      <c r="G87" s="99">
        <f t="shared" si="5"/>
        <v>0.70365617886178855</v>
      </c>
      <c r="H87" s="18"/>
    </row>
    <row r="88" spans="1:8" ht="38.25">
      <c r="A88" s="46" t="s">
        <v>169</v>
      </c>
      <c r="B88" s="38" t="s">
        <v>23</v>
      </c>
      <c r="C88" s="36" t="s">
        <v>170</v>
      </c>
      <c r="D88" s="17">
        <v>561000</v>
      </c>
      <c r="E88" s="17">
        <v>365847.97</v>
      </c>
      <c r="F88" s="98">
        <f t="shared" si="4"/>
        <v>195152.03000000003</v>
      </c>
      <c r="G88" s="99">
        <f t="shared" si="5"/>
        <v>0.65213541889483062</v>
      </c>
      <c r="H88" s="18"/>
    </row>
    <row r="89" spans="1:8" ht="63.75">
      <c r="A89" s="46" t="s">
        <v>171</v>
      </c>
      <c r="B89" s="38" t="s">
        <v>23</v>
      </c>
      <c r="C89" s="36" t="s">
        <v>172</v>
      </c>
      <c r="D89" s="17">
        <v>56000</v>
      </c>
      <c r="E89" s="17">
        <v>0</v>
      </c>
      <c r="F89" s="98">
        <f t="shared" si="4"/>
        <v>56000</v>
      </c>
      <c r="G89" s="99">
        <f t="shared" si="5"/>
        <v>0</v>
      </c>
      <c r="H89" s="18"/>
    </row>
    <row r="90" spans="1:8" ht="51">
      <c r="A90" s="46" t="s">
        <v>173</v>
      </c>
      <c r="B90" s="38" t="s">
        <v>23</v>
      </c>
      <c r="C90" s="36" t="s">
        <v>174</v>
      </c>
      <c r="D90" s="17">
        <v>505000</v>
      </c>
      <c r="E90" s="17">
        <v>365847.97</v>
      </c>
      <c r="F90" s="98">
        <f t="shared" si="4"/>
        <v>139152.03000000003</v>
      </c>
      <c r="G90" s="99">
        <f t="shared" si="5"/>
        <v>0.72445142574257415</v>
      </c>
      <c r="H90" s="18"/>
    </row>
    <row r="91" spans="1:8" ht="51">
      <c r="A91" s="46" t="s">
        <v>175</v>
      </c>
      <c r="B91" s="38" t="s">
        <v>23</v>
      </c>
      <c r="C91" s="36" t="s">
        <v>176</v>
      </c>
      <c r="D91" s="17">
        <v>300000</v>
      </c>
      <c r="E91" s="17">
        <v>240000</v>
      </c>
      <c r="F91" s="98">
        <f t="shared" si="4"/>
        <v>60000</v>
      </c>
      <c r="G91" s="99">
        <f t="shared" si="5"/>
        <v>0.8</v>
      </c>
      <c r="H91" s="18"/>
    </row>
    <row r="92" spans="1:8" ht="51">
      <c r="A92" s="46" t="s">
        <v>177</v>
      </c>
      <c r="B92" s="38" t="s">
        <v>23</v>
      </c>
      <c r="C92" s="36" t="s">
        <v>178</v>
      </c>
      <c r="D92" s="17">
        <v>300000</v>
      </c>
      <c r="E92" s="17">
        <v>240000</v>
      </c>
      <c r="F92" s="98">
        <f t="shared" si="4"/>
        <v>60000</v>
      </c>
      <c r="G92" s="99">
        <f t="shared" si="5"/>
        <v>0.8</v>
      </c>
      <c r="H92" s="18"/>
    </row>
    <row r="93" spans="1:8">
      <c r="A93" s="46" t="s">
        <v>179</v>
      </c>
      <c r="B93" s="38" t="s">
        <v>23</v>
      </c>
      <c r="C93" s="36" t="s">
        <v>180</v>
      </c>
      <c r="D93" s="17">
        <v>2975000</v>
      </c>
      <c r="E93" s="17">
        <v>9941907.3900000006</v>
      </c>
      <c r="F93" s="98">
        <f t="shared" si="4"/>
        <v>-6966907.3900000006</v>
      </c>
      <c r="G93" s="99">
        <f t="shared" si="5"/>
        <v>3.3418176100840338</v>
      </c>
      <c r="H93" s="18"/>
    </row>
    <row r="94" spans="1:8" ht="38.25">
      <c r="A94" s="46" t="s">
        <v>181</v>
      </c>
      <c r="B94" s="38" t="s">
        <v>23</v>
      </c>
      <c r="C94" s="36" t="s">
        <v>182</v>
      </c>
      <c r="D94" s="17">
        <v>1287000</v>
      </c>
      <c r="E94" s="17">
        <v>255399.67999999999</v>
      </c>
      <c r="F94" s="98">
        <f t="shared" si="4"/>
        <v>1031600.3200000001</v>
      </c>
      <c r="G94" s="99">
        <f t="shared" si="5"/>
        <v>0.1984457498057498</v>
      </c>
      <c r="H94" s="18"/>
    </row>
    <row r="95" spans="1:8" ht="51">
      <c r="A95" s="46" t="s">
        <v>183</v>
      </c>
      <c r="B95" s="38" t="s">
        <v>23</v>
      </c>
      <c r="C95" s="36" t="s">
        <v>184</v>
      </c>
      <c r="D95" s="17">
        <v>0</v>
      </c>
      <c r="E95" s="17">
        <v>2050</v>
      </c>
      <c r="F95" s="98">
        <f t="shared" si="4"/>
        <v>-2050</v>
      </c>
      <c r="G95" s="99">
        <v>0</v>
      </c>
      <c r="H95" s="18"/>
    </row>
    <row r="96" spans="1:8" ht="76.5">
      <c r="A96" s="46" t="s">
        <v>185</v>
      </c>
      <c r="B96" s="38" t="s">
        <v>23</v>
      </c>
      <c r="C96" s="36" t="s">
        <v>186</v>
      </c>
      <c r="D96" s="17">
        <v>0</v>
      </c>
      <c r="E96" s="17">
        <v>2050</v>
      </c>
      <c r="F96" s="98">
        <f t="shared" si="4"/>
        <v>-2050</v>
      </c>
      <c r="G96" s="99">
        <v>0</v>
      </c>
      <c r="H96" s="18"/>
    </row>
    <row r="97" spans="1:8" ht="76.5">
      <c r="A97" s="46" t="s">
        <v>187</v>
      </c>
      <c r="B97" s="38" t="s">
        <v>23</v>
      </c>
      <c r="C97" s="36" t="s">
        <v>188</v>
      </c>
      <c r="D97" s="17">
        <v>520000</v>
      </c>
      <c r="E97" s="17">
        <v>88500</v>
      </c>
      <c r="F97" s="98">
        <f t="shared" si="4"/>
        <v>431500</v>
      </c>
      <c r="G97" s="99">
        <f t="shared" si="5"/>
        <v>0.1701923076923077</v>
      </c>
      <c r="H97" s="18"/>
    </row>
    <row r="98" spans="1:8" ht="102">
      <c r="A98" s="46" t="s">
        <v>189</v>
      </c>
      <c r="B98" s="38" t="s">
        <v>23</v>
      </c>
      <c r="C98" s="36" t="s">
        <v>190</v>
      </c>
      <c r="D98" s="17">
        <v>520000</v>
      </c>
      <c r="E98" s="17">
        <v>88500</v>
      </c>
      <c r="F98" s="98">
        <f t="shared" si="4"/>
        <v>431500</v>
      </c>
      <c r="G98" s="99">
        <f t="shared" si="5"/>
        <v>0.1701923076923077</v>
      </c>
      <c r="H98" s="18"/>
    </row>
    <row r="99" spans="1:8" ht="51">
      <c r="A99" s="46" t="s">
        <v>191</v>
      </c>
      <c r="B99" s="38" t="s">
        <v>23</v>
      </c>
      <c r="C99" s="36" t="s">
        <v>192</v>
      </c>
      <c r="D99" s="17">
        <v>0</v>
      </c>
      <c r="E99" s="17">
        <v>11281.39</v>
      </c>
      <c r="F99" s="98">
        <f t="shared" si="4"/>
        <v>-11281.39</v>
      </c>
      <c r="G99" s="99">
        <v>0</v>
      </c>
      <c r="H99" s="18"/>
    </row>
    <row r="100" spans="1:8" ht="76.5">
      <c r="A100" s="46" t="s">
        <v>193</v>
      </c>
      <c r="B100" s="38" t="s">
        <v>23</v>
      </c>
      <c r="C100" s="36" t="s">
        <v>194</v>
      </c>
      <c r="D100" s="17">
        <v>0</v>
      </c>
      <c r="E100" s="17">
        <v>11281.39</v>
      </c>
      <c r="F100" s="98">
        <f t="shared" si="4"/>
        <v>-11281.39</v>
      </c>
      <c r="G100" s="99">
        <v>0</v>
      </c>
      <c r="H100" s="18"/>
    </row>
    <row r="101" spans="1:8" ht="63.75">
      <c r="A101" s="46" t="s">
        <v>195</v>
      </c>
      <c r="B101" s="38" t="s">
        <v>23</v>
      </c>
      <c r="C101" s="36" t="s">
        <v>196</v>
      </c>
      <c r="D101" s="17">
        <v>50000</v>
      </c>
      <c r="E101" s="17">
        <v>16012.5</v>
      </c>
      <c r="F101" s="98">
        <f t="shared" si="4"/>
        <v>33987.5</v>
      </c>
      <c r="G101" s="99">
        <f t="shared" si="5"/>
        <v>0.32024999999999998</v>
      </c>
      <c r="H101" s="18"/>
    </row>
    <row r="102" spans="1:8" ht="89.25">
      <c r="A102" s="46" t="s">
        <v>197</v>
      </c>
      <c r="B102" s="38" t="s">
        <v>23</v>
      </c>
      <c r="C102" s="36" t="s">
        <v>198</v>
      </c>
      <c r="D102" s="17">
        <v>50000</v>
      </c>
      <c r="E102" s="17">
        <v>16012.5</v>
      </c>
      <c r="F102" s="98">
        <f t="shared" si="4"/>
        <v>33987.5</v>
      </c>
      <c r="G102" s="99">
        <f t="shared" si="5"/>
        <v>0.32024999999999998</v>
      </c>
      <c r="H102" s="18"/>
    </row>
    <row r="103" spans="1:8" ht="63.75">
      <c r="A103" s="46" t="s">
        <v>199</v>
      </c>
      <c r="B103" s="38" t="s">
        <v>23</v>
      </c>
      <c r="C103" s="36" t="s">
        <v>200</v>
      </c>
      <c r="D103" s="17">
        <v>0</v>
      </c>
      <c r="E103" s="17">
        <v>55250</v>
      </c>
      <c r="F103" s="98">
        <f t="shared" si="4"/>
        <v>-55250</v>
      </c>
      <c r="G103" s="99">
        <v>0</v>
      </c>
      <c r="H103" s="18"/>
    </row>
    <row r="104" spans="1:8" ht="89.25">
      <c r="A104" s="46" t="s">
        <v>201</v>
      </c>
      <c r="B104" s="38" t="s">
        <v>23</v>
      </c>
      <c r="C104" s="36" t="s">
        <v>202</v>
      </c>
      <c r="D104" s="17">
        <v>0</v>
      </c>
      <c r="E104" s="17">
        <v>55250</v>
      </c>
      <c r="F104" s="98">
        <f t="shared" si="4"/>
        <v>-55250</v>
      </c>
      <c r="G104" s="99">
        <v>0</v>
      </c>
      <c r="H104" s="18"/>
    </row>
    <row r="105" spans="1:8" ht="51">
      <c r="A105" s="46" t="s">
        <v>203</v>
      </c>
      <c r="B105" s="38" t="s">
        <v>23</v>
      </c>
      <c r="C105" s="36" t="s">
        <v>204</v>
      </c>
      <c r="D105" s="17">
        <v>50000</v>
      </c>
      <c r="E105" s="17">
        <v>0</v>
      </c>
      <c r="F105" s="98">
        <f t="shared" si="4"/>
        <v>50000</v>
      </c>
      <c r="G105" s="99">
        <f t="shared" si="5"/>
        <v>0</v>
      </c>
      <c r="H105" s="18"/>
    </row>
    <row r="106" spans="1:8" ht="76.5">
      <c r="A106" s="46" t="s">
        <v>205</v>
      </c>
      <c r="B106" s="38" t="s">
        <v>23</v>
      </c>
      <c r="C106" s="36" t="s">
        <v>206</v>
      </c>
      <c r="D106" s="17">
        <v>50000</v>
      </c>
      <c r="E106" s="17">
        <v>0</v>
      </c>
      <c r="F106" s="98">
        <f t="shared" si="4"/>
        <v>50000</v>
      </c>
      <c r="G106" s="99">
        <f t="shared" si="5"/>
        <v>0</v>
      </c>
      <c r="H106" s="18"/>
    </row>
    <row r="107" spans="1:8" ht="51">
      <c r="A107" s="46" t="s">
        <v>207</v>
      </c>
      <c r="B107" s="38" t="s">
        <v>23</v>
      </c>
      <c r="C107" s="36" t="s">
        <v>208</v>
      </c>
      <c r="D107" s="17">
        <v>0</v>
      </c>
      <c r="E107" s="17">
        <v>5500</v>
      </c>
      <c r="F107" s="98">
        <f t="shared" si="4"/>
        <v>-5500</v>
      </c>
      <c r="G107" s="99">
        <v>0</v>
      </c>
      <c r="H107" s="18"/>
    </row>
    <row r="108" spans="1:8" ht="76.5">
      <c r="A108" s="46" t="s">
        <v>209</v>
      </c>
      <c r="B108" s="38" t="s">
        <v>23</v>
      </c>
      <c r="C108" s="36" t="s">
        <v>210</v>
      </c>
      <c r="D108" s="17">
        <v>0</v>
      </c>
      <c r="E108" s="17">
        <v>5500</v>
      </c>
      <c r="F108" s="98">
        <f t="shared" si="4"/>
        <v>-5500</v>
      </c>
      <c r="G108" s="99">
        <v>0</v>
      </c>
      <c r="H108" s="18"/>
    </row>
    <row r="109" spans="1:8" ht="76.5">
      <c r="A109" s="46" t="s">
        <v>211</v>
      </c>
      <c r="B109" s="38" t="s">
        <v>23</v>
      </c>
      <c r="C109" s="36" t="s">
        <v>212</v>
      </c>
      <c r="D109" s="17">
        <v>67000</v>
      </c>
      <c r="E109" s="17">
        <v>750</v>
      </c>
      <c r="F109" s="98">
        <f t="shared" si="4"/>
        <v>66250</v>
      </c>
      <c r="G109" s="99">
        <f t="shared" si="5"/>
        <v>1.1194029850746268E-2</v>
      </c>
      <c r="H109" s="18"/>
    </row>
    <row r="110" spans="1:8" ht="102">
      <c r="A110" s="46" t="s">
        <v>213</v>
      </c>
      <c r="B110" s="38" t="s">
        <v>23</v>
      </c>
      <c r="C110" s="36" t="s">
        <v>214</v>
      </c>
      <c r="D110" s="17">
        <v>67000</v>
      </c>
      <c r="E110" s="17">
        <v>750</v>
      </c>
      <c r="F110" s="98">
        <f t="shared" si="4"/>
        <v>66250</v>
      </c>
      <c r="G110" s="99">
        <f t="shared" si="5"/>
        <v>1.1194029850746268E-2</v>
      </c>
      <c r="H110" s="18"/>
    </row>
    <row r="111" spans="1:8" ht="63.75">
      <c r="A111" s="46" t="s">
        <v>215</v>
      </c>
      <c r="B111" s="38" t="s">
        <v>23</v>
      </c>
      <c r="C111" s="36" t="s">
        <v>216</v>
      </c>
      <c r="D111" s="17">
        <v>0</v>
      </c>
      <c r="E111" s="17">
        <v>610</v>
      </c>
      <c r="F111" s="98">
        <f t="shared" si="4"/>
        <v>-610</v>
      </c>
      <c r="G111" s="99">
        <v>0</v>
      </c>
      <c r="H111" s="18"/>
    </row>
    <row r="112" spans="1:8" ht="114.75">
      <c r="A112" s="46" t="s">
        <v>217</v>
      </c>
      <c r="B112" s="38" t="s">
        <v>23</v>
      </c>
      <c r="C112" s="36" t="s">
        <v>218</v>
      </c>
      <c r="D112" s="17">
        <v>0</v>
      </c>
      <c r="E112" s="17">
        <v>610</v>
      </c>
      <c r="F112" s="98">
        <f t="shared" si="4"/>
        <v>-610</v>
      </c>
      <c r="G112" s="99">
        <v>0</v>
      </c>
      <c r="H112" s="18"/>
    </row>
    <row r="113" spans="1:8" ht="51">
      <c r="A113" s="46" t="s">
        <v>219</v>
      </c>
      <c r="B113" s="38" t="s">
        <v>23</v>
      </c>
      <c r="C113" s="36" t="s">
        <v>220</v>
      </c>
      <c r="D113" s="17">
        <v>0</v>
      </c>
      <c r="E113" s="17">
        <v>14535.76</v>
      </c>
      <c r="F113" s="98">
        <f t="shared" si="4"/>
        <v>-14535.76</v>
      </c>
      <c r="G113" s="99">
        <v>0</v>
      </c>
      <c r="H113" s="18"/>
    </row>
    <row r="114" spans="1:8" ht="76.5">
      <c r="A114" s="46" t="s">
        <v>221</v>
      </c>
      <c r="B114" s="38" t="s">
        <v>23</v>
      </c>
      <c r="C114" s="36" t="s">
        <v>222</v>
      </c>
      <c r="D114" s="17">
        <v>0</v>
      </c>
      <c r="E114" s="17">
        <v>14535.76</v>
      </c>
      <c r="F114" s="98">
        <f t="shared" si="4"/>
        <v>-14535.76</v>
      </c>
      <c r="G114" s="99">
        <v>0</v>
      </c>
      <c r="H114" s="18"/>
    </row>
    <row r="115" spans="1:8" ht="63.75">
      <c r="A115" s="46" t="s">
        <v>223</v>
      </c>
      <c r="B115" s="38" t="s">
        <v>23</v>
      </c>
      <c r="C115" s="36" t="s">
        <v>224</v>
      </c>
      <c r="D115" s="17">
        <v>600000</v>
      </c>
      <c r="E115" s="17">
        <v>60910.03</v>
      </c>
      <c r="F115" s="98">
        <f t="shared" si="4"/>
        <v>539089.97</v>
      </c>
      <c r="G115" s="99">
        <f t="shared" si="5"/>
        <v>0.10151671666666666</v>
      </c>
      <c r="H115" s="18"/>
    </row>
    <row r="116" spans="1:8" ht="89.25">
      <c r="A116" s="46" t="s">
        <v>225</v>
      </c>
      <c r="B116" s="38" t="s">
        <v>23</v>
      </c>
      <c r="C116" s="36" t="s">
        <v>226</v>
      </c>
      <c r="D116" s="17">
        <v>600000</v>
      </c>
      <c r="E116" s="17">
        <v>60910.03</v>
      </c>
      <c r="F116" s="98">
        <f t="shared" si="4"/>
        <v>539089.97</v>
      </c>
      <c r="G116" s="99">
        <f t="shared" si="5"/>
        <v>0.10151671666666666</v>
      </c>
      <c r="H116" s="18"/>
    </row>
    <row r="117" spans="1:8" ht="25.5">
      <c r="A117" s="46" t="s">
        <v>227</v>
      </c>
      <c r="B117" s="38" t="s">
        <v>23</v>
      </c>
      <c r="C117" s="36" t="s">
        <v>228</v>
      </c>
      <c r="D117" s="17">
        <v>1688000</v>
      </c>
      <c r="E117" s="17">
        <v>9271012.4000000004</v>
      </c>
      <c r="F117" s="98">
        <f t="shared" si="4"/>
        <v>-7583012.4000000004</v>
      </c>
      <c r="G117" s="99">
        <f t="shared" si="5"/>
        <v>5.4923059241706165</v>
      </c>
      <c r="H117" s="18"/>
    </row>
    <row r="118" spans="1:8" ht="76.5">
      <c r="A118" s="46" t="s">
        <v>229</v>
      </c>
      <c r="B118" s="38" t="s">
        <v>23</v>
      </c>
      <c r="C118" s="36" t="s">
        <v>230</v>
      </c>
      <c r="D118" s="17">
        <v>1688000</v>
      </c>
      <c r="E118" s="17">
        <v>9271012.4000000004</v>
      </c>
      <c r="F118" s="98">
        <f t="shared" si="4"/>
        <v>-7583012.4000000004</v>
      </c>
      <c r="G118" s="99">
        <f t="shared" si="5"/>
        <v>5.4923059241706165</v>
      </c>
      <c r="H118" s="18"/>
    </row>
    <row r="119" spans="1:8" ht="63.75">
      <c r="A119" s="46" t="s">
        <v>231</v>
      </c>
      <c r="B119" s="38" t="s">
        <v>23</v>
      </c>
      <c r="C119" s="36" t="s">
        <v>232</v>
      </c>
      <c r="D119" s="17">
        <v>1688000</v>
      </c>
      <c r="E119" s="17">
        <v>9244765.5099999998</v>
      </c>
      <c r="F119" s="98">
        <f t="shared" si="4"/>
        <v>-7556765.5099999998</v>
      </c>
      <c r="G119" s="99">
        <f t="shared" si="5"/>
        <v>5.4767568187203794</v>
      </c>
      <c r="H119" s="18"/>
    </row>
    <row r="120" spans="1:8" ht="76.5">
      <c r="A120" s="46" t="s">
        <v>233</v>
      </c>
      <c r="B120" s="38" t="s">
        <v>23</v>
      </c>
      <c r="C120" s="36" t="s">
        <v>234</v>
      </c>
      <c r="D120" s="17">
        <v>0</v>
      </c>
      <c r="E120" s="17">
        <v>26246.89</v>
      </c>
      <c r="F120" s="98">
        <f t="shared" si="4"/>
        <v>-26246.89</v>
      </c>
      <c r="G120" s="99">
        <v>0</v>
      </c>
      <c r="H120" s="18"/>
    </row>
    <row r="121" spans="1:8">
      <c r="A121" s="46" t="s">
        <v>235</v>
      </c>
      <c r="B121" s="38" t="s">
        <v>23</v>
      </c>
      <c r="C121" s="36" t="s">
        <v>236</v>
      </c>
      <c r="D121" s="17">
        <v>0</v>
      </c>
      <c r="E121" s="17">
        <v>415495.31</v>
      </c>
      <c r="F121" s="98">
        <f t="shared" si="4"/>
        <v>-415495.31</v>
      </c>
      <c r="G121" s="99">
        <v>0</v>
      </c>
      <c r="H121" s="18"/>
    </row>
    <row r="122" spans="1:8" ht="89.25">
      <c r="A122" s="46" t="s">
        <v>237</v>
      </c>
      <c r="B122" s="38" t="s">
        <v>23</v>
      </c>
      <c r="C122" s="36" t="s">
        <v>238</v>
      </c>
      <c r="D122" s="17">
        <v>0</v>
      </c>
      <c r="E122" s="17">
        <v>415495.31</v>
      </c>
      <c r="F122" s="98">
        <f t="shared" si="4"/>
        <v>-415495.31</v>
      </c>
      <c r="G122" s="99">
        <v>0</v>
      </c>
      <c r="H122" s="18"/>
    </row>
    <row r="123" spans="1:8">
      <c r="A123" s="46" t="s">
        <v>239</v>
      </c>
      <c r="B123" s="38" t="s">
        <v>23</v>
      </c>
      <c r="C123" s="36" t="s">
        <v>240</v>
      </c>
      <c r="D123" s="17">
        <v>0</v>
      </c>
      <c r="E123" s="17">
        <v>486958.4</v>
      </c>
      <c r="F123" s="98">
        <f t="shared" si="4"/>
        <v>-486958.4</v>
      </c>
      <c r="G123" s="99">
        <v>0</v>
      </c>
      <c r="H123" s="18"/>
    </row>
    <row r="124" spans="1:8">
      <c r="A124" s="46" t="s">
        <v>241</v>
      </c>
      <c r="B124" s="38" t="s">
        <v>23</v>
      </c>
      <c r="C124" s="36" t="s">
        <v>242</v>
      </c>
      <c r="D124" s="17">
        <v>0</v>
      </c>
      <c r="E124" s="17">
        <v>5</v>
      </c>
      <c r="F124" s="98">
        <f t="shared" si="4"/>
        <v>-5</v>
      </c>
      <c r="G124" s="99">
        <v>0</v>
      </c>
      <c r="H124" s="18"/>
    </row>
    <row r="125" spans="1:8" ht="25.5">
      <c r="A125" s="46" t="s">
        <v>243</v>
      </c>
      <c r="B125" s="38" t="s">
        <v>23</v>
      </c>
      <c r="C125" s="36" t="s">
        <v>244</v>
      </c>
      <c r="D125" s="17">
        <v>0</v>
      </c>
      <c r="E125" s="17">
        <v>5</v>
      </c>
      <c r="F125" s="98">
        <f t="shared" si="4"/>
        <v>-5</v>
      </c>
      <c r="G125" s="99">
        <v>0</v>
      </c>
      <c r="H125" s="18"/>
    </row>
    <row r="126" spans="1:8">
      <c r="A126" s="46" t="s">
        <v>245</v>
      </c>
      <c r="B126" s="38" t="s">
        <v>23</v>
      </c>
      <c r="C126" s="36" t="s">
        <v>246</v>
      </c>
      <c r="D126" s="17">
        <v>0</v>
      </c>
      <c r="E126" s="17">
        <v>486953.4</v>
      </c>
      <c r="F126" s="98">
        <f t="shared" si="4"/>
        <v>-486953.4</v>
      </c>
      <c r="G126" s="99">
        <v>0</v>
      </c>
      <c r="H126" s="18"/>
    </row>
    <row r="127" spans="1:8" ht="25.5">
      <c r="A127" s="46" t="s">
        <v>247</v>
      </c>
      <c r="B127" s="38" t="s">
        <v>23</v>
      </c>
      <c r="C127" s="36" t="s">
        <v>248</v>
      </c>
      <c r="D127" s="17">
        <v>0</v>
      </c>
      <c r="E127" s="17">
        <v>486953.4</v>
      </c>
      <c r="F127" s="98">
        <f t="shared" si="4"/>
        <v>-486953.4</v>
      </c>
      <c r="G127" s="99">
        <v>0</v>
      </c>
      <c r="H127" s="18"/>
    </row>
    <row r="128" spans="1:8">
      <c r="A128" s="95" t="s">
        <v>249</v>
      </c>
      <c r="B128" s="96" t="s">
        <v>23</v>
      </c>
      <c r="C128" s="97" t="s">
        <v>250</v>
      </c>
      <c r="D128" s="100">
        <v>1308243736.4300001</v>
      </c>
      <c r="E128" s="100">
        <v>922703430.17999995</v>
      </c>
      <c r="F128" s="101">
        <f t="shared" si="4"/>
        <v>385540306.25000012</v>
      </c>
      <c r="G128" s="102">
        <f t="shared" si="5"/>
        <v>0.7052993295407769</v>
      </c>
      <c r="H128" s="18"/>
    </row>
    <row r="129" spans="1:8" ht="38.25">
      <c r="A129" s="46" t="s">
        <v>251</v>
      </c>
      <c r="B129" s="38" t="s">
        <v>23</v>
      </c>
      <c r="C129" s="36" t="s">
        <v>252</v>
      </c>
      <c r="D129" s="17">
        <v>1307935412.6199999</v>
      </c>
      <c r="E129" s="17">
        <v>922395106.37</v>
      </c>
      <c r="F129" s="98">
        <f t="shared" si="4"/>
        <v>385540306.24999988</v>
      </c>
      <c r="G129" s="99">
        <f t="shared" si="5"/>
        <v>0.70522985880648181</v>
      </c>
      <c r="H129" s="18"/>
    </row>
    <row r="130" spans="1:8" ht="25.5">
      <c r="A130" s="46" t="s">
        <v>253</v>
      </c>
      <c r="B130" s="38" t="s">
        <v>23</v>
      </c>
      <c r="C130" s="36" t="s">
        <v>254</v>
      </c>
      <c r="D130" s="17">
        <v>67794900</v>
      </c>
      <c r="E130" s="17">
        <v>61320736</v>
      </c>
      <c r="F130" s="98">
        <f t="shared" si="4"/>
        <v>6474164</v>
      </c>
      <c r="G130" s="99">
        <f t="shared" si="5"/>
        <v>0.90450367210512883</v>
      </c>
      <c r="H130" s="18"/>
    </row>
    <row r="131" spans="1:8">
      <c r="A131" s="46" t="s">
        <v>255</v>
      </c>
      <c r="B131" s="38" t="s">
        <v>23</v>
      </c>
      <c r="C131" s="36" t="s">
        <v>256</v>
      </c>
      <c r="D131" s="17">
        <v>11554000</v>
      </c>
      <c r="E131" s="17">
        <v>7696000</v>
      </c>
      <c r="F131" s="98">
        <f t="shared" si="4"/>
        <v>3858000</v>
      </c>
      <c r="G131" s="99">
        <f t="shared" si="5"/>
        <v>0.66608966591656571</v>
      </c>
      <c r="H131" s="18"/>
    </row>
    <row r="132" spans="1:8" ht="38.25">
      <c r="A132" s="46" t="s">
        <v>257</v>
      </c>
      <c r="B132" s="38" t="s">
        <v>23</v>
      </c>
      <c r="C132" s="36" t="s">
        <v>258</v>
      </c>
      <c r="D132" s="17">
        <v>11554000</v>
      </c>
      <c r="E132" s="17">
        <v>7696000</v>
      </c>
      <c r="F132" s="98">
        <f t="shared" si="4"/>
        <v>3858000</v>
      </c>
      <c r="G132" s="99">
        <f t="shared" si="5"/>
        <v>0.66608966591656571</v>
      </c>
      <c r="H132" s="18"/>
    </row>
    <row r="133" spans="1:8" ht="25.5">
      <c r="A133" s="46" t="s">
        <v>259</v>
      </c>
      <c r="B133" s="38" t="s">
        <v>23</v>
      </c>
      <c r="C133" s="36" t="s">
        <v>260</v>
      </c>
      <c r="D133" s="17">
        <v>41240900</v>
      </c>
      <c r="E133" s="17">
        <v>27493936</v>
      </c>
      <c r="F133" s="98">
        <f t="shared" si="4"/>
        <v>13746964</v>
      </c>
      <c r="G133" s="99">
        <f t="shared" si="5"/>
        <v>0.66666673132739585</v>
      </c>
      <c r="H133" s="18"/>
    </row>
    <row r="134" spans="1:8" ht="38.25">
      <c r="A134" s="46" t="s">
        <v>261</v>
      </c>
      <c r="B134" s="38" t="s">
        <v>23</v>
      </c>
      <c r="C134" s="36" t="s">
        <v>262</v>
      </c>
      <c r="D134" s="17">
        <v>41240900</v>
      </c>
      <c r="E134" s="17">
        <v>27493936</v>
      </c>
      <c r="F134" s="98">
        <f t="shared" si="4"/>
        <v>13746964</v>
      </c>
      <c r="G134" s="99">
        <f t="shared" si="5"/>
        <v>0.66666673132739585</v>
      </c>
      <c r="H134" s="18"/>
    </row>
    <row r="135" spans="1:8" ht="38.25">
      <c r="A135" s="46" t="s">
        <v>263</v>
      </c>
      <c r="B135" s="38" t="s">
        <v>23</v>
      </c>
      <c r="C135" s="36" t="s">
        <v>264</v>
      </c>
      <c r="D135" s="17">
        <v>15000000</v>
      </c>
      <c r="E135" s="17">
        <v>15000000</v>
      </c>
      <c r="F135" s="98">
        <f t="shared" si="4"/>
        <v>0</v>
      </c>
      <c r="G135" s="99">
        <f t="shared" si="5"/>
        <v>1</v>
      </c>
      <c r="H135" s="18"/>
    </row>
    <row r="136" spans="1:8" ht="38.25">
      <c r="A136" s="46" t="s">
        <v>265</v>
      </c>
      <c r="B136" s="38" t="s">
        <v>23</v>
      </c>
      <c r="C136" s="36" t="s">
        <v>266</v>
      </c>
      <c r="D136" s="17">
        <v>15000000</v>
      </c>
      <c r="E136" s="17">
        <v>15000000</v>
      </c>
      <c r="F136" s="98">
        <f t="shared" si="4"/>
        <v>0</v>
      </c>
      <c r="G136" s="99">
        <f t="shared" si="5"/>
        <v>1</v>
      </c>
      <c r="H136" s="18"/>
    </row>
    <row r="137" spans="1:8">
      <c r="A137" s="46" t="s">
        <v>267</v>
      </c>
      <c r="B137" s="38" t="s">
        <v>23</v>
      </c>
      <c r="C137" s="36" t="s">
        <v>268</v>
      </c>
      <c r="D137" s="17">
        <v>0</v>
      </c>
      <c r="E137" s="17">
        <v>11130800</v>
      </c>
      <c r="F137" s="98">
        <f t="shared" si="4"/>
        <v>-11130800</v>
      </c>
      <c r="G137" s="99">
        <v>0</v>
      </c>
      <c r="H137" s="18"/>
    </row>
    <row r="138" spans="1:8">
      <c r="A138" s="46" t="s">
        <v>269</v>
      </c>
      <c r="B138" s="38" t="s">
        <v>23</v>
      </c>
      <c r="C138" s="36" t="s">
        <v>270</v>
      </c>
      <c r="D138" s="17">
        <v>0</v>
      </c>
      <c r="E138" s="17">
        <v>11130800</v>
      </c>
      <c r="F138" s="98">
        <f t="shared" si="4"/>
        <v>-11130800</v>
      </c>
      <c r="G138" s="99">
        <v>0</v>
      </c>
      <c r="H138" s="18"/>
    </row>
    <row r="139" spans="1:8" ht="25.5">
      <c r="A139" s="46" t="s">
        <v>271</v>
      </c>
      <c r="B139" s="38" t="s">
        <v>23</v>
      </c>
      <c r="C139" s="36" t="s">
        <v>272</v>
      </c>
      <c r="D139" s="17">
        <v>264135486.91999999</v>
      </c>
      <c r="E139" s="17">
        <v>112161574.23</v>
      </c>
      <c r="F139" s="98">
        <f t="shared" si="4"/>
        <v>151973912.69</v>
      </c>
      <c r="G139" s="99">
        <f t="shared" si="5"/>
        <v>0.42463652096838822</v>
      </c>
      <c r="H139" s="18"/>
    </row>
    <row r="140" spans="1:8" ht="114.75">
      <c r="A140" s="46" t="s">
        <v>273</v>
      </c>
      <c r="B140" s="38" t="s">
        <v>23</v>
      </c>
      <c r="C140" s="36" t="s">
        <v>274</v>
      </c>
      <c r="D140" s="17">
        <v>29605455.050000001</v>
      </c>
      <c r="E140" s="17">
        <v>5432670</v>
      </c>
      <c r="F140" s="98">
        <f t="shared" si="4"/>
        <v>24172785.050000001</v>
      </c>
      <c r="G140" s="99">
        <f t="shared" si="5"/>
        <v>0.18350233059498269</v>
      </c>
      <c r="H140" s="18"/>
    </row>
    <row r="141" spans="1:8" ht="114.75">
      <c r="A141" s="46" t="s">
        <v>275</v>
      </c>
      <c r="B141" s="38" t="s">
        <v>23</v>
      </c>
      <c r="C141" s="36" t="s">
        <v>276</v>
      </c>
      <c r="D141" s="17">
        <v>29605455.050000001</v>
      </c>
      <c r="E141" s="17">
        <v>5432670</v>
      </c>
      <c r="F141" s="98">
        <f t="shared" si="4"/>
        <v>24172785.050000001</v>
      </c>
      <c r="G141" s="99">
        <f t="shared" si="5"/>
        <v>0.18350233059498269</v>
      </c>
      <c r="H141" s="18"/>
    </row>
    <row r="142" spans="1:8" ht="76.5">
      <c r="A142" s="46" t="s">
        <v>277</v>
      </c>
      <c r="B142" s="38" t="s">
        <v>23</v>
      </c>
      <c r="C142" s="36" t="s">
        <v>278</v>
      </c>
      <c r="D142" s="17">
        <v>810302</v>
      </c>
      <c r="E142" s="17">
        <v>228744</v>
      </c>
      <c r="F142" s="98">
        <f t="shared" si="4"/>
        <v>581558</v>
      </c>
      <c r="G142" s="99">
        <f t="shared" si="5"/>
        <v>0.28229474936505156</v>
      </c>
      <c r="H142" s="18"/>
    </row>
    <row r="143" spans="1:8" ht="76.5">
      <c r="A143" s="46" t="s">
        <v>279</v>
      </c>
      <c r="B143" s="38" t="s">
        <v>23</v>
      </c>
      <c r="C143" s="36" t="s">
        <v>280</v>
      </c>
      <c r="D143" s="17">
        <v>810302</v>
      </c>
      <c r="E143" s="17">
        <v>228744</v>
      </c>
      <c r="F143" s="98">
        <f t="shared" si="4"/>
        <v>581558</v>
      </c>
      <c r="G143" s="99">
        <f t="shared" si="5"/>
        <v>0.28229474936505156</v>
      </c>
      <c r="H143" s="18"/>
    </row>
    <row r="144" spans="1:8" ht="51">
      <c r="A144" s="46" t="s">
        <v>281</v>
      </c>
      <c r="B144" s="38" t="s">
        <v>23</v>
      </c>
      <c r="C144" s="36" t="s">
        <v>282</v>
      </c>
      <c r="D144" s="17">
        <v>1639600</v>
      </c>
      <c r="E144" s="17">
        <v>1639600</v>
      </c>
      <c r="F144" s="98">
        <f t="shared" si="4"/>
        <v>0</v>
      </c>
      <c r="G144" s="99">
        <f t="shared" si="5"/>
        <v>1</v>
      </c>
      <c r="H144" s="18"/>
    </row>
    <row r="145" spans="1:8" ht="63.75">
      <c r="A145" s="46" t="s">
        <v>283</v>
      </c>
      <c r="B145" s="38" t="s">
        <v>23</v>
      </c>
      <c r="C145" s="36" t="s">
        <v>284</v>
      </c>
      <c r="D145" s="17">
        <v>1639600</v>
      </c>
      <c r="E145" s="17">
        <v>1639600</v>
      </c>
      <c r="F145" s="98">
        <f t="shared" si="4"/>
        <v>0</v>
      </c>
      <c r="G145" s="99">
        <f t="shared" si="5"/>
        <v>1</v>
      </c>
      <c r="H145" s="18"/>
    </row>
    <row r="146" spans="1:8" ht="51">
      <c r="A146" s="46" t="s">
        <v>285</v>
      </c>
      <c r="B146" s="38" t="s">
        <v>23</v>
      </c>
      <c r="C146" s="36" t="s">
        <v>286</v>
      </c>
      <c r="D146" s="17">
        <v>1141550.48</v>
      </c>
      <c r="E146" s="17">
        <v>1141550.48</v>
      </c>
      <c r="F146" s="98">
        <f t="shared" si="4"/>
        <v>0</v>
      </c>
      <c r="G146" s="99">
        <f t="shared" si="5"/>
        <v>1</v>
      </c>
      <c r="H146" s="18"/>
    </row>
    <row r="147" spans="1:8" ht="51">
      <c r="A147" s="46" t="s">
        <v>287</v>
      </c>
      <c r="B147" s="38" t="s">
        <v>23</v>
      </c>
      <c r="C147" s="36" t="s">
        <v>288</v>
      </c>
      <c r="D147" s="17">
        <v>1141550.48</v>
      </c>
      <c r="E147" s="17">
        <v>1141550.48</v>
      </c>
      <c r="F147" s="98">
        <f t="shared" ref="F147:F193" si="6">D147-E147</f>
        <v>0</v>
      </c>
      <c r="G147" s="99">
        <f t="shared" ref="G147:G193" si="7">E147/D147</f>
        <v>1</v>
      </c>
      <c r="H147" s="18"/>
    </row>
    <row r="148" spans="1:8" ht="51">
      <c r="A148" s="46" t="s">
        <v>289</v>
      </c>
      <c r="B148" s="38" t="s">
        <v>23</v>
      </c>
      <c r="C148" s="36" t="s">
        <v>290</v>
      </c>
      <c r="D148" s="17">
        <v>1019800</v>
      </c>
      <c r="E148" s="17">
        <v>1019800</v>
      </c>
      <c r="F148" s="98">
        <f t="shared" si="6"/>
        <v>0</v>
      </c>
      <c r="G148" s="99">
        <f t="shared" si="7"/>
        <v>1</v>
      </c>
      <c r="H148" s="18"/>
    </row>
    <row r="149" spans="1:8" ht="51">
      <c r="A149" s="46" t="s">
        <v>291</v>
      </c>
      <c r="B149" s="38" t="s">
        <v>23</v>
      </c>
      <c r="C149" s="36" t="s">
        <v>292</v>
      </c>
      <c r="D149" s="17">
        <v>1019800</v>
      </c>
      <c r="E149" s="17">
        <v>1019800</v>
      </c>
      <c r="F149" s="98">
        <f t="shared" si="6"/>
        <v>0</v>
      </c>
      <c r="G149" s="99">
        <f t="shared" si="7"/>
        <v>1</v>
      </c>
      <c r="H149" s="18"/>
    </row>
    <row r="150" spans="1:8" ht="25.5">
      <c r="A150" s="46" t="s">
        <v>293</v>
      </c>
      <c r="B150" s="38" t="s">
        <v>23</v>
      </c>
      <c r="C150" s="36" t="s">
        <v>294</v>
      </c>
      <c r="D150" s="17">
        <v>4235824.37</v>
      </c>
      <c r="E150" s="17">
        <v>4235824.37</v>
      </c>
      <c r="F150" s="98">
        <f t="shared" si="6"/>
        <v>0</v>
      </c>
      <c r="G150" s="99">
        <f t="shared" si="7"/>
        <v>1</v>
      </c>
      <c r="H150" s="18"/>
    </row>
    <row r="151" spans="1:8" ht="38.25">
      <c r="A151" s="46" t="s">
        <v>295</v>
      </c>
      <c r="B151" s="38" t="s">
        <v>23</v>
      </c>
      <c r="C151" s="36" t="s">
        <v>296</v>
      </c>
      <c r="D151" s="17">
        <v>4235824.37</v>
      </c>
      <c r="E151" s="17">
        <v>4235824.37</v>
      </c>
      <c r="F151" s="98">
        <f t="shared" si="6"/>
        <v>0</v>
      </c>
      <c r="G151" s="99">
        <f t="shared" si="7"/>
        <v>1</v>
      </c>
      <c r="H151" s="18"/>
    </row>
    <row r="152" spans="1:8">
      <c r="A152" s="46" t="s">
        <v>297</v>
      </c>
      <c r="B152" s="38" t="s">
        <v>23</v>
      </c>
      <c r="C152" s="36" t="s">
        <v>298</v>
      </c>
      <c r="D152" s="17">
        <v>18046.669999999998</v>
      </c>
      <c r="E152" s="17">
        <v>18046.669999999998</v>
      </c>
      <c r="F152" s="98">
        <f t="shared" si="6"/>
        <v>0</v>
      </c>
      <c r="G152" s="99">
        <f t="shared" si="7"/>
        <v>1</v>
      </c>
      <c r="H152" s="18"/>
    </row>
    <row r="153" spans="1:8" ht="25.5">
      <c r="A153" s="46" t="s">
        <v>299</v>
      </c>
      <c r="B153" s="38" t="s">
        <v>23</v>
      </c>
      <c r="C153" s="36" t="s">
        <v>300</v>
      </c>
      <c r="D153" s="17">
        <v>18046.669999999998</v>
      </c>
      <c r="E153" s="17">
        <v>18046.669999999998</v>
      </c>
      <c r="F153" s="98">
        <f t="shared" si="6"/>
        <v>0</v>
      </c>
      <c r="G153" s="99">
        <f t="shared" si="7"/>
        <v>1</v>
      </c>
      <c r="H153" s="18"/>
    </row>
    <row r="154" spans="1:8">
      <c r="A154" s="46" t="s">
        <v>301</v>
      </c>
      <c r="B154" s="38" t="s">
        <v>23</v>
      </c>
      <c r="C154" s="36" t="s">
        <v>302</v>
      </c>
      <c r="D154" s="17">
        <v>225664908.34999999</v>
      </c>
      <c r="E154" s="17">
        <v>98445338.709999993</v>
      </c>
      <c r="F154" s="98">
        <f t="shared" si="6"/>
        <v>127219569.64</v>
      </c>
      <c r="G154" s="99">
        <f t="shared" si="7"/>
        <v>0.43624566810057153</v>
      </c>
      <c r="H154" s="18"/>
    </row>
    <row r="155" spans="1:8">
      <c r="A155" s="46" t="s">
        <v>303</v>
      </c>
      <c r="B155" s="38" t="s">
        <v>23</v>
      </c>
      <c r="C155" s="36" t="s">
        <v>304</v>
      </c>
      <c r="D155" s="17">
        <v>225664908.34999999</v>
      </c>
      <c r="E155" s="17">
        <v>98445338.709999993</v>
      </c>
      <c r="F155" s="98">
        <f t="shared" si="6"/>
        <v>127219569.64</v>
      </c>
      <c r="G155" s="99">
        <f t="shared" si="7"/>
        <v>0.43624566810057153</v>
      </c>
      <c r="H155" s="18"/>
    </row>
    <row r="156" spans="1:8" ht="25.5">
      <c r="A156" s="46" t="s">
        <v>305</v>
      </c>
      <c r="B156" s="38" t="s">
        <v>23</v>
      </c>
      <c r="C156" s="36" t="s">
        <v>306</v>
      </c>
      <c r="D156" s="17">
        <v>966882256.70000005</v>
      </c>
      <c r="E156" s="17">
        <v>748728096.72000003</v>
      </c>
      <c r="F156" s="98">
        <f t="shared" si="6"/>
        <v>218154159.98000002</v>
      </c>
      <c r="G156" s="99">
        <f t="shared" si="7"/>
        <v>0.77437360291979385</v>
      </c>
      <c r="H156" s="18"/>
    </row>
    <row r="157" spans="1:8" ht="38.25">
      <c r="A157" s="46" t="s">
        <v>307</v>
      </c>
      <c r="B157" s="38" t="s">
        <v>23</v>
      </c>
      <c r="C157" s="36" t="s">
        <v>308</v>
      </c>
      <c r="D157" s="17">
        <v>29115712</v>
      </c>
      <c r="E157" s="17">
        <v>11294904.85</v>
      </c>
      <c r="F157" s="98">
        <f t="shared" si="6"/>
        <v>17820807.149999999</v>
      </c>
      <c r="G157" s="99">
        <f t="shared" si="7"/>
        <v>0.3879316037334069</v>
      </c>
      <c r="H157" s="18"/>
    </row>
    <row r="158" spans="1:8" ht="38.25">
      <c r="A158" s="46" t="s">
        <v>309</v>
      </c>
      <c r="B158" s="38" t="s">
        <v>23</v>
      </c>
      <c r="C158" s="36" t="s">
        <v>310</v>
      </c>
      <c r="D158" s="17">
        <v>29115712</v>
      </c>
      <c r="E158" s="17">
        <v>11294904.85</v>
      </c>
      <c r="F158" s="98">
        <f t="shared" si="6"/>
        <v>17820807.149999999</v>
      </c>
      <c r="G158" s="99">
        <f t="shared" si="7"/>
        <v>0.3879316037334069</v>
      </c>
      <c r="H158" s="18"/>
    </row>
    <row r="159" spans="1:8" ht="63.75">
      <c r="A159" s="46" t="s">
        <v>311</v>
      </c>
      <c r="B159" s="38" t="s">
        <v>23</v>
      </c>
      <c r="C159" s="36" t="s">
        <v>312</v>
      </c>
      <c r="D159" s="17">
        <v>24355300</v>
      </c>
      <c r="E159" s="17">
        <v>20000</v>
      </c>
      <c r="F159" s="98">
        <f t="shared" si="6"/>
        <v>24335300</v>
      </c>
      <c r="G159" s="99">
        <f t="shared" si="7"/>
        <v>8.2117649957093525E-4</v>
      </c>
      <c r="H159" s="18"/>
    </row>
    <row r="160" spans="1:8" ht="76.5">
      <c r="A160" s="46" t="s">
        <v>313</v>
      </c>
      <c r="B160" s="38" t="s">
        <v>23</v>
      </c>
      <c r="C160" s="36" t="s">
        <v>314</v>
      </c>
      <c r="D160" s="17">
        <v>24355300</v>
      </c>
      <c r="E160" s="17">
        <v>20000</v>
      </c>
      <c r="F160" s="98">
        <f t="shared" si="6"/>
        <v>24335300</v>
      </c>
      <c r="G160" s="99">
        <f t="shared" si="7"/>
        <v>8.2117649957093525E-4</v>
      </c>
      <c r="H160" s="18"/>
    </row>
    <row r="161" spans="1:8" ht="63.75">
      <c r="A161" s="46" t="s">
        <v>315</v>
      </c>
      <c r="B161" s="38" t="s">
        <v>23</v>
      </c>
      <c r="C161" s="36" t="s">
        <v>316</v>
      </c>
      <c r="D161" s="17">
        <v>13241691</v>
      </c>
      <c r="E161" s="17">
        <v>11959673.869999999</v>
      </c>
      <c r="F161" s="98">
        <f t="shared" si="6"/>
        <v>1282017.1300000008</v>
      </c>
      <c r="G161" s="99">
        <f t="shared" si="7"/>
        <v>0.90318327696968603</v>
      </c>
      <c r="H161" s="18"/>
    </row>
    <row r="162" spans="1:8" ht="63.75">
      <c r="A162" s="46" t="s">
        <v>317</v>
      </c>
      <c r="B162" s="38" t="s">
        <v>23</v>
      </c>
      <c r="C162" s="36" t="s">
        <v>318</v>
      </c>
      <c r="D162" s="17">
        <v>13241691</v>
      </c>
      <c r="E162" s="17">
        <v>11959673.869999999</v>
      </c>
      <c r="F162" s="98">
        <f t="shared" si="6"/>
        <v>1282017.1300000008</v>
      </c>
      <c r="G162" s="99">
        <f t="shared" si="7"/>
        <v>0.90318327696968603</v>
      </c>
      <c r="H162" s="18"/>
    </row>
    <row r="163" spans="1:8" ht="51">
      <c r="A163" s="46" t="s">
        <v>319</v>
      </c>
      <c r="B163" s="38" t="s">
        <v>23</v>
      </c>
      <c r="C163" s="36" t="s">
        <v>320</v>
      </c>
      <c r="D163" s="17">
        <v>94800</v>
      </c>
      <c r="E163" s="17">
        <v>17306</v>
      </c>
      <c r="F163" s="98">
        <f t="shared" si="6"/>
        <v>77494</v>
      </c>
      <c r="G163" s="99">
        <f t="shared" si="7"/>
        <v>0.18255274261603374</v>
      </c>
      <c r="H163" s="18"/>
    </row>
    <row r="164" spans="1:8" ht="63.75">
      <c r="A164" s="46" t="s">
        <v>321</v>
      </c>
      <c r="B164" s="38" t="s">
        <v>23</v>
      </c>
      <c r="C164" s="36" t="s">
        <v>322</v>
      </c>
      <c r="D164" s="17">
        <v>94800</v>
      </c>
      <c r="E164" s="17">
        <v>17306</v>
      </c>
      <c r="F164" s="98">
        <f t="shared" si="6"/>
        <v>77494</v>
      </c>
      <c r="G164" s="99">
        <f t="shared" si="7"/>
        <v>0.18255274261603374</v>
      </c>
      <c r="H164" s="18"/>
    </row>
    <row r="165" spans="1:8" ht="51">
      <c r="A165" s="46" t="s">
        <v>323</v>
      </c>
      <c r="B165" s="38" t="s">
        <v>23</v>
      </c>
      <c r="C165" s="36" t="s">
        <v>324</v>
      </c>
      <c r="D165" s="17">
        <v>1668996</v>
      </c>
      <c r="E165" s="17">
        <v>1668996</v>
      </c>
      <c r="F165" s="98">
        <f t="shared" si="6"/>
        <v>0</v>
      </c>
      <c r="G165" s="99">
        <f t="shared" si="7"/>
        <v>1</v>
      </c>
      <c r="H165" s="18"/>
    </row>
    <row r="166" spans="1:8" ht="63.75">
      <c r="A166" s="46" t="s">
        <v>325</v>
      </c>
      <c r="B166" s="38" t="s">
        <v>23</v>
      </c>
      <c r="C166" s="36" t="s">
        <v>326</v>
      </c>
      <c r="D166" s="17">
        <v>1668996</v>
      </c>
      <c r="E166" s="17">
        <v>1668996</v>
      </c>
      <c r="F166" s="98">
        <f t="shared" si="6"/>
        <v>0</v>
      </c>
      <c r="G166" s="99">
        <f t="shared" si="7"/>
        <v>1</v>
      </c>
      <c r="H166" s="18"/>
    </row>
    <row r="167" spans="1:8" ht="63.75">
      <c r="A167" s="46" t="s">
        <v>327</v>
      </c>
      <c r="B167" s="38" t="s">
        <v>23</v>
      </c>
      <c r="C167" s="36" t="s">
        <v>328</v>
      </c>
      <c r="D167" s="17">
        <v>1668996</v>
      </c>
      <c r="E167" s="17">
        <v>1668996</v>
      </c>
      <c r="F167" s="98">
        <f t="shared" si="6"/>
        <v>0</v>
      </c>
      <c r="G167" s="99">
        <f t="shared" si="7"/>
        <v>1</v>
      </c>
      <c r="H167" s="18"/>
    </row>
    <row r="168" spans="1:8" ht="76.5">
      <c r="A168" s="46" t="s">
        <v>329</v>
      </c>
      <c r="B168" s="38" t="s">
        <v>23</v>
      </c>
      <c r="C168" s="36" t="s">
        <v>330</v>
      </c>
      <c r="D168" s="17">
        <v>1668996</v>
      </c>
      <c r="E168" s="17">
        <v>1668996</v>
      </c>
      <c r="F168" s="98">
        <f t="shared" si="6"/>
        <v>0</v>
      </c>
      <c r="G168" s="99">
        <f t="shared" si="7"/>
        <v>1</v>
      </c>
      <c r="H168" s="18"/>
    </row>
    <row r="169" spans="1:8" ht="25.5">
      <c r="A169" s="46" t="s">
        <v>331</v>
      </c>
      <c r="B169" s="38" t="s">
        <v>23</v>
      </c>
      <c r="C169" s="36" t="s">
        <v>332</v>
      </c>
      <c r="D169" s="17">
        <v>858561.7</v>
      </c>
      <c r="E169" s="17">
        <v>0</v>
      </c>
      <c r="F169" s="98">
        <f t="shared" si="6"/>
        <v>858561.7</v>
      </c>
      <c r="G169" s="99">
        <f t="shared" si="7"/>
        <v>0</v>
      </c>
      <c r="H169" s="18"/>
    </row>
    <row r="170" spans="1:8" ht="38.25">
      <c r="A170" s="46" t="s">
        <v>333</v>
      </c>
      <c r="B170" s="38" t="s">
        <v>23</v>
      </c>
      <c r="C170" s="36" t="s">
        <v>334</v>
      </c>
      <c r="D170" s="17">
        <v>858561.7</v>
      </c>
      <c r="E170" s="17">
        <v>0</v>
      </c>
      <c r="F170" s="98">
        <f t="shared" si="6"/>
        <v>858561.7</v>
      </c>
      <c r="G170" s="99">
        <f t="shared" si="7"/>
        <v>0</v>
      </c>
      <c r="H170" s="18"/>
    </row>
    <row r="171" spans="1:8">
      <c r="A171" s="46" t="s">
        <v>335</v>
      </c>
      <c r="B171" s="38" t="s">
        <v>23</v>
      </c>
      <c r="C171" s="36" t="s">
        <v>336</v>
      </c>
      <c r="D171" s="17">
        <v>895878200</v>
      </c>
      <c r="E171" s="17">
        <v>722098220</v>
      </c>
      <c r="F171" s="98">
        <f t="shared" si="6"/>
        <v>173779980</v>
      </c>
      <c r="G171" s="99">
        <f t="shared" si="7"/>
        <v>0.80602276068331613</v>
      </c>
      <c r="H171" s="18"/>
    </row>
    <row r="172" spans="1:8">
      <c r="A172" s="46" t="s">
        <v>337</v>
      </c>
      <c r="B172" s="38" t="s">
        <v>23</v>
      </c>
      <c r="C172" s="36" t="s">
        <v>338</v>
      </c>
      <c r="D172" s="17">
        <v>895878200</v>
      </c>
      <c r="E172" s="17">
        <v>722098220</v>
      </c>
      <c r="F172" s="98">
        <f t="shared" si="6"/>
        <v>173779980</v>
      </c>
      <c r="G172" s="99">
        <f t="shared" si="7"/>
        <v>0.80602276068331613</v>
      </c>
      <c r="H172" s="18"/>
    </row>
    <row r="173" spans="1:8">
      <c r="A173" s="46" t="s">
        <v>339</v>
      </c>
      <c r="B173" s="38" t="s">
        <v>23</v>
      </c>
      <c r="C173" s="36" t="s">
        <v>340</v>
      </c>
      <c r="D173" s="17">
        <v>9122769</v>
      </c>
      <c r="E173" s="17">
        <v>184699.42</v>
      </c>
      <c r="F173" s="98">
        <f t="shared" si="6"/>
        <v>8938069.5800000001</v>
      </c>
      <c r="G173" s="99">
        <f t="shared" si="7"/>
        <v>2.0245982332776375E-2</v>
      </c>
      <c r="H173" s="18"/>
    </row>
    <row r="174" spans="1:8" ht="63.75">
      <c r="A174" s="46" t="s">
        <v>341</v>
      </c>
      <c r="B174" s="38" t="s">
        <v>23</v>
      </c>
      <c r="C174" s="36" t="s">
        <v>342</v>
      </c>
      <c r="D174" s="17">
        <v>287369</v>
      </c>
      <c r="E174" s="17">
        <v>184699.42</v>
      </c>
      <c r="F174" s="98">
        <f t="shared" si="6"/>
        <v>102669.57999999999</v>
      </c>
      <c r="G174" s="99">
        <f t="shared" si="7"/>
        <v>0.64272562454544513</v>
      </c>
      <c r="H174" s="18"/>
    </row>
    <row r="175" spans="1:8" ht="63.75">
      <c r="A175" s="46" t="s">
        <v>343</v>
      </c>
      <c r="B175" s="38" t="s">
        <v>23</v>
      </c>
      <c r="C175" s="36" t="s">
        <v>344</v>
      </c>
      <c r="D175" s="17">
        <v>287369</v>
      </c>
      <c r="E175" s="17">
        <v>184699.42</v>
      </c>
      <c r="F175" s="98">
        <f t="shared" si="6"/>
        <v>102669.57999999999</v>
      </c>
      <c r="G175" s="99">
        <f t="shared" si="7"/>
        <v>0.64272562454544513</v>
      </c>
      <c r="H175" s="18"/>
    </row>
    <row r="176" spans="1:8" ht="63.75">
      <c r="A176" s="46" t="s">
        <v>345</v>
      </c>
      <c r="B176" s="38" t="s">
        <v>23</v>
      </c>
      <c r="C176" s="36" t="s">
        <v>346</v>
      </c>
      <c r="D176" s="17">
        <v>8835400</v>
      </c>
      <c r="E176" s="17">
        <v>0</v>
      </c>
      <c r="F176" s="98">
        <f t="shared" si="6"/>
        <v>8835400</v>
      </c>
      <c r="G176" s="99">
        <f t="shared" si="7"/>
        <v>0</v>
      </c>
      <c r="H176" s="18"/>
    </row>
    <row r="177" spans="1:8" ht="63.75">
      <c r="A177" s="46" t="s">
        <v>347</v>
      </c>
      <c r="B177" s="38" t="s">
        <v>23</v>
      </c>
      <c r="C177" s="36" t="s">
        <v>348</v>
      </c>
      <c r="D177" s="17">
        <v>8835400</v>
      </c>
      <c r="E177" s="17">
        <v>0</v>
      </c>
      <c r="F177" s="98">
        <f t="shared" si="6"/>
        <v>8835400</v>
      </c>
      <c r="G177" s="99">
        <f t="shared" si="7"/>
        <v>0</v>
      </c>
      <c r="H177" s="18"/>
    </row>
    <row r="178" spans="1:8" ht="25.5">
      <c r="A178" s="46" t="s">
        <v>349</v>
      </c>
      <c r="B178" s="38" t="s">
        <v>23</v>
      </c>
      <c r="C178" s="36" t="s">
        <v>350</v>
      </c>
      <c r="D178" s="17">
        <v>105000</v>
      </c>
      <c r="E178" s="17">
        <v>105000</v>
      </c>
      <c r="F178" s="98">
        <f t="shared" si="6"/>
        <v>0</v>
      </c>
      <c r="G178" s="99">
        <f t="shared" si="7"/>
        <v>1</v>
      </c>
      <c r="H178" s="18"/>
    </row>
    <row r="179" spans="1:8" ht="25.5">
      <c r="A179" s="46" t="s">
        <v>351</v>
      </c>
      <c r="B179" s="38" t="s">
        <v>23</v>
      </c>
      <c r="C179" s="36" t="s">
        <v>352</v>
      </c>
      <c r="D179" s="17">
        <v>105000</v>
      </c>
      <c r="E179" s="17">
        <v>105000</v>
      </c>
      <c r="F179" s="98">
        <f t="shared" si="6"/>
        <v>0</v>
      </c>
      <c r="G179" s="99">
        <f t="shared" si="7"/>
        <v>1</v>
      </c>
      <c r="H179" s="18"/>
    </row>
    <row r="180" spans="1:8" ht="51">
      <c r="A180" s="46" t="s">
        <v>353</v>
      </c>
      <c r="B180" s="38" t="s">
        <v>23</v>
      </c>
      <c r="C180" s="36" t="s">
        <v>354</v>
      </c>
      <c r="D180" s="17">
        <v>105000</v>
      </c>
      <c r="E180" s="17">
        <v>105000</v>
      </c>
      <c r="F180" s="98">
        <f t="shared" si="6"/>
        <v>0</v>
      </c>
      <c r="G180" s="99">
        <f t="shared" si="7"/>
        <v>1</v>
      </c>
      <c r="H180" s="18"/>
    </row>
    <row r="181" spans="1:8">
      <c r="A181" s="46" t="s">
        <v>355</v>
      </c>
      <c r="B181" s="38" t="s">
        <v>23</v>
      </c>
      <c r="C181" s="36" t="s">
        <v>356</v>
      </c>
      <c r="D181" s="17">
        <v>157005</v>
      </c>
      <c r="E181" s="17">
        <v>157005</v>
      </c>
      <c r="F181" s="98">
        <f t="shared" si="6"/>
        <v>0</v>
      </c>
      <c r="G181" s="99">
        <f t="shared" si="7"/>
        <v>1</v>
      </c>
      <c r="H181" s="18"/>
    </row>
    <row r="182" spans="1:8" ht="25.5">
      <c r="A182" s="46" t="s">
        <v>357</v>
      </c>
      <c r="B182" s="38" t="s">
        <v>23</v>
      </c>
      <c r="C182" s="36" t="s">
        <v>358</v>
      </c>
      <c r="D182" s="17">
        <v>157005</v>
      </c>
      <c r="E182" s="17">
        <v>157005</v>
      </c>
      <c r="F182" s="98">
        <f t="shared" si="6"/>
        <v>0</v>
      </c>
      <c r="G182" s="99">
        <f t="shared" si="7"/>
        <v>1</v>
      </c>
      <c r="H182" s="18"/>
    </row>
    <row r="183" spans="1:8" ht="38.25">
      <c r="A183" s="46" t="s">
        <v>359</v>
      </c>
      <c r="B183" s="38" t="s">
        <v>23</v>
      </c>
      <c r="C183" s="36" t="s">
        <v>360</v>
      </c>
      <c r="D183" s="17">
        <v>157005</v>
      </c>
      <c r="E183" s="17">
        <v>157005</v>
      </c>
      <c r="F183" s="98">
        <f t="shared" si="6"/>
        <v>0</v>
      </c>
      <c r="G183" s="99">
        <f t="shared" si="7"/>
        <v>1</v>
      </c>
      <c r="H183" s="18"/>
    </row>
    <row r="184" spans="1:8" ht="63.75">
      <c r="A184" s="46" t="s">
        <v>361</v>
      </c>
      <c r="B184" s="38" t="s">
        <v>23</v>
      </c>
      <c r="C184" s="36" t="s">
        <v>362</v>
      </c>
      <c r="D184" s="17">
        <v>125399.92</v>
      </c>
      <c r="E184" s="17">
        <v>125399.92</v>
      </c>
      <c r="F184" s="98">
        <f t="shared" si="6"/>
        <v>0</v>
      </c>
      <c r="G184" s="99">
        <f t="shared" si="7"/>
        <v>1</v>
      </c>
      <c r="H184" s="18"/>
    </row>
    <row r="185" spans="1:8" ht="89.25">
      <c r="A185" s="46" t="s">
        <v>363</v>
      </c>
      <c r="B185" s="38" t="s">
        <v>23</v>
      </c>
      <c r="C185" s="36" t="s">
        <v>364</v>
      </c>
      <c r="D185" s="17">
        <v>125399.92</v>
      </c>
      <c r="E185" s="17">
        <v>125399.92</v>
      </c>
      <c r="F185" s="98">
        <f t="shared" si="6"/>
        <v>0</v>
      </c>
      <c r="G185" s="99">
        <f t="shared" si="7"/>
        <v>1</v>
      </c>
      <c r="H185" s="18"/>
    </row>
    <row r="186" spans="1:8" ht="76.5">
      <c r="A186" s="46" t="s">
        <v>365</v>
      </c>
      <c r="B186" s="38" t="s">
        <v>23</v>
      </c>
      <c r="C186" s="36" t="s">
        <v>366</v>
      </c>
      <c r="D186" s="17">
        <v>125399.92</v>
      </c>
      <c r="E186" s="17">
        <v>125399.92</v>
      </c>
      <c r="F186" s="98">
        <f t="shared" si="6"/>
        <v>0</v>
      </c>
      <c r="G186" s="99">
        <f t="shared" si="7"/>
        <v>1</v>
      </c>
      <c r="H186" s="18"/>
    </row>
    <row r="187" spans="1:8" ht="38.25">
      <c r="A187" s="46" t="s">
        <v>367</v>
      </c>
      <c r="B187" s="38" t="s">
        <v>23</v>
      </c>
      <c r="C187" s="36" t="s">
        <v>368</v>
      </c>
      <c r="D187" s="17">
        <v>125399.92</v>
      </c>
      <c r="E187" s="17">
        <v>125399.92</v>
      </c>
      <c r="F187" s="98">
        <f t="shared" si="6"/>
        <v>0</v>
      </c>
      <c r="G187" s="99">
        <f t="shared" si="7"/>
        <v>1</v>
      </c>
      <c r="H187" s="18"/>
    </row>
    <row r="188" spans="1:8" ht="38.25">
      <c r="A188" s="46" t="s">
        <v>369</v>
      </c>
      <c r="B188" s="38" t="s">
        <v>23</v>
      </c>
      <c r="C188" s="36" t="s">
        <v>370</v>
      </c>
      <c r="D188" s="17">
        <v>11484.92</v>
      </c>
      <c r="E188" s="17">
        <v>11484.92</v>
      </c>
      <c r="F188" s="98">
        <f t="shared" si="6"/>
        <v>0</v>
      </c>
      <c r="G188" s="99">
        <f t="shared" si="7"/>
        <v>1</v>
      </c>
      <c r="H188" s="18"/>
    </row>
    <row r="189" spans="1:8" ht="38.25">
      <c r="A189" s="46" t="s">
        <v>371</v>
      </c>
      <c r="B189" s="38" t="s">
        <v>23</v>
      </c>
      <c r="C189" s="36" t="s">
        <v>372</v>
      </c>
      <c r="D189" s="17">
        <v>100000</v>
      </c>
      <c r="E189" s="17">
        <v>100000</v>
      </c>
      <c r="F189" s="98">
        <f t="shared" si="6"/>
        <v>0</v>
      </c>
      <c r="G189" s="99">
        <f t="shared" si="7"/>
        <v>1</v>
      </c>
      <c r="H189" s="18"/>
    </row>
    <row r="190" spans="1:8" ht="38.25">
      <c r="A190" s="46" t="s">
        <v>373</v>
      </c>
      <c r="B190" s="38" t="s">
        <v>23</v>
      </c>
      <c r="C190" s="36" t="s">
        <v>374</v>
      </c>
      <c r="D190" s="17">
        <v>13915</v>
      </c>
      <c r="E190" s="17">
        <v>13915</v>
      </c>
      <c r="F190" s="98">
        <f t="shared" si="6"/>
        <v>0</v>
      </c>
      <c r="G190" s="99">
        <f t="shared" si="7"/>
        <v>1</v>
      </c>
      <c r="H190" s="18"/>
    </row>
    <row r="191" spans="1:8" ht="38.25">
      <c r="A191" s="46" t="s">
        <v>375</v>
      </c>
      <c r="B191" s="38" t="s">
        <v>23</v>
      </c>
      <c r="C191" s="36" t="s">
        <v>376</v>
      </c>
      <c r="D191" s="17">
        <v>-79081.11</v>
      </c>
      <c r="E191" s="17">
        <v>-79081.11</v>
      </c>
      <c r="F191" s="98">
        <f t="shared" si="6"/>
        <v>0</v>
      </c>
      <c r="G191" s="99">
        <f t="shared" si="7"/>
        <v>1</v>
      </c>
      <c r="H191" s="18"/>
    </row>
    <row r="192" spans="1:8" ht="51">
      <c r="A192" s="46" t="s">
        <v>377</v>
      </c>
      <c r="B192" s="38" t="s">
        <v>23</v>
      </c>
      <c r="C192" s="36" t="s">
        <v>378</v>
      </c>
      <c r="D192" s="17">
        <v>-79081.11</v>
      </c>
      <c r="E192" s="17">
        <v>-79081.11</v>
      </c>
      <c r="F192" s="98">
        <f t="shared" si="6"/>
        <v>0</v>
      </c>
      <c r="G192" s="99">
        <f t="shared" si="7"/>
        <v>1</v>
      </c>
      <c r="H192" s="18"/>
    </row>
    <row r="193" spans="1:8" ht="51.75" thickBot="1">
      <c r="A193" s="46" t="s">
        <v>379</v>
      </c>
      <c r="B193" s="38" t="s">
        <v>23</v>
      </c>
      <c r="C193" s="36" t="s">
        <v>380</v>
      </c>
      <c r="D193" s="17">
        <v>-79081.11</v>
      </c>
      <c r="E193" s="17">
        <v>-79081.11</v>
      </c>
      <c r="F193" s="98">
        <f t="shared" si="6"/>
        <v>0</v>
      </c>
      <c r="G193" s="99">
        <f t="shared" si="7"/>
        <v>1</v>
      </c>
      <c r="H193" s="18"/>
    </row>
    <row r="194" spans="1:8" ht="12.95" customHeight="1">
      <c r="A194" s="30"/>
      <c r="B194" s="45"/>
      <c r="C194" s="45"/>
      <c r="D194" s="45"/>
      <c r="E194" s="45"/>
      <c r="F194" s="45"/>
      <c r="G194" s="45"/>
      <c r="H194" s="5"/>
    </row>
    <row r="195" spans="1:8" ht="12.95" customHeight="1">
      <c r="A195" s="30"/>
      <c r="B195" s="30"/>
      <c r="C195" s="30"/>
      <c r="D195" s="31"/>
      <c r="E195" s="31"/>
      <c r="F195" s="31"/>
      <c r="G195" s="31"/>
      <c r="H195" s="5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71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28"/>
  <sheetViews>
    <sheetView view="pageBreakPreview" zoomScaleNormal="100" zoomScaleSheetLayoutView="100" workbookViewId="0">
      <selection activeCell="A16" sqref="A16"/>
    </sheetView>
  </sheetViews>
  <sheetFormatPr defaultRowHeight="12.75"/>
  <cols>
    <col min="1" max="1" width="53.85546875" style="6" customWidth="1"/>
    <col min="2" max="2" width="5" style="6" customWidth="1"/>
    <col min="3" max="3" width="24" style="6" customWidth="1"/>
    <col min="4" max="4" width="17.5703125" style="6" customWidth="1"/>
    <col min="5" max="5" width="17.140625" style="6" customWidth="1"/>
    <col min="6" max="6" width="14.85546875" style="6" customWidth="1"/>
    <col min="7" max="7" width="9" style="6" customWidth="1"/>
    <col min="8" max="8" width="9.7109375" style="6" customWidth="1"/>
    <col min="9" max="16384" width="9.140625" style="6"/>
  </cols>
  <sheetData>
    <row r="1" spans="1:8" ht="7.5" customHeight="1">
      <c r="A1" s="1"/>
      <c r="B1" s="3"/>
      <c r="C1" s="4"/>
      <c r="D1" s="4"/>
      <c r="E1" s="5"/>
      <c r="F1" s="5"/>
      <c r="G1" s="5"/>
      <c r="H1" s="5"/>
    </row>
    <row r="2" spans="1:8" ht="14.1" customHeight="1">
      <c r="A2" s="32" t="s">
        <v>381</v>
      </c>
      <c r="B2" s="32"/>
      <c r="C2" s="32"/>
      <c r="D2" s="7"/>
      <c r="E2" s="5"/>
      <c r="F2" s="5"/>
      <c r="G2" s="5"/>
      <c r="H2" s="5"/>
    </row>
    <row r="3" spans="1:8" ht="12.95" customHeight="1">
      <c r="A3" s="33"/>
      <c r="B3" s="33"/>
      <c r="C3" s="33"/>
      <c r="D3" s="11"/>
      <c r="E3" s="12"/>
      <c r="F3" s="12"/>
      <c r="G3" s="12"/>
      <c r="H3" s="5"/>
    </row>
    <row r="4" spans="1:8" ht="75.75" customHeight="1">
      <c r="A4" s="13"/>
      <c r="B4" s="13"/>
      <c r="C4" s="104" t="s">
        <v>852</v>
      </c>
      <c r="D4" s="105" t="s">
        <v>13</v>
      </c>
      <c r="E4" s="106" t="s">
        <v>14</v>
      </c>
      <c r="F4" s="105" t="s">
        <v>849</v>
      </c>
      <c r="G4" s="105" t="s">
        <v>850</v>
      </c>
      <c r="H4" s="15"/>
    </row>
    <row r="5" spans="1:8" ht="11.45" customHeight="1" thickBot="1">
      <c r="A5" s="16" t="s">
        <v>15</v>
      </c>
      <c r="B5" s="103" t="s">
        <v>16</v>
      </c>
      <c r="C5" s="107" t="s">
        <v>17</v>
      </c>
      <c r="D5" s="107" t="s">
        <v>18</v>
      </c>
      <c r="E5" s="107" t="s">
        <v>19</v>
      </c>
      <c r="F5" s="107" t="s">
        <v>20</v>
      </c>
      <c r="G5" s="107" t="s">
        <v>21</v>
      </c>
      <c r="H5" s="15"/>
    </row>
    <row r="6" spans="1:8" ht="30" customHeight="1">
      <c r="A6" s="115" t="s">
        <v>382</v>
      </c>
      <c r="B6" s="116" t="s">
        <v>383</v>
      </c>
      <c r="C6" s="117" t="s">
        <v>24</v>
      </c>
      <c r="D6" s="118">
        <v>2089169236.4300001</v>
      </c>
      <c r="E6" s="118">
        <v>1388628619.95</v>
      </c>
      <c r="F6" s="108">
        <f>D6-E6</f>
        <v>700540616.48000002</v>
      </c>
      <c r="G6" s="109">
        <f>E6/D6</f>
        <v>0.66467981422266531</v>
      </c>
      <c r="H6" s="18"/>
    </row>
    <row r="7" spans="1:8" ht="14.25" customHeight="1">
      <c r="A7" s="34" t="s">
        <v>25</v>
      </c>
      <c r="B7" s="35"/>
      <c r="C7" s="36"/>
      <c r="D7" s="36"/>
      <c r="E7" s="36"/>
      <c r="F7" s="110"/>
      <c r="G7" s="110"/>
      <c r="H7" s="18"/>
    </row>
    <row r="8" spans="1:8">
      <c r="A8" s="119" t="s">
        <v>384</v>
      </c>
      <c r="B8" s="96" t="s">
        <v>383</v>
      </c>
      <c r="C8" s="97" t="s">
        <v>385</v>
      </c>
      <c r="D8" s="100">
        <v>236662130.21000001</v>
      </c>
      <c r="E8" s="100">
        <v>140206489.25999999</v>
      </c>
      <c r="F8" s="111">
        <f>D8-E8</f>
        <v>96455640.950000018</v>
      </c>
      <c r="G8" s="112">
        <f>E8/D8</f>
        <v>0.59243314143918602</v>
      </c>
      <c r="H8" s="18"/>
    </row>
    <row r="9" spans="1:8" ht="25.5">
      <c r="A9" s="37" t="s">
        <v>386</v>
      </c>
      <c r="B9" s="38" t="s">
        <v>383</v>
      </c>
      <c r="C9" s="36" t="s">
        <v>387</v>
      </c>
      <c r="D9" s="17">
        <v>4714747</v>
      </c>
      <c r="E9" s="17">
        <v>3277811.23</v>
      </c>
      <c r="F9" s="113">
        <f>D9-E9</f>
        <v>1436935.77</v>
      </c>
      <c r="G9" s="114">
        <f>E9/D9</f>
        <v>0.69522526447336408</v>
      </c>
      <c r="H9" s="18"/>
    </row>
    <row r="10" spans="1:8" ht="51">
      <c r="A10" s="37" t="s">
        <v>388</v>
      </c>
      <c r="B10" s="38" t="s">
        <v>383</v>
      </c>
      <c r="C10" s="36" t="s">
        <v>389</v>
      </c>
      <c r="D10" s="17">
        <v>4714747</v>
      </c>
      <c r="E10" s="17">
        <v>3277811.23</v>
      </c>
      <c r="F10" s="113">
        <f>D10-E10</f>
        <v>1436935.77</v>
      </c>
      <c r="G10" s="114">
        <f>E10/D10</f>
        <v>0.69522526447336408</v>
      </c>
      <c r="H10" s="18"/>
    </row>
    <row r="11" spans="1:8" ht="25.5">
      <c r="A11" s="37" t="s">
        <v>390</v>
      </c>
      <c r="B11" s="38" t="s">
        <v>383</v>
      </c>
      <c r="C11" s="36" t="s">
        <v>391</v>
      </c>
      <c r="D11" s="17">
        <v>4714747</v>
      </c>
      <c r="E11" s="17">
        <v>3277811.23</v>
      </c>
      <c r="F11" s="113">
        <f t="shared" ref="F11:F69" si="0">D11-E11</f>
        <v>1436935.77</v>
      </c>
      <c r="G11" s="114">
        <f t="shared" ref="G11:G69" si="1">E11/D11</f>
        <v>0.69522526447336408</v>
      </c>
      <c r="H11" s="18"/>
    </row>
    <row r="12" spans="1:8" ht="25.5">
      <c r="A12" s="37" t="s">
        <v>392</v>
      </c>
      <c r="B12" s="38" t="s">
        <v>383</v>
      </c>
      <c r="C12" s="36" t="s">
        <v>393</v>
      </c>
      <c r="D12" s="17">
        <v>3578915</v>
      </c>
      <c r="E12" s="17">
        <v>2655707.23</v>
      </c>
      <c r="F12" s="113">
        <f t="shared" si="0"/>
        <v>923207.77</v>
      </c>
      <c r="G12" s="114">
        <f t="shared" si="1"/>
        <v>0.74204255479663528</v>
      </c>
      <c r="H12" s="18"/>
    </row>
    <row r="13" spans="1:8" ht="38.25">
      <c r="A13" s="37" t="s">
        <v>394</v>
      </c>
      <c r="B13" s="38" t="s">
        <v>383</v>
      </c>
      <c r="C13" s="36" t="s">
        <v>395</v>
      </c>
      <c r="D13" s="17">
        <v>55000</v>
      </c>
      <c r="E13" s="17">
        <v>34292.800000000003</v>
      </c>
      <c r="F13" s="113">
        <f t="shared" si="0"/>
        <v>20707.199999999997</v>
      </c>
      <c r="G13" s="114">
        <f t="shared" si="1"/>
        <v>0.62350545454545458</v>
      </c>
      <c r="H13" s="18"/>
    </row>
    <row r="14" spans="1:8" ht="38.25">
      <c r="A14" s="37" t="s">
        <v>396</v>
      </c>
      <c r="B14" s="38" t="s">
        <v>383</v>
      </c>
      <c r="C14" s="36" t="s">
        <v>397</v>
      </c>
      <c r="D14" s="17">
        <v>1080832</v>
      </c>
      <c r="E14" s="17">
        <v>587811.19999999995</v>
      </c>
      <c r="F14" s="113">
        <f t="shared" si="0"/>
        <v>493020.80000000005</v>
      </c>
      <c r="G14" s="114">
        <f t="shared" si="1"/>
        <v>0.54385066319279962</v>
      </c>
      <c r="H14" s="18"/>
    </row>
    <row r="15" spans="1:8" ht="38.25">
      <c r="A15" s="37" t="s">
        <v>398</v>
      </c>
      <c r="B15" s="38" t="s">
        <v>383</v>
      </c>
      <c r="C15" s="36" t="s">
        <v>399</v>
      </c>
      <c r="D15" s="17">
        <v>327200</v>
      </c>
      <c r="E15" s="17">
        <v>194902.92</v>
      </c>
      <c r="F15" s="113">
        <f t="shared" si="0"/>
        <v>132297.07999999999</v>
      </c>
      <c r="G15" s="114">
        <f t="shared" si="1"/>
        <v>0.59566907090464549</v>
      </c>
      <c r="H15" s="18"/>
    </row>
    <row r="16" spans="1:8" ht="51">
      <c r="A16" s="37" t="s">
        <v>388</v>
      </c>
      <c r="B16" s="38" t="s">
        <v>383</v>
      </c>
      <c r="C16" s="36" t="s">
        <v>400</v>
      </c>
      <c r="D16" s="17">
        <v>1500</v>
      </c>
      <c r="E16" s="17">
        <v>0</v>
      </c>
      <c r="F16" s="113">
        <f t="shared" si="0"/>
        <v>1500</v>
      </c>
      <c r="G16" s="114">
        <f t="shared" si="1"/>
        <v>0</v>
      </c>
      <c r="H16" s="18"/>
    </row>
    <row r="17" spans="1:8">
      <c r="A17" s="37" t="s">
        <v>401</v>
      </c>
      <c r="B17" s="38" t="s">
        <v>383</v>
      </c>
      <c r="C17" s="36" t="s">
        <v>402</v>
      </c>
      <c r="D17" s="17">
        <v>1500</v>
      </c>
      <c r="E17" s="17">
        <v>0</v>
      </c>
      <c r="F17" s="113">
        <f t="shared" si="0"/>
        <v>1500</v>
      </c>
      <c r="G17" s="114">
        <f t="shared" si="1"/>
        <v>0</v>
      </c>
      <c r="H17" s="18"/>
    </row>
    <row r="18" spans="1:8" ht="38.25">
      <c r="A18" s="37" t="s">
        <v>403</v>
      </c>
      <c r="B18" s="38" t="s">
        <v>383</v>
      </c>
      <c r="C18" s="36" t="s">
        <v>404</v>
      </c>
      <c r="D18" s="17">
        <v>1500</v>
      </c>
      <c r="E18" s="17">
        <v>0</v>
      </c>
      <c r="F18" s="113">
        <f t="shared" si="0"/>
        <v>1500</v>
      </c>
      <c r="G18" s="114">
        <f t="shared" si="1"/>
        <v>0</v>
      </c>
      <c r="H18" s="18"/>
    </row>
    <row r="19" spans="1:8" ht="25.5">
      <c r="A19" s="37" t="s">
        <v>405</v>
      </c>
      <c r="B19" s="38" t="s">
        <v>383</v>
      </c>
      <c r="C19" s="36" t="s">
        <v>406</v>
      </c>
      <c r="D19" s="17">
        <v>322500</v>
      </c>
      <c r="E19" s="17">
        <v>194902.92</v>
      </c>
      <c r="F19" s="113">
        <f t="shared" si="0"/>
        <v>127597.07999999999</v>
      </c>
      <c r="G19" s="114">
        <f t="shared" si="1"/>
        <v>0.60435013953488381</v>
      </c>
      <c r="H19" s="18"/>
    </row>
    <row r="20" spans="1:8" ht="25.5">
      <c r="A20" s="37" t="s">
        <v>407</v>
      </c>
      <c r="B20" s="38" t="s">
        <v>383</v>
      </c>
      <c r="C20" s="36" t="s">
        <v>408</v>
      </c>
      <c r="D20" s="17">
        <v>322500</v>
      </c>
      <c r="E20" s="17">
        <v>194902.92</v>
      </c>
      <c r="F20" s="113">
        <f t="shared" si="0"/>
        <v>127597.07999999999</v>
      </c>
      <c r="G20" s="114">
        <f t="shared" si="1"/>
        <v>0.60435013953488381</v>
      </c>
      <c r="H20" s="18"/>
    </row>
    <row r="21" spans="1:8">
      <c r="A21" s="37" t="s">
        <v>409</v>
      </c>
      <c r="B21" s="38" t="s">
        <v>383</v>
      </c>
      <c r="C21" s="36" t="s">
        <v>410</v>
      </c>
      <c r="D21" s="17">
        <v>322500</v>
      </c>
      <c r="E21" s="17">
        <v>194902.92</v>
      </c>
      <c r="F21" s="113">
        <f t="shared" si="0"/>
        <v>127597.07999999999</v>
      </c>
      <c r="G21" s="114">
        <f t="shared" si="1"/>
        <v>0.60435013953488381</v>
      </c>
      <c r="H21" s="18"/>
    </row>
    <row r="22" spans="1:8">
      <c r="A22" s="37" t="s">
        <v>411</v>
      </c>
      <c r="B22" s="38" t="s">
        <v>383</v>
      </c>
      <c r="C22" s="36" t="s">
        <v>412</v>
      </c>
      <c r="D22" s="17">
        <v>3200</v>
      </c>
      <c r="E22" s="17">
        <v>0</v>
      </c>
      <c r="F22" s="113">
        <f t="shared" si="0"/>
        <v>3200</v>
      </c>
      <c r="G22" s="114">
        <f t="shared" si="1"/>
        <v>0</v>
      </c>
      <c r="H22" s="18"/>
    </row>
    <row r="23" spans="1:8">
      <c r="A23" s="37" t="s">
        <v>413</v>
      </c>
      <c r="B23" s="38" t="s">
        <v>383</v>
      </c>
      <c r="C23" s="36" t="s">
        <v>414</v>
      </c>
      <c r="D23" s="17">
        <v>3200</v>
      </c>
      <c r="E23" s="17">
        <v>0</v>
      </c>
      <c r="F23" s="113">
        <f t="shared" si="0"/>
        <v>3200</v>
      </c>
      <c r="G23" s="114">
        <f t="shared" si="1"/>
        <v>0</v>
      </c>
      <c r="H23" s="18"/>
    </row>
    <row r="24" spans="1:8" ht="25.5">
      <c r="A24" s="37" t="s">
        <v>415</v>
      </c>
      <c r="B24" s="38" t="s">
        <v>383</v>
      </c>
      <c r="C24" s="36" t="s">
        <v>416</v>
      </c>
      <c r="D24" s="17">
        <v>3200</v>
      </c>
      <c r="E24" s="17">
        <v>0</v>
      </c>
      <c r="F24" s="113">
        <f t="shared" si="0"/>
        <v>3200</v>
      </c>
      <c r="G24" s="114">
        <f t="shared" si="1"/>
        <v>0</v>
      </c>
      <c r="H24" s="18"/>
    </row>
    <row r="25" spans="1:8" ht="51">
      <c r="A25" s="37" t="s">
        <v>417</v>
      </c>
      <c r="B25" s="38" t="s">
        <v>383</v>
      </c>
      <c r="C25" s="36" t="s">
        <v>418</v>
      </c>
      <c r="D25" s="17">
        <v>99426724.780000001</v>
      </c>
      <c r="E25" s="17">
        <v>62851956.090000004</v>
      </c>
      <c r="F25" s="113">
        <f t="shared" si="0"/>
        <v>36574768.689999998</v>
      </c>
      <c r="G25" s="114">
        <f t="shared" si="1"/>
        <v>0.63214348284197808</v>
      </c>
      <c r="H25" s="18"/>
    </row>
    <row r="26" spans="1:8" ht="51">
      <c r="A26" s="37" t="s">
        <v>388</v>
      </c>
      <c r="B26" s="38" t="s">
        <v>383</v>
      </c>
      <c r="C26" s="36" t="s">
        <v>419</v>
      </c>
      <c r="D26" s="17">
        <v>85370877.890000001</v>
      </c>
      <c r="E26" s="17">
        <v>55209406.780000001</v>
      </c>
      <c r="F26" s="113">
        <f t="shared" si="0"/>
        <v>30161471.109999999</v>
      </c>
      <c r="G26" s="114">
        <f t="shared" si="1"/>
        <v>0.64670070338432128</v>
      </c>
      <c r="H26" s="18"/>
    </row>
    <row r="27" spans="1:8" ht="25.5">
      <c r="A27" s="37" t="s">
        <v>390</v>
      </c>
      <c r="B27" s="38" t="s">
        <v>383</v>
      </c>
      <c r="C27" s="36" t="s">
        <v>420</v>
      </c>
      <c r="D27" s="17">
        <v>85370877.890000001</v>
      </c>
      <c r="E27" s="17">
        <v>55209406.780000001</v>
      </c>
      <c r="F27" s="113">
        <f t="shared" si="0"/>
        <v>30161471.109999999</v>
      </c>
      <c r="G27" s="114">
        <f t="shared" si="1"/>
        <v>0.64670070338432128</v>
      </c>
      <c r="H27" s="18"/>
    </row>
    <row r="28" spans="1:8" ht="25.5">
      <c r="A28" s="37" t="s">
        <v>392</v>
      </c>
      <c r="B28" s="38" t="s">
        <v>383</v>
      </c>
      <c r="C28" s="36" t="s">
        <v>421</v>
      </c>
      <c r="D28" s="17">
        <v>64424667.030000001</v>
      </c>
      <c r="E28" s="17">
        <v>43025854.560000002</v>
      </c>
      <c r="F28" s="113">
        <f t="shared" si="0"/>
        <v>21398812.469999999</v>
      </c>
      <c r="G28" s="114">
        <f t="shared" si="1"/>
        <v>0.66784752709648587</v>
      </c>
      <c r="H28" s="18"/>
    </row>
    <row r="29" spans="1:8" ht="38.25">
      <c r="A29" s="37" t="s">
        <v>394</v>
      </c>
      <c r="B29" s="38" t="s">
        <v>383</v>
      </c>
      <c r="C29" s="36" t="s">
        <v>422</v>
      </c>
      <c r="D29" s="17">
        <v>1753905.64</v>
      </c>
      <c r="E29" s="17">
        <v>636465.4</v>
      </c>
      <c r="F29" s="113">
        <f t="shared" si="0"/>
        <v>1117440.2399999998</v>
      </c>
      <c r="G29" s="114">
        <f t="shared" si="1"/>
        <v>0.36288463044112229</v>
      </c>
      <c r="H29" s="18"/>
    </row>
    <row r="30" spans="1:8" ht="38.25">
      <c r="A30" s="37" t="s">
        <v>396</v>
      </c>
      <c r="B30" s="38" t="s">
        <v>383</v>
      </c>
      <c r="C30" s="36" t="s">
        <v>423</v>
      </c>
      <c r="D30" s="17">
        <v>19192305.219999999</v>
      </c>
      <c r="E30" s="17">
        <v>11547086.82</v>
      </c>
      <c r="F30" s="113">
        <f t="shared" si="0"/>
        <v>7645218.3999999985</v>
      </c>
      <c r="G30" s="114">
        <f t="shared" si="1"/>
        <v>0.60165189577992761</v>
      </c>
      <c r="H30" s="18"/>
    </row>
    <row r="31" spans="1:8" ht="25.5">
      <c r="A31" s="37" t="s">
        <v>405</v>
      </c>
      <c r="B31" s="38" t="s">
        <v>383</v>
      </c>
      <c r="C31" s="36" t="s">
        <v>424</v>
      </c>
      <c r="D31" s="17">
        <v>12669917</v>
      </c>
      <c r="E31" s="17">
        <v>6682241.8200000003</v>
      </c>
      <c r="F31" s="113">
        <f t="shared" si="0"/>
        <v>5987675.1799999997</v>
      </c>
      <c r="G31" s="114">
        <f t="shared" si="1"/>
        <v>0.52741007064213608</v>
      </c>
      <c r="H31" s="18"/>
    </row>
    <row r="32" spans="1:8" ht="25.5">
      <c r="A32" s="37" t="s">
        <v>407</v>
      </c>
      <c r="B32" s="38" t="s">
        <v>383</v>
      </c>
      <c r="C32" s="36" t="s">
        <v>425</v>
      </c>
      <c r="D32" s="17">
        <v>12669917</v>
      </c>
      <c r="E32" s="17">
        <v>6682241.8200000003</v>
      </c>
      <c r="F32" s="113">
        <f t="shared" si="0"/>
        <v>5987675.1799999997</v>
      </c>
      <c r="G32" s="114">
        <f t="shared" si="1"/>
        <v>0.52741007064213608</v>
      </c>
      <c r="H32" s="18"/>
    </row>
    <row r="33" spans="1:8">
      <c r="A33" s="37" t="s">
        <v>409</v>
      </c>
      <c r="B33" s="38" t="s">
        <v>383</v>
      </c>
      <c r="C33" s="36" t="s">
        <v>426</v>
      </c>
      <c r="D33" s="17">
        <v>12669917</v>
      </c>
      <c r="E33" s="17">
        <v>6682241.8200000003</v>
      </c>
      <c r="F33" s="113">
        <f t="shared" si="0"/>
        <v>5987675.1799999997</v>
      </c>
      <c r="G33" s="114">
        <f t="shared" si="1"/>
        <v>0.52741007064213608</v>
      </c>
      <c r="H33" s="18"/>
    </row>
    <row r="34" spans="1:8">
      <c r="A34" s="37" t="s">
        <v>427</v>
      </c>
      <c r="B34" s="38" t="s">
        <v>383</v>
      </c>
      <c r="C34" s="36" t="s">
        <v>428</v>
      </c>
      <c r="D34" s="17">
        <v>1057079.8899999999</v>
      </c>
      <c r="E34" s="17">
        <v>905948.49</v>
      </c>
      <c r="F34" s="113">
        <f t="shared" si="0"/>
        <v>151131.39999999991</v>
      </c>
      <c r="G34" s="114">
        <f t="shared" si="1"/>
        <v>0.85702934903056394</v>
      </c>
      <c r="H34" s="18"/>
    </row>
    <row r="35" spans="1:8" ht="25.5">
      <c r="A35" s="37" t="s">
        <v>429</v>
      </c>
      <c r="B35" s="38" t="s">
        <v>383</v>
      </c>
      <c r="C35" s="36" t="s">
        <v>430</v>
      </c>
      <c r="D35" s="17">
        <v>1057079.8899999999</v>
      </c>
      <c r="E35" s="17">
        <v>905948.49</v>
      </c>
      <c r="F35" s="113">
        <f t="shared" si="0"/>
        <v>151131.39999999991</v>
      </c>
      <c r="G35" s="114">
        <f t="shared" si="1"/>
        <v>0.85702934903056394</v>
      </c>
      <c r="H35" s="18"/>
    </row>
    <row r="36" spans="1:8" ht="25.5">
      <c r="A36" s="37" t="s">
        <v>431</v>
      </c>
      <c r="B36" s="38" t="s">
        <v>383</v>
      </c>
      <c r="C36" s="36" t="s">
        <v>432</v>
      </c>
      <c r="D36" s="17">
        <v>1057079.8899999999</v>
      </c>
      <c r="E36" s="17">
        <v>905948.49</v>
      </c>
      <c r="F36" s="113">
        <f t="shared" si="0"/>
        <v>151131.39999999991</v>
      </c>
      <c r="G36" s="114">
        <f t="shared" si="1"/>
        <v>0.85702934903056394</v>
      </c>
      <c r="H36" s="18"/>
    </row>
    <row r="37" spans="1:8">
      <c r="A37" s="37" t="s">
        <v>411</v>
      </c>
      <c r="B37" s="38" t="s">
        <v>383</v>
      </c>
      <c r="C37" s="36" t="s">
        <v>434</v>
      </c>
      <c r="D37" s="17">
        <v>328850</v>
      </c>
      <c r="E37" s="17">
        <v>54359</v>
      </c>
      <c r="F37" s="113">
        <f t="shared" si="0"/>
        <v>274491</v>
      </c>
      <c r="G37" s="114">
        <f t="shared" si="1"/>
        <v>0.1653002888855101</v>
      </c>
      <c r="H37" s="18"/>
    </row>
    <row r="38" spans="1:8">
      <c r="A38" s="37" t="s">
        <v>413</v>
      </c>
      <c r="B38" s="38" t="s">
        <v>383</v>
      </c>
      <c r="C38" s="36" t="s">
        <v>435</v>
      </c>
      <c r="D38" s="17">
        <v>328850</v>
      </c>
      <c r="E38" s="17">
        <v>54359</v>
      </c>
      <c r="F38" s="113">
        <f t="shared" si="0"/>
        <v>274491</v>
      </c>
      <c r="G38" s="114">
        <f t="shared" si="1"/>
        <v>0.1653002888855101</v>
      </c>
      <c r="H38" s="18"/>
    </row>
    <row r="39" spans="1:8" ht="25.5">
      <c r="A39" s="37" t="s">
        <v>415</v>
      </c>
      <c r="B39" s="38" t="s">
        <v>383</v>
      </c>
      <c r="C39" s="36" t="s">
        <v>436</v>
      </c>
      <c r="D39" s="17">
        <v>274491</v>
      </c>
      <c r="E39" s="17">
        <v>0</v>
      </c>
      <c r="F39" s="113">
        <f t="shared" si="0"/>
        <v>274491</v>
      </c>
      <c r="G39" s="114">
        <f t="shared" si="1"/>
        <v>0</v>
      </c>
      <c r="H39" s="18"/>
    </row>
    <row r="40" spans="1:8">
      <c r="A40" s="37" t="s">
        <v>437</v>
      </c>
      <c r="B40" s="38" t="s">
        <v>383</v>
      </c>
      <c r="C40" s="36" t="s">
        <v>438</v>
      </c>
      <c r="D40" s="17">
        <v>54359</v>
      </c>
      <c r="E40" s="17">
        <v>54359</v>
      </c>
      <c r="F40" s="113">
        <f t="shared" si="0"/>
        <v>0</v>
      </c>
      <c r="G40" s="114">
        <f t="shared" si="1"/>
        <v>1</v>
      </c>
      <c r="H40" s="18"/>
    </row>
    <row r="41" spans="1:8" ht="38.25">
      <c r="A41" s="37" t="s">
        <v>439</v>
      </c>
      <c r="B41" s="38" t="s">
        <v>383</v>
      </c>
      <c r="C41" s="36" t="s">
        <v>440</v>
      </c>
      <c r="D41" s="17">
        <v>26297884</v>
      </c>
      <c r="E41" s="17">
        <v>15348692.4</v>
      </c>
      <c r="F41" s="113">
        <f t="shared" si="0"/>
        <v>10949191.6</v>
      </c>
      <c r="G41" s="114">
        <f t="shared" si="1"/>
        <v>0.58364742958026583</v>
      </c>
      <c r="H41" s="18"/>
    </row>
    <row r="42" spans="1:8" ht="51">
      <c r="A42" s="37" t="s">
        <v>388</v>
      </c>
      <c r="B42" s="38" t="s">
        <v>383</v>
      </c>
      <c r="C42" s="36" t="s">
        <v>441</v>
      </c>
      <c r="D42" s="17">
        <v>23795610</v>
      </c>
      <c r="E42" s="17">
        <v>14355510.16</v>
      </c>
      <c r="F42" s="113">
        <f t="shared" si="0"/>
        <v>9440099.8399999999</v>
      </c>
      <c r="G42" s="114">
        <f t="shared" si="1"/>
        <v>0.60328397380861432</v>
      </c>
      <c r="H42" s="18"/>
    </row>
    <row r="43" spans="1:8" ht="25.5">
      <c r="A43" s="37" t="s">
        <v>390</v>
      </c>
      <c r="B43" s="38" t="s">
        <v>383</v>
      </c>
      <c r="C43" s="36" t="s">
        <v>442</v>
      </c>
      <c r="D43" s="17">
        <v>23795610</v>
      </c>
      <c r="E43" s="17">
        <v>14355510.16</v>
      </c>
      <c r="F43" s="113">
        <f t="shared" si="0"/>
        <v>9440099.8399999999</v>
      </c>
      <c r="G43" s="114">
        <f t="shared" si="1"/>
        <v>0.60328397380861432</v>
      </c>
      <c r="H43" s="18"/>
    </row>
    <row r="44" spans="1:8" ht="25.5">
      <c r="A44" s="37" t="s">
        <v>392</v>
      </c>
      <c r="B44" s="38" t="s">
        <v>383</v>
      </c>
      <c r="C44" s="36" t="s">
        <v>443</v>
      </c>
      <c r="D44" s="17">
        <v>17794930</v>
      </c>
      <c r="E44" s="17">
        <v>11153093.57</v>
      </c>
      <c r="F44" s="113">
        <f t="shared" si="0"/>
        <v>6641836.4299999997</v>
      </c>
      <c r="G44" s="114">
        <f t="shared" si="1"/>
        <v>0.62675681050726251</v>
      </c>
      <c r="H44" s="18"/>
    </row>
    <row r="45" spans="1:8" ht="38.25">
      <c r="A45" s="37" t="s">
        <v>394</v>
      </c>
      <c r="B45" s="38" t="s">
        <v>383</v>
      </c>
      <c r="C45" s="36" t="s">
        <v>444</v>
      </c>
      <c r="D45" s="17">
        <v>634880</v>
      </c>
      <c r="E45" s="17">
        <v>172323.9</v>
      </c>
      <c r="F45" s="113">
        <f t="shared" si="0"/>
        <v>462556.1</v>
      </c>
      <c r="G45" s="114">
        <f t="shared" si="1"/>
        <v>0.27142751386088709</v>
      </c>
      <c r="H45" s="18"/>
    </row>
    <row r="46" spans="1:8" ht="38.25">
      <c r="A46" s="37" t="s">
        <v>396</v>
      </c>
      <c r="B46" s="38" t="s">
        <v>383</v>
      </c>
      <c r="C46" s="36" t="s">
        <v>445</v>
      </c>
      <c r="D46" s="17">
        <v>5365800</v>
      </c>
      <c r="E46" s="17">
        <v>3030092.69</v>
      </c>
      <c r="F46" s="113">
        <f t="shared" si="0"/>
        <v>2335707.31</v>
      </c>
      <c r="G46" s="114">
        <f t="shared" si="1"/>
        <v>0.56470473927466547</v>
      </c>
      <c r="H46" s="18"/>
    </row>
    <row r="47" spans="1:8" ht="25.5">
      <c r="A47" s="37" t="s">
        <v>405</v>
      </c>
      <c r="B47" s="38" t="s">
        <v>383</v>
      </c>
      <c r="C47" s="36" t="s">
        <v>446</v>
      </c>
      <c r="D47" s="17">
        <v>2474164</v>
      </c>
      <c r="E47" s="17">
        <v>975026.24</v>
      </c>
      <c r="F47" s="113">
        <f t="shared" si="0"/>
        <v>1499137.76</v>
      </c>
      <c r="G47" s="114">
        <f t="shared" si="1"/>
        <v>0.39408310847623684</v>
      </c>
      <c r="H47" s="18"/>
    </row>
    <row r="48" spans="1:8" ht="25.5">
      <c r="A48" s="37" t="s">
        <v>407</v>
      </c>
      <c r="B48" s="38" t="s">
        <v>383</v>
      </c>
      <c r="C48" s="36" t="s">
        <v>447</v>
      </c>
      <c r="D48" s="17">
        <v>2474164</v>
      </c>
      <c r="E48" s="17">
        <v>975026.24</v>
      </c>
      <c r="F48" s="113">
        <f t="shared" si="0"/>
        <v>1499137.76</v>
      </c>
      <c r="G48" s="114">
        <f t="shared" si="1"/>
        <v>0.39408310847623684</v>
      </c>
      <c r="H48" s="18"/>
    </row>
    <row r="49" spans="1:8">
      <c r="A49" s="37" t="s">
        <v>409</v>
      </c>
      <c r="B49" s="38" t="s">
        <v>383</v>
      </c>
      <c r="C49" s="36" t="s">
        <v>448</v>
      </c>
      <c r="D49" s="17">
        <v>2474164</v>
      </c>
      <c r="E49" s="17">
        <v>975026.24</v>
      </c>
      <c r="F49" s="113">
        <f t="shared" si="0"/>
        <v>1499137.76</v>
      </c>
      <c r="G49" s="114">
        <f t="shared" si="1"/>
        <v>0.39408310847623684</v>
      </c>
      <c r="H49" s="18"/>
    </row>
    <row r="50" spans="1:8">
      <c r="A50" s="37" t="s">
        <v>411</v>
      </c>
      <c r="B50" s="38" t="s">
        <v>383</v>
      </c>
      <c r="C50" s="36" t="s">
        <v>449</v>
      </c>
      <c r="D50" s="17">
        <v>28110</v>
      </c>
      <c r="E50" s="17">
        <v>18156</v>
      </c>
      <c r="F50" s="113">
        <f t="shared" si="0"/>
        <v>9954</v>
      </c>
      <c r="G50" s="114">
        <f t="shared" si="1"/>
        <v>0.6458911419423693</v>
      </c>
      <c r="H50" s="18"/>
    </row>
    <row r="51" spans="1:8">
      <c r="A51" s="37" t="s">
        <v>413</v>
      </c>
      <c r="B51" s="38" t="s">
        <v>383</v>
      </c>
      <c r="C51" s="36" t="s">
        <v>450</v>
      </c>
      <c r="D51" s="17">
        <v>28110</v>
      </c>
      <c r="E51" s="17">
        <v>18156</v>
      </c>
      <c r="F51" s="113">
        <f t="shared" si="0"/>
        <v>9954</v>
      </c>
      <c r="G51" s="114">
        <f t="shared" si="1"/>
        <v>0.6458911419423693</v>
      </c>
      <c r="H51" s="18"/>
    </row>
    <row r="52" spans="1:8" ht="25.5">
      <c r="A52" s="37" t="s">
        <v>415</v>
      </c>
      <c r="B52" s="38" t="s">
        <v>383</v>
      </c>
      <c r="C52" s="36" t="s">
        <v>451</v>
      </c>
      <c r="D52" s="17">
        <v>24310</v>
      </c>
      <c r="E52" s="17">
        <v>15276</v>
      </c>
      <c r="F52" s="113">
        <f t="shared" si="0"/>
        <v>9034</v>
      </c>
      <c r="G52" s="114">
        <f t="shared" si="1"/>
        <v>0.62838338132455784</v>
      </c>
      <c r="H52" s="18"/>
    </row>
    <row r="53" spans="1:8">
      <c r="A53" s="37" t="s">
        <v>437</v>
      </c>
      <c r="B53" s="38" t="s">
        <v>383</v>
      </c>
      <c r="C53" s="36" t="s">
        <v>452</v>
      </c>
      <c r="D53" s="17">
        <v>3800</v>
      </c>
      <c r="E53" s="17">
        <v>2880</v>
      </c>
      <c r="F53" s="113">
        <f t="shared" si="0"/>
        <v>920</v>
      </c>
      <c r="G53" s="114">
        <f t="shared" si="1"/>
        <v>0.75789473684210529</v>
      </c>
      <c r="H53" s="18"/>
    </row>
    <row r="54" spans="1:8">
      <c r="A54" s="37" t="s">
        <v>453</v>
      </c>
      <c r="B54" s="38" t="s">
        <v>383</v>
      </c>
      <c r="C54" s="36" t="s">
        <v>454</v>
      </c>
      <c r="D54" s="17">
        <v>2699536</v>
      </c>
      <c r="E54" s="17">
        <v>2699536</v>
      </c>
      <c r="F54" s="113">
        <f t="shared" si="0"/>
        <v>0</v>
      </c>
      <c r="G54" s="114">
        <f t="shared" si="1"/>
        <v>1</v>
      </c>
      <c r="H54" s="18"/>
    </row>
    <row r="55" spans="1:8">
      <c r="A55" s="37" t="s">
        <v>411</v>
      </c>
      <c r="B55" s="38" t="s">
        <v>383</v>
      </c>
      <c r="C55" s="36" t="s">
        <v>455</v>
      </c>
      <c r="D55" s="17">
        <v>2699536</v>
      </c>
      <c r="E55" s="17">
        <v>2699536</v>
      </c>
      <c r="F55" s="113">
        <f t="shared" si="0"/>
        <v>0</v>
      </c>
      <c r="G55" s="114">
        <f t="shared" si="1"/>
        <v>1</v>
      </c>
      <c r="H55" s="18"/>
    </row>
    <row r="56" spans="1:8">
      <c r="A56" s="37" t="s">
        <v>456</v>
      </c>
      <c r="B56" s="38" t="s">
        <v>383</v>
      </c>
      <c r="C56" s="36" t="s">
        <v>457</v>
      </c>
      <c r="D56" s="17">
        <v>2699536</v>
      </c>
      <c r="E56" s="17">
        <v>2699536</v>
      </c>
      <c r="F56" s="113">
        <f t="shared" si="0"/>
        <v>0</v>
      </c>
      <c r="G56" s="114">
        <f t="shared" si="1"/>
        <v>1</v>
      </c>
      <c r="H56" s="18"/>
    </row>
    <row r="57" spans="1:8">
      <c r="A57" s="37" t="s">
        <v>458</v>
      </c>
      <c r="B57" s="38" t="s">
        <v>383</v>
      </c>
      <c r="C57" s="36" t="s">
        <v>459</v>
      </c>
      <c r="D57" s="17">
        <v>20000000</v>
      </c>
      <c r="E57" s="17">
        <v>0</v>
      </c>
      <c r="F57" s="113">
        <f t="shared" si="0"/>
        <v>20000000</v>
      </c>
      <c r="G57" s="114">
        <f t="shared" si="1"/>
        <v>0</v>
      </c>
      <c r="H57" s="18"/>
    </row>
    <row r="58" spans="1:8">
      <c r="A58" s="37" t="s">
        <v>411</v>
      </c>
      <c r="B58" s="38" t="s">
        <v>383</v>
      </c>
      <c r="C58" s="36" t="s">
        <v>460</v>
      </c>
      <c r="D58" s="17">
        <v>20000000</v>
      </c>
      <c r="E58" s="17">
        <v>0</v>
      </c>
      <c r="F58" s="113">
        <f t="shared" si="0"/>
        <v>20000000</v>
      </c>
      <c r="G58" s="114">
        <f t="shared" si="1"/>
        <v>0</v>
      </c>
      <c r="H58" s="18"/>
    </row>
    <row r="59" spans="1:8">
      <c r="A59" s="37" t="s">
        <v>461</v>
      </c>
      <c r="B59" s="38" t="s">
        <v>383</v>
      </c>
      <c r="C59" s="36" t="s">
        <v>462</v>
      </c>
      <c r="D59" s="17">
        <v>20000000</v>
      </c>
      <c r="E59" s="17">
        <v>0</v>
      </c>
      <c r="F59" s="113">
        <f t="shared" si="0"/>
        <v>20000000</v>
      </c>
      <c r="G59" s="114">
        <f t="shared" si="1"/>
        <v>0</v>
      </c>
      <c r="H59" s="18"/>
    </row>
    <row r="60" spans="1:8">
      <c r="A60" s="37" t="s">
        <v>463</v>
      </c>
      <c r="B60" s="38" t="s">
        <v>383</v>
      </c>
      <c r="C60" s="36" t="s">
        <v>464</v>
      </c>
      <c r="D60" s="17">
        <v>83196038.430000007</v>
      </c>
      <c r="E60" s="17">
        <v>55833590.619999997</v>
      </c>
      <c r="F60" s="113">
        <f t="shared" si="0"/>
        <v>27362447.81000001</v>
      </c>
      <c r="G60" s="114">
        <f t="shared" si="1"/>
        <v>0.67110876519652563</v>
      </c>
      <c r="H60" s="18"/>
    </row>
    <row r="61" spans="1:8" ht="51">
      <c r="A61" s="37" t="s">
        <v>388</v>
      </c>
      <c r="B61" s="38" t="s">
        <v>383</v>
      </c>
      <c r="C61" s="36" t="s">
        <v>465</v>
      </c>
      <c r="D61" s="17">
        <v>21127600</v>
      </c>
      <c r="E61" s="17">
        <v>12866582.57</v>
      </c>
      <c r="F61" s="113">
        <f t="shared" si="0"/>
        <v>8261017.4299999997</v>
      </c>
      <c r="G61" s="114">
        <f t="shared" si="1"/>
        <v>0.60899404428330717</v>
      </c>
      <c r="H61" s="18"/>
    </row>
    <row r="62" spans="1:8" ht="25.5">
      <c r="A62" s="37" t="s">
        <v>390</v>
      </c>
      <c r="B62" s="38" t="s">
        <v>383</v>
      </c>
      <c r="C62" s="36" t="s">
        <v>466</v>
      </c>
      <c r="D62" s="17">
        <v>21127600</v>
      </c>
      <c r="E62" s="17">
        <v>12866582.57</v>
      </c>
      <c r="F62" s="113">
        <f t="shared" si="0"/>
        <v>8261017.4299999997</v>
      </c>
      <c r="G62" s="114">
        <f t="shared" si="1"/>
        <v>0.60899404428330717</v>
      </c>
      <c r="H62" s="18"/>
    </row>
    <row r="63" spans="1:8" ht="25.5">
      <c r="A63" s="37" t="s">
        <v>392</v>
      </c>
      <c r="B63" s="38" t="s">
        <v>383</v>
      </c>
      <c r="C63" s="36" t="s">
        <v>467</v>
      </c>
      <c r="D63" s="17">
        <v>15800800</v>
      </c>
      <c r="E63" s="17">
        <v>9603506.1699999999</v>
      </c>
      <c r="F63" s="113">
        <f t="shared" si="0"/>
        <v>6197293.8300000001</v>
      </c>
      <c r="G63" s="114">
        <f t="shared" si="1"/>
        <v>0.60778607222419112</v>
      </c>
      <c r="H63" s="18"/>
    </row>
    <row r="64" spans="1:8" ht="38.25">
      <c r="A64" s="37" t="s">
        <v>394</v>
      </c>
      <c r="B64" s="38" t="s">
        <v>383</v>
      </c>
      <c r="C64" s="36" t="s">
        <v>468</v>
      </c>
      <c r="D64" s="17">
        <v>556600</v>
      </c>
      <c r="E64" s="17">
        <v>293796.40000000002</v>
      </c>
      <c r="F64" s="113">
        <f t="shared" si="0"/>
        <v>262803.59999999998</v>
      </c>
      <c r="G64" s="114">
        <f t="shared" si="1"/>
        <v>0.52784117858426161</v>
      </c>
      <c r="H64" s="18"/>
    </row>
    <row r="65" spans="1:8" ht="38.25">
      <c r="A65" s="37" t="s">
        <v>396</v>
      </c>
      <c r="B65" s="38" t="s">
        <v>383</v>
      </c>
      <c r="C65" s="36" t="s">
        <v>469</v>
      </c>
      <c r="D65" s="17">
        <v>4770200</v>
      </c>
      <c r="E65" s="17">
        <v>2969280</v>
      </c>
      <c r="F65" s="113">
        <f t="shared" si="0"/>
        <v>1800920</v>
      </c>
      <c r="G65" s="114">
        <f t="shared" si="1"/>
        <v>0.62246446689866253</v>
      </c>
      <c r="H65" s="18"/>
    </row>
    <row r="66" spans="1:8" ht="25.5">
      <c r="A66" s="37" t="s">
        <v>405</v>
      </c>
      <c r="B66" s="38" t="s">
        <v>383</v>
      </c>
      <c r="C66" s="36" t="s">
        <v>470</v>
      </c>
      <c r="D66" s="17">
        <v>16781583.57</v>
      </c>
      <c r="E66" s="17">
        <v>8859271.7100000009</v>
      </c>
      <c r="F66" s="113">
        <f t="shared" si="0"/>
        <v>7922311.8599999994</v>
      </c>
      <c r="G66" s="114">
        <f t="shared" si="1"/>
        <v>0.52791631213144208</v>
      </c>
      <c r="H66" s="18"/>
    </row>
    <row r="67" spans="1:8" ht="25.5">
      <c r="A67" s="37" t="s">
        <v>407</v>
      </c>
      <c r="B67" s="38" t="s">
        <v>383</v>
      </c>
      <c r="C67" s="36" t="s">
        <v>471</v>
      </c>
      <c r="D67" s="17">
        <v>16781583.57</v>
      </c>
      <c r="E67" s="17">
        <v>8859271.7100000009</v>
      </c>
      <c r="F67" s="113">
        <f t="shared" si="0"/>
        <v>7922311.8599999994</v>
      </c>
      <c r="G67" s="114">
        <f t="shared" si="1"/>
        <v>0.52791631213144208</v>
      </c>
      <c r="H67" s="18"/>
    </row>
    <row r="68" spans="1:8">
      <c r="A68" s="37" t="s">
        <v>409</v>
      </c>
      <c r="B68" s="38" t="s">
        <v>383</v>
      </c>
      <c r="C68" s="36" t="s">
        <v>473</v>
      </c>
      <c r="D68" s="17">
        <v>16781583.57</v>
      </c>
      <c r="E68" s="17">
        <v>8859271.7100000009</v>
      </c>
      <c r="F68" s="113">
        <f t="shared" si="0"/>
        <v>7922311.8599999994</v>
      </c>
      <c r="G68" s="114">
        <f t="shared" si="1"/>
        <v>0.52791631213144208</v>
      </c>
      <c r="H68" s="18"/>
    </row>
    <row r="69" spans="1:8">
      <c r="A69" s="37" t="s">
        <v>427</v>
      </c>
      <c r="B69" s="38" t="s">
        <v>383</v>
      </c>
      <c r="C69" s="36" t="s">
        <v>474</v>
      </c>
      <c r="D69" s="17">
        <v>50000</v>
      </c>
      <c r="E69" s="17">
        <v>3069</v>
      </c>
      <c r="F69" s="113">
        <f t="shared" si="0"/>
        <v>46931</v>
      </c>
      <c r="G69" s="114">
        <f t="shared" si="1"/>
        <v>6.1379999999999997E-2</v>
      </c>
      <c r="H69" s="18"/>
    </row>
    <row r="70" spans="1:8">
      <c r="A70" s="37" t="s">
        <v>475</v>
      </c>
      <c r="B70" s="38" t="s">
        <v>383</v>
      </c>
      <c r="C70" s="36" t="s">
        <v>476</v>
      </c>
      <c r="D70" s="17">
        <v>50000</v>
      </c>
      <c r="E70" s="17">
        <v>3069</v>
      </c>
      <c r="F70" s="113">
        <f t="shared" ref="F70:F123" si="2">D70-E70</f>
        <v>46931</v>
      </c>
      <c r="G70" s="114">
        <f t="shared" ref="G70:G123" si="3">E70/D70</f>
        <v>6.1379999999999997E-2</v>
      </c>
      <c r="H70" s="18"/>
    </row>
    <row r="71" spans="1:8">
      <c r="A71" s="37" t="s">
        <v>433</v>
      </c>
      <c r="B71" s="38" t="s">
        <v>383</v>
      </c>
      <c r="C71" s="36" t="s">
        <v>477</v>
      </c>
      <c r="D71" s="17">
        <v>134200</v>
      </c>
      <c r="E71" s="17">
        <v>134200</v>
      </c>
      <c r="F71" s="113">
        <f t="shared" si="2"/>
        <v>0</v>
      </c>
      <c r="G71" s="114">
        <f t="shared" si="3"/>
        <v>1</v>
      </c>
      <c r="H71" s="18"/>
    </row>
    <row r="72" spans="1:8">
      <c r="A72" s="37" t="s">
        <v>478</v>
      </c>
      <c r="B72" s="38" t="s">
        <v>383</v>
      </c>
      <c r="C72" s="36" t="s">
        <v>479</v>
      </c>
      <c r="D72" s="17">
        <v>134200</v>
      </c>
      <c r="E72" s="17">
        <v>134200</v>
      </c>
      <c r="F72" s="113">
        <f t="shared" si="2"/>
        <v>0</v>
      </c>
      <c r="G72" s="114">
        <f t="shared" si="3"/>
        <v>1</v>
      </c>
      <c r="H72" s="18"/>
    </row>
    <row r="73" spans="1:8" ht="25.5">
      <c r="A73" s="37" t="s">
        <v>480</v>
      </c>
      <c r="B73" s="38" t="s">
        <v>383</v>
      </c>
      <c r="C73" s="36" t="s">
        <v>481</v>
      </c>
      <c r="D73" s="17">
        <v>180000</v>
      </c>
      <c r="E73" s="17">
        <v>80000</v>
      </c>
      <c r="F73" s="113">
        <f t="shared" si="2"/>
        <v>100000</v>
      </c>
      <c r="G73" s="114">
        <f t="shared" si="3"/>
        <v>0.44444444444444442</v>
      </c>
      <c r="H73" s="18"/>
    </row>
    <row r="74" spans="1:8" ht="51">
      <c r="A74" s="37" t="s">
        <v>482</v>
      </c>
      <c r="B74" s="38" t="s">
        <v>383</v>
      </c>
      <c r="C74" s="36" t="s">
        <v>483</v>
      </c>
      <c r="D74" s="17">
        <v>180000</v>
      </c>
      <c r="E74" s="17">
        <v>80000</v>
      </c>
      <c r="F74" s="113">
        <f t="shared" si="2"/>
        <v>100000</v>
      </c>
      <c r="G74" s="114">
        <f t="shared" si="3"/>
        <v>0.44444444444444442</v>
      </c>
      <c r="H74" s="18"/>
    </row>
    <row r="75" spans="1:8" ht="25.5">
      <c r="A75" s="37" t="s">
        <v>484</v>
      </c>
      <c r="B75" s="38" t="s">
        <v>383</v>
      </c>
      <c r="C75" s="36" t="s">
        <v>485</v>
      </c>
      <c r="D75" s="17">
        <v>180000</v>
      </c>
      <c r="E75" s="17">
        <v>80000</v>
      </c>
      <c r="F75" s="113">
        <f t="shared" si="2"/>
        <v>100000</v>
      </c>
      <c r="G75" s="114">
        <f t="shared" si="3"/>
        <v>0.44444444444444442</v>
      </c>
      <c r="H75" s="18"/>
    </row>
    <row r="76" spans="1:8">
      <c r="A76" s="37" t="s">
        <v>411</v>
      </c>
      <c r="B76" s="38" t="s">
        <v>383</v>
      </c>
      <c r="C76" s="36" t="s">
        <v>486</v>
      </c>
      <c r="D76" s="17">
        <v>44922654.859999999</v>
      </c>
      <c r="E76" s="17">
        <v>33890467.340000004</v>
      </c>
      <c r="F76" s="113">
        <f t="shared" si="2"/>
        <v>11032187.519999996</v>
      </c>
      <c r="G76" s="114">
        <f t="shared" si="3"/>
        <v>0.75441817598756233</v>
      </c>
      <c r="H76" s="18"/>
    </row>
    <row r="77" spans="1:8">
      <c r="A77" s="37" t="s">
        <v>487</v>
      </c>
      <c r="B77" s="38" t="s">
        <v>383</v>
      </c>
      <c r="C77" s="36" t="s">
        <v>488</v>
      </c>
      <c r="D77" s="17">
        <v>43007994.859999999</v>
      </c>
      <c r="E77" s="17">
        <v>32561162.239999998</v>
      </c>
      <c r="F77" s="113">
        <f t="shared" si="2"/>
        <v>10446832.620000001</v>
      </c>
      <c r="G77" s="114">
        <f t="shared" si="3"/>
        <v>0.75709556667297273</v>
      </c>
      <c r="H77" s="18"/>
    </row>
    <row r="78" spans="1:8" ht="25.5">
      <c r="A78" s="37" t="s">
        <v>489</v>
      </c>
      <c r="B78" s="38" t="s">
        <v>383</v>
      </c>
      <c r="C78" s="36" t="s">
        <v>490</v>
      </c>
      <c r="D78" s="17">
        <v>43007994.859999999</v>
      </c>
      <c r="E78" s="17">
        <v>32561162.239999998</v>
      </c>
      <c r="F78" s="113">
        <f t="shared" si="2"/>
        <v>10446832.620000001</v>
      </c>
      <c r="G78" s="114">
        <f t="shared" si="3"/>
        <v>0.75709556667297273</v>
      </c>
      <c r="H78" s="18"/>
    </row>
    <row r="79" spans="1:8">
      <c r="A79" s="37" t="s">
        <v>413</v>
      </c>
      <c r="B79" s="38" t="s">
        <v>383</v>
      </c>
      <c r="C79" s="36" t="s">
        <v>491</v>
      </c>
      <c r="D79" s="17">
        <v>1914660</v>
      </c>
      <c r="E79" s="17">
        <v>1329305.1000000001</v>
      </c>
      <c r="F79" s="113">
        <f t="shared" si="2"/>
        <v>585354.89999999991</v>
      </c>
      <c r="G79" s="114">
        <f t="shared" si="3"/>
        <v>0.69427736517188432</v>
      </c>
      <c r="H79" s="18"/>
    </row>
    <row r="80" spans="1:8" ht="25.5">
      <c r="A80" s="37" t="s">
        <v>415</v>
      </c>
      <c r="B80" s="38" t="s">
        <v>383</v>
      </c>
      <c r="C80" s="36" t="s">
        <v>492</v>
      </c>
      <c r="D80" s="17">
        <v>15000</v>
      </c>
      <c r="E80" s="17">
        <v>1500</v>
      </c>
      <c r="F80" s="113">
        <f t="shared" si="2"/>
        <v>13500</v>
      </c>
      <c r="G80" s="114">
        <f t="shared" si="3"/>
        <v>0.1</v>
      </c>
      <c r="H80" s="18"/>
    </row>
    <row r="81" spans="1:8">
      <c r="A81" s="37" t="s">
        <v>437</v>
      </c>
      <c r="B81" s="38" t="s">
        <v>383</v>
      </c>
      <c r="C81" s="36" t="s">
        <v>493</v>
      </c>
      <c r="D81" s="17">
        <v>669660</v>
      </c>
      <c r="E81" s="17">
        <v>119000</v>
      </c>
      <c r="F81" s="113">
        <f t="shared" si="2"/>
        <v>550660</v>
      </c>
      <c r="G81" s="114">
        <f t="shared" si="3"/>
        <v>0.17770211749245887</v>
      </c>
      <c r="H81" s="18"/>
    </row>
    <row r="82" spans="1:8">
      <c r="A82" s="37" t="s">
        <v>494</v>
      </c>
      <c r="B82" s="38" t="s">
        <v>383</v>
      </c>
      <c r="C82" s="36" t="s">
        <v>495</v>
      </c>
      <c r="D82" s="17">
        <v>1230000</v>
      </c>
      <c r="E82" s="17">
        <v>1208805.1000000001</v>
      </c>
      <c r="F82" s="113">
        <f t="shared" si="2"/>
        <v>21194.899999999907</v>
      </c>
      <c r="G82" s="114">
        <f t="shared" si="3"/>
        <v>0.98276837398373995</v>
      </c>
      <c r="H82" s="18"/>
    </row>
    <row r="83" spans="1:8" ht="25.5">
      <c r="A83" s="119" t="s">
        <v>496</v>
      </c>
      <c r="B83" s="96" t="s">
        <v>383</v>
      </c>
      <c r="C83" s="97" t="s">
        <v>497</v>
      </c>
      <c r="D83" s="100">
        <v>21030311</v>
      </c>
      <c r="E83" s="100">
        <v>12395873.77</v>
      </c>
      <c r="F83" s="111">
        <f t="shared" si="2"/>
        <v>8634437.2300000004</v>
      </c>
      <c r="G83" s="112">
        <f t="shared" si="3"/>
        <v>0.58942893283889142</v>
      </c>
      <c r="H83" s="18"/>
    </row>
    <row r="84" spans="1:8" ht="38.25">
      <c r="A84" s="37" t="s">
        <v>498</v>
      </c>
      <c r="B84" s="38" t="s">
        <v>383</v>
      </c>
      <c r="C84" s="36" t="s">
        <v>499</v>
      </c>
      <c r="D84" s="17">
        <v>20179816</v>
      </c>
      <c r="E84" s="17">
        <v>11919502.970000001</v>
      </c>
      <c r="F84" s="113">
        <f t="shared" si="2"/>
        <v>8260313.0299999993</v>
      </c>
      <c r="G84" s="114">
        <f t="shared" si="3"/>
        <v>0.59066460120349962</v>
      </c>
      <c r="H84" s="18"/>
    </row>
    <row r="85" spans="1:8" ht="51">
      <c r="A85" s="37" t="s">
        <v>388</v>
      </c>
      <c r="B85" s="38" t="s">
        <v>383</v>
      </c>
      <c r="C85" s="36" t="s">
        <v>500</v>
      </c>
      <c r="D85" s="17">
        <v>16736500</v>
      </c>
      <c r="E85" s="17">
        <v>10286512.890000001</v>
      </c>
      <c r="F85" s="113">
        <f t="shared" si="2"/>
        <v>6449987.1099999994</v>
      </c>
      <c r="G85" s="114">
        <f t="shared" si="3"/>
        <v>0.61461553431123594</v>
      </c>
      <c r="H85" s="18"/>
    </row>
    <row r="86" spans="1:8">
      <c r="A86" s="37" t="s">
        <v>401</v>
      </c>
      <c r="B86" s="38" t="s">
        <v>383</v>
      </c>
      <c r="C86" s="36" t="s">
        <v>501</v>
      </c>
      <c r="D86" s="17">
        <v>16736500</v>
      </c>
      <c r="E86" s="17">
        <v>10286512.890000001</v>
      </c>
      <c r="F86" s="113">
        <f t="shared" si="2"/>
        <v>6449987.1099999994</v>
      </c>
      <c r="G86" s="114">
        <f t="shared" si="3"/>
        <v>0.61461553431123594</v>
      </c>
      <c r="H86" s="18"/>
    </row>
    <row r="87" spans="1:8">
      <c r="A87" s="37" t="s">
        <v>502</v>
      </c>
      <c r="B87" s="38" t="s">
        <v>383</v>
      </c>
      <c r="C87" s="36" t="s">
        <v>503</v>
      </c>
      <c r="D87" s="17">
        <v>12492034</v>
      </c>
      <c r="E87" s="17">
        <v>7962178.0599999996</v>
      </c>
      <c r="F87" s="113">
        <f t="shared" si="2"/>
        <v>4529855.9400000004</v>
      </c>
      <c r="G87" s="114">
        <f t="shared" si="3"/>
        <v>0.63738043460336402</v>
      </c>
      <c r="H87" s="18"/>
    </row>
    <row r="88" spans="1:8" ht="25.5">
      <c r="A88" s="37" t="s">
        <v>504</v>
      </c>
      <c r="B88" s="38" t="s">
        <v>383</v>
      </c>
      <c r="C88" s="36" t="s">
        <v>505</v>
      </c>
      <c r="D88" s="17">
        <v>471872</v>
      </c>
      <c r="E88" s="17">
        <v>7060</v>
      </c>
      <c r="F88" s="113">
        <f t="shared" si="2"/>
        <v>464812</v>
      </c>
      <c r="G88" s="114">
        <f t="shared" si="3"/>
        <v>1.4961684524616846E-2</v>
      </c>
      <c r="H88" s="18"/>
    </row>
    <row r="89" spans="1:8" ht="38.25">
      <c r="A89" s="37" t="s">
        <v>506</v>
      </c>
      <c r="B89" s="38" t="s">
        <v>383</v>
      </c>
      <c r="C89" s="36" t="s">
        <v>507</v>
      </c>
      <c r="D89" s="17">
        <v>3772594</v>
      </c>
      <c r="E89" s="17">
        <v>2317274.83</v>
      </c>
      <c r="F89" s="113">
        <f t="shared" si="2"/>
        <v>1455319.17</v>
      </c>
      <c r="G89" s="114">
        <f t="shared" si="3"/>
        <v>0.6142391230013089</v>
      </c>
      <c r="H89" s="18"/>
    </row>
    <row r="90" spans="1:8" ht="25.5">
      <c r="A90" s="37" t="s">
        <v>405</v>
      </c>
      <c r="B90" s="38" t="s">
        <v>383</v>
      </c>
      <c r="C90" s="36" t="s">
        <v>508</v>
      </c>
      <c r="D90" s="17">
        <v>3392416</v>
      </c>
      <c r="E90" s="17">
        <v>1624020.08</v>
      </c>
      <c r="F90" s="113">
        <f t="shared" si="2"/>
        <v>1768395.92</v>
      </c>
      <c r="G90" s="114">
        <f t="shared" si="3"/>
        <v>0.47872079367624726</v>
      </c>
      <c r="H90" s="18"/>
    </row>
    <row r="91" spans="1:8" ht="25.5">
      <c r="A91" s="37" t="s">
        <v>407</v>
      </c>
      <c r="B91" s="38" t="s">
        <v>383</v>
      </c>
      <c r="C91" s="36" t="s">
        <v>509</v>
      </c>
      <c r="D91" s="17">
        <v>3392416</v>
      </c>
      <c r="E91" s="17">
        <v>1624020.08</v>
      </c>
      <c r="F91" s="113">
        <f t="shared" si="2"/>
        <v>1768395.92</v>
      </c>
      <c r="G91" s="114">
        <f t="shared" si="3"/>
        <v>0.47872079367624726</v>
      </c>
      <c r="H91" s="18"/>
    </row>
    <row r="92" spans="1:8">
      <c r="A92" s="37" t="s">
        <v>409</v>
      </c>
      <c r="B92" s="38" t="s">
        <v>383</v>
      </c>
      <c r="C92" s="36" t="s">
        <v>510</v>
      </c>
      <c r="D92" s="17">
        <v>3392416</v>
      </c>
      <c r="E92" s="17">
        <v>1624020.08</v>
      </c>
      <c r="F92" s="113">
        <f t="shared" si="2"/>
        <v>1768395.92</v>
      </c>
      <c r="G92" s="114">
        <f t="shared" si="3"/>
        <v>0.47872079367624726</v>
      </c>
      <c r="H92" s="18"/>
    </row>
    <row r="93" spans="1:8">
      <c r="A93" s="37" t="s">
        <v>411</v>
      </c>
      <c r="B93" s="38" t="s">
        <v>383</v>
      </c>
      <c r="C93" s="36" t="s">
        <v>511</v>
      </c>
      <c r="D93" s="17">
        <v>50900</v>
      </c>
      <c r="E93" s="17">
        <v>8970</v>
      </c>
      <c r="F93" s="113">
        <f t="shared" si="2"/>
        <v>41930</v>
      </c>
      <c r="G93" s="114">
        <f t="shared" si="3"/>
        <v>0.17622789783889981</v>
      </c>
      <c r="H93" s="18"/>
    </row>
    <row r="94" spans="1:8">
      <c r="A94" s="37" t="s">
        <v>413</v>
      </c>
      <c r="B94" s="38" t="s">
        <v>383</v>
      </c>
      <c r="C94" s="36" t="s">
        <v>512</v>
      </c>
      <c r="D94" s="17">
        <v>50900</v>
      </c>
      <c r="E94" s="17">
        <v>8970</v>
      </c>
      <c r="F94" s="113">
        <f t="shared" si="2"/>
        <v>41930</v>
      </c>
      <c r="G94" s="114">
        <f t="shared" si="3"/>
        <v>0.17622789783889981</v>
      </c>
      <c r="H94" s="18"/>
    </row>
    <row r="95" spans="1:8" ht="25.5">
      <c r="A95" s="37" t="s">
        <v>415</v>
      </c>
      <c r="B95" s="38" t="s">
        <v>383</v>
      </c>
      <c r="C95" s="36" t="s">
        <v>513</v>
      </c>
      <c r="D95" s="17">
        <v>2462</v>
      </c>
      <c r="E95" s="17">
        <v>615</v>
      </c>
      <c r="F95" s="113">
        <f t="shared" si="2"/>
        <v>1847</v>
      </c>
      <c r="G95" s="114">
        <f t="shared" si="3"/>
        <v>0.24979691307879773</v>
      </c>
      <c r="H95" s="18"/>
    </row>
    <row r="96" spans="1:8">
      <c r="A96" s="37" t="s">
        <v>437</v>
      </c>
      <c r="B96" s="38" t="s">
        <v>383</v>
      </c>
      <c r="C96" s="36" t="s">
        <v>514</v>
      </c>
      <c r="D96" s="17">
        <v>48438</v>
      </c>
      <c r="E96" s="17">
        <v>8355</v>
      </c>
      <c r="F96" s="113">
        <f t="shared" si="2"/>
        <v>40083</v>
      </c>
      <c r="G96" s="114">
        <f t="shared" si="3"/>
        <v>0.17248854205375944</v>
      </c>
      <c r="H96" s="18"/>
    </row>
    <row r="97" spans="1:8">
      <c r="A97" s="37" t="s">
        <v>515</v>
      </c>
      <c r="B97" s="38" t="s">
        <v>383</v>
      </c>
      <c r="C97" s="36" t="s">
        <v>516</v>
      </c>
      <c r="D97" s="17">
        <v>299995</v>
      </c>
      <c r="E97" s="17">
        <v>299995</v>
      </c>
      <c r="F97" s="113">
        <f t="shared" si="2"/>
        <v>0</v>
      </c>
      <c r="G97" s="114">
        <f t="shared" si="3"/>
        <v>1</v>
      </c>
      <c r="H97" s="18"/>
    </row>
    <row r="98" spans="1:8">
      <c r="A98" s="37" t="s">
        <v>433</v>
      </c>
      <c r="B98" s="38" t="s">
        <v>383</v>
      </c>
      <c r="C98" s="36" t="s">
        <v>517</v>
      </c>
      <c r="D98" s="17">
        <v>299995</v>
      </c>
      <c r="E98" s="17">
        <v>299995</v>
      </c>
      <c r="F98" s="113">
        <f t="shared" si="2"/>
        <v>0</v>
      </c>
      <c r="G98" s="114">
        <f t="shared" si="3"/>
        <v>1</v>
      </c>
      <c r="H98" s="18"/>
    </row>
    <row r="99" spans="1:8">
      <c r="A99" s="37" t="s">
        <v>339</v>
      </c>
      <c r="B99" s="38" t="s">
        <v>383</v>
      </c>
      <c r="C99" s="36" t="s">
        <v>518</v>
      </c>
      <c r="D99" s="17">
        <v>299995</v>
      </c>
      <c r="E99" s="17">
        <v>299995</v>
      </c>
      <c r="F99" s="113">
        <f t="shared" si="2"/>
        <v>0</v>
      </c>
      <c r="G99" s="114">
        <f t="shared" si="3"/>
        <v>1</v>
      </c>
      <c r="H99" s="18"/>
    </row>
    <row r="100" spans="1:8" ht="25.5">
      <c r="A100" s="37" t="s">
        <v>519</v>
      </c>
      <c r="B100" s="38" t="s">
        <v>383</v>
      </c>
      <c r="C100" s="36" t="s">
        <v>520</v>
      </c>
      <c r="D100" s="17">
        <v>550500</v>
      </c>
      <c r="E100" s="17">
        <v>176375.8</v>
      </c>
      <c r="F100" s="113">
        <f t="shared" si="2"/>
        <v>374124.2</v>
      </c>
      <c r="G100" s="114">
        <f t="shared" si="3"/>
        <v>0.32039200726612166</v>
      </c>
      <c r="H100" s="18"/>
    </row>
    <row r="101" spans="1:8" ht="25.5">
      <c r="A101" s="37" t="s">
        <v>405</v>
      </c>
      <c r="B101" s="38" t="s">
        <v>383</v>
      </c>
      <c r="C101" s="36" t="s">
        <v>521</v>
      </c>
      <c r="D101" s="17">
        <v>550500</v>
      </c>
      <c r="E101" s="17">
        <v>176375.8</v>
      </c>
      <c r="F101" s="113">
        <f t="shared" si="2"/>
        <v>374124.2</v>
      </c>
      <c r="G101" s="114">
        <f t="shared" si="3"/>
        <v>0.32039200726612166</v>
      </c>
      <c r="H101" s="18"/>
    </row>
    <row r="102" spans="1:8" ht="25.5">
      <c r="A102" s="37" t="s">
        <v>407</v>
      </c>
      <c r="B102" s="38" t="s">
        <v>383</v>
      </c>
      <c r="C102" s="36" t="s">
        <v>522</v>
      </c>
      <c r="D102" s="17">
        <v>550500</v>
      </c>
      <c r="E102" s="17">
        <v>176375.8</v>
      </c>
      <c r="F102" s="113">
        <f t="shared" si="2"/>
        <v>374124.2</v>
      </c>
      <c r="G102" s="114">
        <f t="shared" si="3"/>
        <v>0.32039200726612166</v>
      </c>
      <c r="H102" s="18"/>
    </row>
    <row r="103" spans="1:8">
      <c r="A103" s="37" t="s">
        <v>409</v>
      </c>
      <c r="B103" s="38" t="s">
        <v>383</v>
      </c>
      <c r="C103" s="36" t="s">
        <v>523</v>
      </c>
      <c r="D103" s="17">
        <v>550500</v>
      </c>
      <c r="E103" s="17">
        <v>176375.8</v>
      </c>
      <c r="F103" s="113">
        <f t="shared" si="2"/>
        <v>374124.2</v>
      </c>
      <c r="G103" s="114">
        <f t="shared" si="3"/>
        <v>0.32039200726612166</v>
      </c>
      <c r="H103" s="18"/>
    </row>
    <row r="104" spans="1:8">
      <c r="A104" s="119" t="s">
        <v>524</v>
      </c>
      <c r="B104" s="96" t="s">
        <v>383</v>
      </c>
      <c r="C104" s="97" t="s">
        <v>525</v>
      </c>
      <c r="D104" s="100">
        <v>54371722.25</v>
      </c>
      <c r="E104" s="100">
        <v>21589617.109999999</v>
      </c>
      <c r="F104" s="111">
        <f t="shared" si="2"/>
        <v>32782105.140000001</v>
      </c>
      <c r="G104" s="112">
        <f t="shared" si="3"/>
        <v>0.39707436543450669</v>
      </c>
      <c r="H104" s="18"/>
    </row>
    <row r="105" spans="1:8">
      <c r="A105" s="37" t="s">
        <v>526</v>
      </c>
      <c r="B105" s="38" t="s">
        <v>383</v>
      </c>
      <c r="C105" s="36" t="s">
        <v>527</v>
      </c>
      <c r="D105" s="17">
        <v>120000</v>
      </c>
      <c r="E105" s="17">
        <v>0</v>
      </c>
      <c r="F105" s="113">
        <f t="shared" si="2"/>
        <v>120000</v>
      </c>
      <c r="G105" s="114">
        <f t="shared" si="3"/>
        <v>0</v>
      </c>
      <c r="H105" s="18"/>
    </row>
    <row r="106" spans="1:8" ht="25.5">
      <c r="A106" s="37" t="s">
        <v>405</v>
      </c>
      <c r="B106" s="38" t="s">
        <v>383</v>
      </c>
      <c r="C106" s="36" t="s">
        <v>528</v>
      </c>
      <c r="D106" s="17">
        <v>120000</v>
      </c>
      <c r="E106" s="17">
        <v>0</v>
      </c>
      <c r="F106" s="113">
        <f t="shared" si="2"/>
        <v>120000</v>
      </c>
      <c r="G106" s="114">
        <f t="shared" si="3"/>
        <v>0</v>
      </c>
      <c r="H106" s="18"/>
    </row>
    <row r="107" spans="1:8" ht="25.5">
      <c r="A107" s="37" t="s">
        <v>407</v>
      </c>
      <c r="B107" s="38" t="s">
        <v>383</v>
      </c>
      <c r="C107" s="36" t="s">
        <v>529</v>
      </c>
      <c r="D107" s="17">
        <v>120000</v>
      </c>
      <c r="E107" s="17">
        <v>0</v>
      </c>
      <c r="F107" s="113">
        <f t="shared" si="2"/>
        <v>120000</v>
      </c>
      <c r="G107" s="114">
        <f t="shared" si="3"/>
        <v>0</v>
      </c>
      <c r="H107" s="18"/>
    </row>
    <row r="108" spans="1:8">
      <c r="A108" s="37" t="s">
        <v>409</v>
      </c>
      <c r="B108" s="38" t="s">
        <v>383</v>
      </c>
      <c r="C108" s="36" t="s">
        <v>530</v>
      </c>
      <c r="D108" s="17">
        <v>120000</v>
      </c>
      <c r="E108" s="17">
        <v>0</v>
      </c>
      <c r="F108" s="113">
        <f t="shared" si="2"/>
        <v>120000</v>
      </c>
      <c r="G108" s="114">
        <f t="shared" si="3"/>
        <v>0</v>
      </c>
      <c r="H108" s="18"/>
    </row>
    <row r="109" spans="1:8">
      <c r="A109" s="37" t="s">
        <v>531</v>
      </c>
      <c r="B109" s="38" t="s">
        <v>383</v>
      </c>
      <c r="C109" s="36" t="s">
        <v>532</v>
      </c>
      <c r="D109" s="17">
        <v>2810790</v>
      </c>
      <c r="E109" s="17">
        <v>1250907.6100000001</v>
      </c>
      <c r="F109" s="113">
        <f t="shared" si="2"/>
        <v>1559882.39</v>
      </c>
      <c r="G109" s="114">
        <f t="shared" si="3"/>
        <v>0.44503773316398598</v>
      </c>
      <c r="H109" s="18"/>
    </row>
    <row r="110" spans="1:8" ht="25.5">
      <c r="A110" s="37" t="s">
        <v>405</v>
      </c>
      <c r="B110" s="38" t="s">
        <v>383</v>
      </c>
      <c r="C110" s="36" t="s">
        <v>533</v>
      </c>
      <c r="D110" s="17">
        <v>473000</v>
      </c>
      <c r="E110" s="17">
        <v>456500</v>
      </c>
      <c r="F110" s="113">
        <f t="shared" si="2"/>
        <v>16500</v>
      </c>
      <c r="G110" s="114">
        <f t="shared" si="3"/>
        <v>0.96511627906976749</v>
      </c>
      <c r="H110" s="18"/>
    </row>
    <row r="111" spans="1:8" ht="25.5">
      <c r="A111" s="37" t="s">
        <v>407</v>
      </c>
      <c r="B111" s="38" t="s">
        <v>383</v>
      </c>
      <c r="C111" s="36" t="s">
        <v>534</v>
      </c>
      <c r="D111" s="17">
        <v>473000</v>
      </c>
      <c r="E111" s="17">
        <v>456500</v>
      </c>
      <c r="F111" s="113">
        <f t="shared" si="2"/>
        <v>16500</v>
      </c>
      <c r="G111" s="114">
        <f t="shared" si="3"/>
        <v>0.96511627906976749</v>
      </c>
      <c r="H111" s="18"/>
    </row>
    <row r="112" spans="1:8">
      <c r="A112" s="37" t="s">
        <v>409</v>
      </c>
      <c r="B112" s="38" t="s">
        <v>383</v>
      </c>
      <c r="C112" s="36" t="s">
        <v>535</v>
      </c>
      <c r="D112" s="17">
        <v>473000</v>
      </c>
      <c r="E112" s="17">
        <v>456500</v>
      </c>
      <c r="F112" s="113">
        <f t="shared" si="2"/>
        <v>16500</v>
      </c>
      <c r="G112" s="114">
        <f t="shared" si="3"/>
        <v>0.96511627906976749</v>
      </c>
      <c r="H112" s="18"/>
    </row>
    <row r="113" spans="1:8">
      <c r="A113" s="37" t="s">
        <v>433</v>
      </c>
      <c r="B113" s="38" t="s">
        <v>383</v>
      </c>
      <c r="C113" s="36" t="s">
        <v>536</v>
      </c>
      <c r="D113" s="17">
        <v>60000</v>
      </c>
      <c r="E113" s="17">
        <v>60000</v>
      </c>
      <c r="F113" s="113">
        <f t="shared" si="2"/>
        <v>0</v>
      </c>
      <c r="G113" s="114">
        <f t="shared" si="3"/>
        <v>1</v>
      </c>
      <c r="H113" s="18"/>
    </row>
    <row r="114" spans="1:8">
      <c r="A114" s="37" t="s">
        <v>339</v>
      </c>
      <c r="B114" s="38" t="s">
        <v>383</v>
      </c>
      <c r="C114" s="36" t="s">
        <v>537</v>
      </c>
      <c r="D114" s="17">
        <v>60000</v>
      </c>
      <c r="E114" s="17">
        <v>60000</v>
      </c>
      <c r="F114" s="113">
        <f t="shared" si="2"/>
        <v>0</v>
      </c>
      <c r="G114" s="114">
        <f t="shared" si="3"/>
        <v>1</v>
      </c>
      <c r="H114" s="18"/>
    </row>
    <row r="115" spans="1:8">
      <c r="A115" s="37" t="s">
        <v>411</v>
      </c>
      <c r="B115" s="38" t="s">
        <v>383</v>
      </c>
      <c r="C115" s="36" t="s">
        <v>538</v>
      </c>
      <c r="D115" s="17">
        <v>2277790</v>
      </c>
      <c r="E115" s="17">
        <v>734407.61</v>
      </c>
      <c r="F115" s="113">
        <f t="shared" si="2"/>
        <v>1543382.3900000001</v>
      </c>
      <c r="G115" s="114">
        <f t="shared" si="3"/>
        <v>0.32242112310616872</v>
      </c>
      <c r="H115" s="18"/>
    </row>
    <row r="116" spans="1:8" ht="38.25">
      <c r="A116" s="37" t="s">
        <v>539</v>
      </c>
      <c r="B116" s="38" t="s">
        <v>383</v>
      </c>
      <c r="C116" s="36" t="s">
        <v>540</v>
      </c>
      <c r="D116" s="17">
        <v>2277790</v>
      </c>
      <c r="E116" s="17">
        <v>734407.61</v>
      </c>
      <c r="F116" s="113">
        <f t="shared" si="2"/>
        <v>1543382.3900000001</v>
      </c>
      <c r="G116" s="114">
        <f t="shared" si="3"/>
        <v>0.32242112310616872</v>
      </c>
      <c r="H116" s="18"/>
    </row>
    <row r="117" spans="1:8" ht="51">
      <c r="A117" s="37" t="s">
        <v>541</v>
      </c>
      <c r="B117" s="38" t="s">
        <v>383</v>
      </c>
      <c r="C117" s="36" t="s">
        <v>542</v>
      </c>
      <c r="D117" s="17">
        <v>2277790</v>
      </c>
      <c r="E117" s="17">
        <v>734407.61</v>
      </c>
      <c r="F117" s="113">
        <f t="shared" si="2"/>
        <v>1543382.3900000001</v>
      </c>
      <c r="G117" s="114">
        <f t="shared" si="3"/>
        <v>0.32242112310616872</v>
      </c>
      <c r="H117" s="18"/>
    </row>
    <row r="118" spans="1:8">
      <c r="A118" s="37" t="s">
        <v>543</v>
      </c>
      <c r="B118" s="38" t="s">
        <v>383</v>
      </c>
      <c r="C118" s="36" t="s">
        <v>544</v>
      </c>
      <c r="D118" s="17">
        <v>34213321.909999996</v>
      </c>
      <c r="E118" s="17">
        <v>13036867.67</v>
      </c>
      <c r="F118" s="113">
        <f t="shared" si="2"/>
        <v>21176454.239999995</v>
      </c>
      <c r="G118" s="114">
        <f t="shared" si="3"/>
        <v>0.38104653223367757</v>
      </c>
      <c r="H118" s="18"/>
    </row>
    <row r="119" spans="1:8" ht="25.5">
      <c r="A119" s="37" t="s">
        <v>405</v>
      </c>
      <c r="B119" s="38" t="s">
        <v>383</v>
      </c>
      <c r="C119" s="36" t="s">
        <v>545</v>
      </c>
      <c r="D119" s="17">
        <v>34213321.909999996</v>
      </c>
      <c r="E119" s="17">
        <v>13036867.67</v>
      </c>
      <c r="F119" s="113">
        <f t="shared" si="2"/>
        <v>21176454.239999995</v>
      </c>
      <c r="G119" s="114">
        <f t="shared" si="3"/>
        <v>0.38104653223367757</v>
      </c>
      <c r="H119" s="18"/>
    </row>
    <row r="120" spans="1:8" ht="25.5">
      <c r="A120" s="37" t="s">
        <v>407</v>
      </c>
      <c r="B120" s="38" t="s">
        <v>383</v>
      </c>
      <c r="C120" s="36" t="s">
        <v>546</v>
      </c>
      <c r="D120" s="17">
        <v>34213321.909999996</v>
      </c>
      <c r="E120" s="17">
        <v>13036867.67</v>
      </c>
      <c r="F120" s="113">
        <f t="shared" si="2"/>
        <v>21176454.239999995</v>
      </c>
      <c r="G120" s="114">
        <f t="shared" si="3"/>
        <v>0.38104653223367757</v>
      </c>
      <c r="H120" s="18"/>
    </row>
    <row r="121" spans="1:8">
      <c r="A121" s="37" t="s">
        <v>409</v>
      </c>
      <c r="B121" s="38" t="s">
        <v>383</v>
      </c>
      <c r="C121" s="36" t="s">
        <v>547</v>
      </c>
      <c r="D121" s="17">
        <v>34213321.909999996</v>
      </c>
      <c r="E121" s="17">
        <v>13036867.67</v>
      </c>
      <c r="F121" s="113">
        <f t="shared" si="2"/>
        <v>21176454.239999995</v>
      </c>
      <c r="G121" s="114">
        <f t="shared" si="3"/>
        <v>0.38104653223367757</v>
      </c>
      <c r="H121" s="18"/>
    </row>
    <row r="122" spans="1:8">
      <c r="A122" s="37" t="s">
        <v>548</v>
      </c>
      <c r="B122" s="38" t="s">
        <v>383</v>
      </c>
      <c r="C122" s="36" t="s">
        <v>549</v>
      </c>
      <c r="D122" s="17">
        <v>203371.2</v>
      </c>
      <c r="E122" s="17">
        <v>16947.599999999999</v>
      </c>
      <c r="F122" s="113">
        <f t="shared" si="2"/>
        <v>186423.6</v>
      </c>
      <c r="G122" s="114">
        <f t="shared" si="3"/>
        <v>8.3333333333333315E-2</v>
      </c>
      <c r="H122" s="18"/>
    </row>
    <row r="123" spans="1:8" ht="25.5">
      <c r="A123" s="37" t="s">
        <v>405</v>
      </c>
      <c r="B123" s="38" t="s">
        <v>383</v>
      </c>
      <c r="C123" s="36" t="s">
        <v>550</v>
      </c>
      <c r="D123" s="17">
        <v>203371.2</v>
      </c>
      <c r="E123" s="17">
        <v>16947.599999999999</v>
      </c>
      <c r="F123" s="113">
        <f t="shared" si="2"/>
        <v>186423.6</v>
      </c>
      <c r="G123" s="114">
        <f t="shared" si="3"/>
        <v>8.3333333333333315E-2</v>
      </c>
      <c r="H123" s="18"/>
    </row>
    <row r="124" spans="1:8" ht="25.5">
      <c r="A124" s="37" t="s">
        <v>407</v>
      </c>
      <c r="B124" s="38" t="s">
        <v>383</v>
      </c>
      <c r="C124" s="36" t="s">
        <v>551</v>
      </c>
      <c r="D124" s="17">
        <v>203371.2</v>
      </c>
      <c r="E124" s="17">
        <v>16947.599999999999</v>
      </c>
      <c r="F124" s="113">
        <f t="shared" ref="F124:F172" si="4">D124-E124</f>
        <v>186423.6</v>
      </c>
      <c r="G124" s="114">
        <f t="shared" ref="G124:G172" si="5">E124/D124</f>
        <v>8.3333333333333315E-2</v>
      </c>
      <c r="H124" s="18"/>
    </row>
    <row r="125" spans="1:8">
      <c r="A125" s="37" t="s">
        <v>409</v>
      </c>
      <c r="B125" s="38" t="s">
        <v>383</v>
      </c>
      <c r="C125" s="36" t="s">
        <v>552</v>
      </c>
      <c r="D125" s="17">
        <v>203371.2</v>
      </c>
      <c r="E125" s="17">
        <v>16947.599999999999</v>
      </c>
      <c r="F125" s="113">
        <f t="shared" si="4"/>
        <v>186423.6</v>
      </c>
      <c r="G125" s="114">
        <f t="shared" si="5"/>
        <v>8.3333333333333315E-2</v>
      </c>
      <c r="H125" s="18"/>
    </row>
    <row r="126" spans="1:8">
      <c r="A126" s="37" t="s">
        <v>553</v>
      </c>
      <c r="B126" s="38" t="s">
        <v>383</v>
      </c>
      <c r="C126" s="36" t="s">
        <v>554</v>
      </c>
      <c r="D126" s="17">
        <v>17024239.140000001</v>
      </c>
      <c r="E126" s="17">
        <v>7284894.2300000004</v>
      </c>
      <c r="F126" s="113">
        <f t="shared" si="4"/>
        <v>9739344.9100000001</v>
      </c>
      <c r="G126" s="114">
        <f t="shared" si="5"/>
        <v>0.42791305796941481</v>
      </c>
      <c r="H126" s="18"/>
    </row>
    <row r="127" spans="1:8" ht="25.5">
      <c r="A127" s="37" t="s">
        <v>405</v>
      </c>
      <c r="B127" s="38" t="s">
        <v>383</v>
      </c>
      <c r="C127" s="36" t="s">
        <v>555</v>
      </c>
      <c r="D127" s="17">
        <v>608508.14</v>
      </c>
      <c r="E127" s="17">
        <v>176819.52</v>
      </c>
      <c r="F127" s="113">
        <f t="shared" si="4"/>
        <v>431688.62</v>
      </c>
      <c r="G127" s="114">
        <f t="shared" si="5"/>
        <v>0.29057872586552413</v>
      </c>
      <c r="H127" s="18"/>
    </row>
    <row r="128" spans="1:8" ht="25.5">
      <c r="A128" s="37" t="s">
        <v>407</v>
      </c>
      <c r="B128" s="38" t="s">
        <v>383</v>
      </c>
      <c r="C128" s="36" t="s">
        <v>556</v>
      </c>
      <c r="D128" s="17">
        <v>608508.14</v>
      </c>
      <c r="E128" s="17">
        <v>176819.52</v>
      </c>
      <c r="F128" s="113">
        <f t="shared" si="4"/>
        <v>431688.62</v>
      </c>
      <c r="G128" s="114">
        <f t="shared" si="5"/>
        <v>0.29057872586552413</v>
      </c>
      <c r="H128" s="18"/>
    </row>
    <row r="129" spans="1:8">
      <c r="A129" s="37" t="s">
        <v>409</v>
      </c>
      <c r="B129" s="38" t="s">
        <v>383</v>
      </c>
      <c r="C129" s="36" t="s">
        <v>557</v>
      </c>
      <c r="D129" s="17">
        <v>608508.14</v>
      </c>
      <c r="E129" s="17">
        <v>176819.52</v>
      </c>
      <c r="F129" s="113">
        <f t="shared" si="4"/>
        <v>431688.62</v>
      </c>
      <c r="G129" s="114">
        <f t="shared" si="5"/>
        <v>0.29057872586552413</v>
      </c>
      <c r="H129" s="18"/>
    </row>
    <row r="130" spans="1:8" ht="25.5">
      <c r="A130" s="37" t="s">
        <v>480</v>
      </c>
      <c r="B130" s="38" t="s">
        <v>383</v>
      </c>
      <c r="C130" s="36" t="s">
        <v>558</v>
      </c>
      <c r="D130" s="17">
        <v>8328231</v>
      </c>
      <c r="E130" s="17">
        <v>5238084.63</v>
      </c>
      <c r="F130" s="113">
        <f t="shared" si="4"/>
        <v>3090146.37</v>
      </c>
      <c r="G130" s="114">
        <f t="shared" si="5"/>
        <v>0.62895525232189164</v>
      </c>
      <c r="H130" s="18"/>
    </row>
    <row r="131" spans="1:8">
      <c r="A131" s="37" t="s">
        <v>559</v>
      </c>
      <c r="B131" s="38" t="s">
        <v>383</v>
      </c>
      <c r="C131" s="36" t="s">
        <v>560</v>
      </c>
      <c r="D131" s="17">
        <v>8328231</v>
      </c>
      <c r="E131" s="17">
        <v>5238084.63</v>
      </c>
      <c r="F131" s="113">
        <f t="shared" si="4"/>
        <v>3090146.37</v>
      </c>
      <c r="G131" s="114">
        <f t="shared" si="5"/>
        <v>0.62895525232189164</v>
      </c>
      <c r="H131" s="18"/>
    </row>
    <row r="132" spans="1:8" ht="51">
      <c r="A132" s="37" t="s">
        <v>561</v>
      </c>
      <c r="B132" s="38" t="s">
        <v>383</v>
      </c>
      <c r="C132" s="36" t="s">
        <v>562</v>
      </c>
      <c r="D132" s="17">
        <v>5773198</v>
      </c>
      <c r="E132" s="17">
        <v>4021853.63</v>
      </c>
      <c r="F132" s="113">
        <f t="shared" si="4"/>
        <v>1751344.37</v>
      </c>
      <c r="G132" s="114">
        <f t="shared" si="5"/>
        <v>0.69664224750303039</v>
      </c>
      <c r="H132" s="18"/>
    </row>
    <row r="133" spans="1:8">
      <c r="A133" s="37" t="s">
        <v>563</v>
      </c>
      <c r="B133" s="38" t="s">
        <v>383</v>
      </c>
      <c r="C133" s="36" t="s">
        <v>564</v>
      </c>
      <c r="D133" s="17">
        <v>2555033</v>
      </c>
      <c r="E133" s="17">
        <v>1216231</v>
      </c>
      <c r="F133" s="113">
        <f t="shared" si="4"/>
        <v>1338802</v>
      </c>
      <c r="G133" s="114">
        <f t="shared" si="5"/>
        <v>0.47601381273744803</v>
      </c>
      <c r="H133" s="18"/>
    </row>
    <row r="134" spans="1:8">
      <c r="A134" s="37" t="s">
        <v>411</v>
      </c>
      <c r="B134" s="38" t="s">
        <v>383</v>
      </c>
      <c r="C134" s="36" t="s">
        <v>565</v>
      </c>
      <c r="D134" s="17">
        <v>8087500</v>
      </c>
      <c r="E134" s="17">
        <v>1869990.08</v>
      </c>
      <c r="F134" s="113">
        <f t="shared" si="4"/>
        <v>6217509.9199999999</v>
      </c>
      <c r="G134" s="114">
        <f t="shared" si="5"/>
        <v>0.23121979350850078</v>
      </c>
      <c r="H134" s="18"/>
    </row>
    <row r="135" spans="1:8" ht="38.25">
      <c r="A135" s="37" t="s">
        <v>539</v>
      </c>
      <c r="B135" s="38" t="s">
        <v>383</v>
      </c>
      <c r="C135" s="36" t="s">
        <v>566</v>
      </c>
      <c r="D135" s="17">
        <v>8087500</v>
      </c>
      <c r="E135" s="17">
        <v>1869990.08</v>
      </c>
      <c r="F135" s="113">
        <f t="shared" si="4"/>
        <v>6217509.9199999999</v>
      </c>
      <c r="G135" s="114">
        <f t="shared" si="5"/>
        <v>0.23121979350850078</v>
      </c>
      <c r="H135" s="18"/>
    </row>
    <row r="136" spans="1:8" ht="51">
      <c r="A136" s="37" t="s">
        <v>541</v>
      </c>
      <c r="B136" s="38" t="s">
        <v>383</v>
      </c>
      <c r="C136" s="36" t="s">
        <v>567</v>
      </c>
      <c r="D136" s="17">
        <v>6825000</v>
      </c>
      <c r="E136" s="17">
        <v>997990.08</v>
      </c>
      <c r="F136" s="113">
        <f t="shared" si="4"/>
        <v>5827009.9199999999</v>
      </c>
      <c r="G136" s="114">
        <f t="shared" si="5"/>
        <v>0.14622565274725274</v>
      </c>
      <c r="H136" s="18"/>
    </row>
    <row r="137" spans="1:8" ht="51">
      <c r="A137" s="37" t="s">
        <v>568</v>
      </c>
      <c r="B137" s="38" t="s">
        <v>383</v>
      </c>
      <c r="C137" s="36" t="s">
        <v>569</v>
      </c>
      <c r="D137" s="17">
        <v>1262500</v>
      </c>
      <c r="E137" s="17">
        <v>872000</v>
      </c>
      <c r="F137" s="113">
        <f t="shared" si="4"/>
        <v>390500</v>
      </c>
      <c r="G137" s="114">
        <f t="shared" si="5"/>
        <v>0.69069306930693064</v>
      </c>
      <c r="H137" s="18"/>
    </row>
    <row r="138" spans="1:8">
      <c r="A138" s="119" t="s">
        <v>570</v>
      </c>
      <c r="B138" s="96" t="s">
        <v>383</v>
      </c>
      <c r="C138" s="97" t="s">
        <v>571</v>
      </c>
      <c r="D138" s="100">
        <v>179887704.38999999</v>
      </c>
      <c r="E138" s="100">
        <v>48277631.740000002</v>
      </c>
      <c r="F138" s="111">
        <f t="shared" si="4"/>
        <v>131610072.64999998</v>
      </c>
      <c r="G138" s="112">
        <f t="shared" si="5"/>
        <v>0.26837649579058037</v>
      </c>
      <c r="H138" s="18"/>
    </row>
    <row r="139" spans="1:8">
      <c r="A139" s="37" t="s">
        <v>572</v>
      </c>
      <c r="B139" s="38" t="s">
        <v>383</v>
      </c>
      <c r="C139" s="36" t="s">
        <v>573</v>
      </c>
      <c r="D139" s="17">
        <v>137422866.65000001</v>
      </c>
      <c r="E139" s="17">
        <v>29559173.780000001</v>
      </c>
      <c r="F139" s="113">
        <f t="shared" si="4"/>
        <v>107863692.87</v>
      </c>
      <c r="G139" s="114">
        <f t="shared" si="5"/>
        <v>0.21509647193784542</v>
      </c>
      <c r="H139" s="18"/>
    </row>
    <row r="140" spans="1:8" ht="25.5">
      <c r="A140" s="37" t="s">
        <v>405</v>
      </c>
      <c r="B140" s="38" t="s">
        <v>383</v>
      </c>
      <c r="C140" s="36" t="s">
        <v>574</v>
      </c>
      <c r="D140" s="17">
        <v>8993165.2200000007</v>
      </c>
      <c r="E140" s="17">
        <v>5206792.66</v>
      </c>
      <c r="F140" s="113">
        <f t="shared" si="4"/>
        <v>3786372.5600000005</v>
      </c>
      <c r="G140" s="114">
        <f t="shared" si="5"/>
        <v>0.57897220084654466</v>
      </c>
      <c r="H140" s="18"/>
    </row>
    <row r="141" spans="1:8" ht="25.5">
      <c r="A141" s="37" t="s">
        <v>407</v>
      </c>
      <c r="B141" s="38" t="s">
        <v>383</v>
      </c>
      <c r="C141" s="36" t="s">
        <v>575</v>
      </c>
      <c r="D141" s="17">
        <v>8993165.2200000007</v>
      </c>
      <c r="E141" s="17">
        <v>5206792.66</v>
      </c>
      <c r="F141" s="113">
        <f t="shared" si="4"/>
        <v>3786372.5600000005</v>
      </c>
      <c r="G141" s="114">
        <f t="shared" si="5"/>
        <v>0.57897220084654466</v>
      </c>
      <c r="H141" s="18"/>
    </row>
    <row r="142" spans="1:8">
      <c r="A142" s="37" t="s">
        <v>409</v>
      </c>
      <c r="B142" s="38" t="s">
        <v>383</v>
      </c>
      <c r="C142" s="36" t="s">
        <v>576</v>
      </c>
      <c r="D142" s="17">
        <v>8993165.2200000007</v>
      </c>
      <c r="E142" s="17">
        <v>5206792.66</v>
      </c>
      <c r="F142" s="113">
        <f t="shared" si="4"/>
        <v>3786372.5600000005</v>
      </c>
      <c r="G142" s="114">
        <f t="shared" si="5"/>
        <v>0.57897220084654466</v>
      </c>
      <c r="H142" s="18"/>
    </row>
    <row r="143" spans="1:8" ht="25.5">
      <c r="A143" s="37" t="s">
        <v>577</v>
      </c>
      <c r="B143" s="38" t="s">
        <v>383</v>
      </c>
      <c r="C143" s="36" t="s">
        <v>578</v>
      </c>
      <c r="D143" s="17">
        <v>92457061.049999997</v>
      </c>
      <c r="E143" s="17">
        <v>16917011.609999999</v>
      </c>
      <c r="F143" s="113">
        <f t="shared" si="4"/>
        <v>75540049.439999998</v>
      </c>
      <c r="G143" s="114">
        <f t="shared" si="5"/>
        <v>0.18297154828284476</v>
      </c>
      <c r="H143" s="18"/>
    </row>
    <row r="144" spans="1:8">
      <c r="A144" s="37" t="s">
        <v>579</v>
      </c>
      <c r="B144" s="38" t="s">
        <v>383</v>
      </c>
      <c r="C144" s="36" t="s">
        <v>580</v>
      </c>
      <c r="D144" s="17">
        <v>92457061.049999997</v>
      </c>
      <c r="E144" s="17">
        <v>16917011.609999999</v>
      </c>
      <c r="F144" s="113">
        <f t="shared" si="4"/>
        <v>75540049.439999998</v>
      </c>
      <c r="G144" s="114">
        <f t="shared" si="5"/>
        <v>0.18297154828284476</v>
      </c>
      <c r="H144" s="18"/>
    </row>
    <row r="145" spans="1:8" ht="38.25">
      <c r="A145" s="37" t="s">
        <v>581</v>
      </c>
      <c r="B145" s="38" t="s">
        <v>383</v>
      </c>
      <c r="C145" s="36" t="s">
        <v>582</v>
      </c>
      <c r="D145" s="17">
        <v>92457061.049999997</v>
      </c>
      <c r="E145" s="17">
        <v>16917011.609999999</v>
      </c>
      <c r="F145" s="113">
        <f t="shared" si="4"/>
        <v>75540049.439999998</v>
      </c>
      <c r="G145" s="114">
        <f t="shared" si="5"/>
        <v>0.18297154828284476</v>
      </c>
      <c r="H145" s="18"/>
    </row>
    <row r="146" spans="1:8">
      <c r="A146" s="37" t="s">
        <v>411</v>
      </c>
      <c r="B146" s="38" t="s">
        <v>383</v>
      </c>
      <c r="C146" s="36" t="s">
        <v>583</v>
      </c>
      <c r="D146" s="17">
        <v>35972640.380000003</v>
      </c>
      <c r="E146" s="17">
        <v>7435369.5099999998</v>
      </c>
      <c r="F146" s="113">
        <f t="shared" si="4"/>
        <v>28537270.870000005</v>
      </c>
      <c r="G146" s="114">
        <f t="shared" si="5"/>
        <v>0.2066951280599881</v>
      </c>
      <c r="H146" s="18"/>
    </row>
    <row r="147" spans="1:8">
      <c r="A147" s="37" t="s">
        <v>413</v>
      </c>
      <c r="B147" s="38" t="s">
        <v>383</v>
      </c>
      <c r="C147" s="36" t="s">
        <v>584</v>
      </c>
      <c r="D147" s="17">
        <v>35972640.380000003</v>
      </c>
      <c r="E147" s="17">
        <v>7435369.5099999998</v>
      </c>
      <c r="F147" s="113">
        <f t="shared" si="4"/>
        <v>28537270.870000005</v>
      </c>
      <c r="G147" s="114">
        <f t="shared" si="5"/>
        <v>0.2066951280599881</v>
      </c>
      <c r="H147" s="18"/>
    </row>
    <row r="148" spans="1:8">
      <c r="A148" s="37" t="s">
        <v>494</v>
      </c>
      <c r="B148" s="38" t="s">
        <v>383</v>
      </c>
      <c r="C148" s="36" t="s">
        <v>585</v>
      </c>
      <c r="D148" s="17">
        <v>35972640.380000003</v>
      </c>
      <c r="E148" s="17">
        <v>7435369.5099999998</v>
      </c>
      <c r="F148" s="113">
        <f t="shared" si="4"/>
        <v>28537270.870000005</v>
      </c>
      <c r="G148" s="114">
        <f t="shared" si="5"/>
        <v>0.2066951280599881</v>
      </c>
      <c r="H148" s="18"/>
    </row>
    <row r="149" spans="1:8">
      <c r="A149" s="37" t="s">
        <v>586</v>
      </c>
      <c r="B149" s="38" t="s">
        <v>383</v>
      </c>
      <c r="C149" s="36" t="s">
        <v>587</v>
      </c>
      <c r="D149" s="17">
        <v>14271817.210000001</v>
      </c>
      <c r="E149" s="17">
        <v>516462.83</v>
      </c>
      <c r="F149" s="113">
        <f t="shared" si="4"/>
        <v>13755354.380000001</v>
      </c>
      <c r="G149" s="114">
        <f t="shared" si="5"/>
        <v>3.6187601228393255E-2</v>
      </c>
      <c r="H149" s="18"/>
    </row>
    <row r="150" spans="1:8" ht="25.5">
      <c r="A150" s="37" t="s">
        <v>405</v>
      </c>
      <c r="B150" s="38" t="s">
        <v>383</v>
      </c>
      <c r="C150" s="36" t="s">
        <v>588</v>
      </c>
      <c r="D150" s="17">
        <v>14271817.210000001</v>
      </c>
      <c r="E150" s="17">
        <v>516462.83</v>
      </c>
      <c r="F150" s="113">
        <f t="shared" si="4"/>
        <v>13755354.380000001</v>
      </c>
      <c r="G150" s="114">
        <f t="shared" si="5"/>
        <v>3.6187601228393255E-2</v>
      </c>
      <c r="H150" s="18"/>
    </row>
    <row r="151" spans="1:8" ht="25.5">
      <c r="A151" s="37" t="s">
        <v>407</v>
      </c>
      <c r="B151" s="38" t="s">
        <v>383</v>
      </c>
      <c r="C151" s="36" t="s">
        <v>589</v>
      </c>
      <c r="D151" s="17">
        <v>14271817.210000001</v>
      </c>
      <c r="E151" s="17">
        <v>516462.83</v>
      </c>
      <c r="F151" s="113">
        <f t="shared" si="4"/>
        <v>13755354.380000001</v>
      </c>
      <c r="G151" s="114">
        <f t="shared" si="5"/>
        <v>3.6187601228393255E-2</v>
      </c>
      <c r="H151" s="18"/>
    </row>
    <row r="152" spans="1:8" ht="25.5">
      <c r="A152" s="37" t="s">
        <v>472</v>
      </c>
      <c r="B152" s="38" t="s">
        <v>383</v>
      </c>
      <c r="C152" s="36" t="s">
        <v>590</v>
      </c>
      <c r="D152" s="17">
        <v>6308121</v>
      </c>
      <c r="E152" s="17">
        <v>0</v>
      </c>
      <c r="F152" s="113">
        <f t="shared" si="4"/>
        <v>6308121</v>
      </c>
      <c r="G152" s="114">
        <f t="shared" si="5"/>
        <v>0</v>
      </c>
      <c r="H152" s="18"/>
    </row>
    <row r="153" spans="1:8">
      <c r="A153" s="37" t="s">
        <v>409</v>
      </c>
      <c r="B153" s="38" t="s">
        <v>383</v>
      </c>
      <c r="C153" s="36" t="s">
        <v>591</v>
      </c>
      <c r="D153" s="17">
        <v>7963696.21</v>
      </c>
      <c r="E153" s="17">
        <v>516462.83</v>
      </c>
      <c r="F153" s="113">
        <f t="shared" si="4"/>
        <v>7447233.3799999999</v>
      </c>
      <c r="G153" s="114">
        <f t="shared" si="5"/>
        <v>6.4852151109365333E-2</v>
      </c>
      <c r="H153" s="18"/>
    </row>
    <row r="154" spans="1:8">
      <c r="A154" s="37" t="s">
        <v>592</v>
      </c>
      <c r="B154" s="38" t="s">
        <v>383</v>
      </c>
      <c r="C154" s="36" t="s">
        <v>593</v>
      </c>
      <c r="D154" s="17">
        <v>18536420.530000001</v>
      </c>
      <c r="E154" s="17">
        <v>12689599.17</v>
      </c>
      <c r="F154" s="113">
        <f t="shared" si="4"/>
        <v>5846821.3600000013</v>
      </c>
      <c r="G154" s="114">
        <f t="shared" si="5"/>
        <v>0.68457656910959164</v>
      </c>
      <c r="H154" s="18"/>
    </row>
    <row r="155" spans="1:8" ht="25.5">
      <c r="A155" s="37" t="s">
        <v>405</v>
      </c>
      <c r="B155" s="38" t="s">
        <v>383</v>
      </c>
      <c r="C155" s="36" t="s">
        <v>594</v>
      </c>
      <c r="D155" s="17">
        <v>2150168</v>
      </c>
      <c r="E155" s="17">
        <v>0</v>
      </c>
      <c r="F155" s="113">
        <f t="shared" si="4"/>
        <v>2150168</v>
      </c>
      <c r="G155" s="114">
        <f t="shared" si="5"/>
        <v>0</v>
      </c>
      <c r="H155" s="18"/>
    </row>
    <row r="156" spans="1:8" ht="25.5">
      <c r="A156" s="37" t="s">
        <v>407</v>
      </c>
      <c r="B156" s="38" t="s">
        <v>383</v>
      </c>
      <c r="C156" s="36" t="s">
        <v>595</v>
      </c>
      <c r="D156" s="17">
        <v>2150168</v>
      </c>
      <c r="E156" s="17">
        <v>0</v>
      </c>
      <c r="F156" s="113">
        <f t="shared" si="4"/>
        <v>2150168</v>
      </c>
      <c r="G156" s="114">
        <f t="shared" si="5"/>
        <v>0</v>
      </c>
      <c r="H156" s="18"/>
    </row>
    <row r="157" spans="1:8">
      <c r="A157" s="37" t="s">
        <v>409</v>
      </c>
      <c r="B157" s="38" t="s">
        <v>383</v>
      </c>
      <c r="C157" s="36" t="s">
        <v>596</v>
      </c>
      <c r="D157" s="17">
        <v>2150168</v>
      </c>
      <c r="E157" s="17">
        <v>0</v>
      </c>
      <c r="F157" s="113">
        <f t="shared" si="4"/>
        <v>2150168</v>
      </c>
      <c r="G157" s="114">
        <f t="shared" si="5"/>
        <v>0</v>
      </c>
      <c r="H157" s="18"/>
    </row>
    <row r="158" spans="1:8">
      <c r="A158" s="37" t="s">
        <v>433</v>
      </c>
      <c r="B158" s="38" t="s">
        <v>383</v>
      </c>
      <c r="C158" s="36" t="s">
        <v>597</v>
      </c>
      <c r="D158" s="17">
        <v>16386252.529999999</v>
      </c>
      <c r="E158" s="17">
        <v>12689599.17</v>
      </c>
      <c r="F158" s="113">
        <f t="shared" si="4"/>
        <v>3696653.3599999994</v>
      </c>
      <c r="G158" s="114">
        <f t="shared" si="5"/>
        <v>0.77440520013760583</v>
      </c>
      <c r="H158" s="18"/>
    </row>
    <row r="159" spans="1:8">
      <c r="A159" s="37" t="s">
        <v>598</v>
      </c>
      <c r="B159" s="38" t="s">
        <v>383</v>
      </c>
      <c r="C159" s="36" t="s">
        <v>599</v>
      </c>
      <c r="D159" s="17">
        <v>4264400</v>
      </c>
      <c r="E159" s="17">
        <v>3092999.17</v>
      </c>
      <c r="F159" s="113">
        <f t="shared" si="4"/>
        <v>1171400.83</v>
      </c>
      <c r="G159" s="114">
        <f t="shared" si="5"/>
        <v>0.72530699981240032</v>
      </c>
      <c r="H159" s="18"/>
    </row>
    <row r="160" spans="1:8" ht="38.25">
      <c r="A160" s="37" t="s">
        <v>600</v>
      </c>
      <c r="B160" s="38" t="s">
        <v>383</v>
      </c>
      <c r="C160" s="36" t="s">
        <v>601</v>
      </c>
      <c r="D160" s="17">
        <v>4264400</v>
      </c>
      <c r="E160" s="17">
        <v>3092999.17</v>
      </c>
      <c r="F160" s="113">
        <f t="shared" si="4"/>
        <v>1171400.83</v>
      </c>
      <c r="G160" s="114">
        <f t="shared" si="5"/>
        <v>0.72530699981240032</v>
      </c>
      <c r="H160" s="18"/>
    </row>
    <row r="161" spans="1:8">
      <c r="A161" s="37" t="s">
        <v>339</v>
      </c>
      <c r="B161" s="38" t="s">
        <v>383</v>
      </c>
      <c r="C161" s="36" t="s">
        <v>602</v>
      </c>
      <c r="D161" s="17">
        <v>12121852.529999999</v>
      </c>
      <c r="E161" s="17">
        <v>9596600</v>
      </c>
      <c r="F161" s="113">
        <f t="shared" si="4"/>
        <v>2525252.5299999993</v>
      </c>
      <c r="G161" s="114">
        <f t="shared" si="5"/>
        <v>0.79167767271955092</v>
      </c>
      <c r="H161" s="18"/>
    </row>
    <row r="162" spans="1:8" ht="25.5">
      <c r="A162" s="37" t="s">
        <v>605</v>
      </c>
      <c r="B162" s="38" t="s">
        <v>383</v>
      </c>
      <c r="C162" s="36" t="s">
        <v>606</v>
      </c>
      <c r="D162" s="17">
        <v>9656600</v>
      </c>
      <c r="E162" s="17">
        <v>5512395.96</v>
      </c>
      <c r="F162" s="113">
        <f t="shared" si="4"/>
        <v>4144204.04</v>
      </c>
      <c r="G162" s="114">
        <f t="shared" si="5"/>
        <v>0.57084232131391999</v>
      </c>
      <c r="H162" s="18"/>
    </row>
    <row r="163" spans="1:8" ht="51">
      <c r="A163" s="37" t="s">
        <v>388</v>
      </c>
      <c r="B163" s="38" t="s">
        <v>383</v>
      </c>
      <c r="C163" s="36" t="s">
        <v>607</v>
      </c>
      <c r="D163" s="17">
        <v>9095100</v>
      </c>
      <c r="E163" s="17">
        <v>5512395.96</v>
      </c>
      <c r="F163" s="113">
        <f t="shared" si="4"/>
        <v>3582704.04</v>
      </c>
      <c r="G163" s="114">
        <f t="shared" si="5"/>
        <v>0.60608415080647826</v>
      </c>
      <c r="H163" s="18"/>
    </row>
    <row r="164" spans="1:8">
      <c r="A164" s="37" t="s">
        <v>401</v>
      </c>
      <c r="B164" s="38" t="s">
        <v>383</v>
      </c>
      <c r="C164" s="36" t="s">
        <v>608</v>
      </c>
      <c r="D164" s="17">
        <v>9095100</v>
      </c>
      <c r="E164" s="17">
        <v>5512395.96</v>
      </c>
      <c r="F164" s="113">
        <f t="shared" si="4"/>
        <v>3582704.04</v>
      </c>
      <c r="G164" s="114">
        <f t="shared" si="5"/>
        <v>0.60608415080647826</v>
      </c>
      <c r="H164" s="18"/>
    </row>
    <row r="165" spans="1:8">
      <c r="A165" s="37" t="s">
        <v>502</v>
      </c>
      <c r="B165" s="38" t="s">
        <v>383</v>
      </c>
      <c r="C165" s="36" t="s">
        <v>609</v>
      </c>
      <c r="D165" s="17">
        <v>6785368</v>
      </c>
      <c r="E165" s="17">
        <v>4233041.7699999996</v>
      </c>
      <c r="F165" s="113">
        <f t="shared" si="4"/>
        <v>2552326.2300000004</v>
      </c>
      <c r="G165" s="114">
        <f t="shared" si="5"/>
        <v>0.62384851786962758</v>
      </c>
      <c r="H165" s="18"/>
    </row>
    <row r="166" spans="1:8" ht="25.5">
      <c r="A166" s="37" t="s">
        <v>504</v>
      </c>
      <c r="B166" s="38" t="s">
        <v>383</v>
      </c>
      <c r="C166" s="36" t="s">
        <v>610</v>
      </c>
      <c r="D166" s="17">
        <v>260681</v>
      </c>
      <c r="E166" s="17">
        <v>0</v>
      </c>
      <c r="F166" s="113">
        <f t="shared" si="4"/>
        <v>260681</v>
      </c>
      <c r="G166" s="114">
        <f t="shared" si="5"/>
        <v>0</v>
      </c>
      <c r="H166" s="18"/>
    </row>
    <row r="167" spans="1:8" ht="38.25">
      <c r="A167" s="37" t="s">
        <v>506</v>
      </c>
      <c r="B167" s="38" t="s">
        <v>383</v>
      </c>
      <c r="C167" s="36" t="s">
        <v>611</v>
      </c>
      <c r="D167" s="17">
        <v>2049051</v>
      </c>
      <c r="E167" s="17">
        <v>1279354.19</v>
      </c>
      <c r="F167" s="113">
        <f t="shared" si="4"/>
        <v>769696.81</v>
      </c>
      <c r="G167" s="114">
        <f t="shared" si="5"/>
        <v>0.62436424959652048</v>
      </c>
      <c r="H167" s="18"/>
    </row>
    <row r="168" spans="1:8" ht="25.5">
      <c r="A168" s="37" t="s">
        <v>405</v>
      </c>
      <c r="B168" s="38" t="s">
        <v>383</v>
      </c>
      <c r="C168" s="36" t="s">
        <v>612</v>
      </c>
      <c r="D168" s="17">
        <v>500000</v>
      </c>
      <c r="E168" s="17">
        <v>0</v>
      </c>
      <c r="F168" s="113">
        <f t="shared" si="4"/>
        <v>500000</v>
      </c>
      <c r="G168" s="114">
        <f t="shared" si="5"/>
        <v>0</v>
      </c>
      <c r="H168" s="18"/>
    </row>
    <row r="169" spans="1:8" ht="25.5">
      <c r="A169" s="37" t="s">
        <v>407</v>
      </c>
      <c r="B169" s="38" t="s">
        <v>383</v>
      </c>
      <c r="C169" s="36" t="s">
        <v>613</v>
      </c>
      <c r="D169" s="17">
        <v>500000</v>
      </c>
      <c r="E169" s="17">
        <v>0</v>
      </c>
      <c r="F169" s="113">
        <f t="shared" si="4"/>
        <v>500000</v>
      </c>
      <c r="G169" s="114">
        <f t="shared" si="5"/>
        <v>0</v>
      </c>
      <c r="H169" s="18"/>
    </row>
    <row r="170" spans="1:8">
      <c r="A170" s="37" t="s">
        <v>409</v>
      </c>
      <c r="B170" s="38" t="s">
        <v>383</v>
      </c>
      <c r="C170" s="36" t="s">
        <v>614</v>
      </c>
      <c r="D170" s="17">
        <v>500000</v>
      </c>
      <c r="E170" s="17">
        <v>0</v>
      </c>
      <c r="F170" s="113">
        <f t="shared" si="4"/>
        <v>500000</v>
      </c>
      <c r="G170" s="114">
        <f t="shared" si="5"/>
        <v>0</v>
      </c>
      <c r="H170" s="18"/>
    </row>
    <row r="171" spans="1:8">
      <c r="A171" s="37" t="s">
        <v>411</v>
      </c>
      <c r="B171" s="38" t="s">
        <v>383</v>
      </c>
      <c r="C171" s="36" t="s">
        <v>615</v>
      </c>
      <c r="D171" s="17">
        <v>61500</v>
      </c>
      <c r="E171" s="17">
        <v>0</v>
      </c>
      <c r="F171" s="113">
        <f t="shared" si="4"/>
        <v>61500</v>
      </c>
      <c r="G171" s="114">
        <f t="shared" si="5"/>
        <v>0</v>
      </c>
      <c r="H171" s="18"/>
    </row>
    <row r="172" spans="1:8">
      <c r="A172" s="37" t="s">
        <v>413</v>
      </c>
      <c r="B172" s="38" t="s">
        <v>383</v>
      </c>
      <c r="C172" s="36" t="s">
        <v>616</v>
      </c>
      <c r="D172" s="17">
        <v>61500</v>
      </c>
      <c r="E172" s="17">
        <v>0</v>
      </c>
      <c r="F172" s="113">
        <f t="shared" si="4"/>
        <v>61500</v>
      </c>
      <c r="G172" s="114">
        <f t="shared" si="5"/>
        <v>0</v>
      </c>
      <c r="H172" s="18"/>
    </row>
    <row r="173" spans="1:8" ht="25.5">
      <c r="A173" s="37" t="s">
        <v>415</v>
      </c>
      <c r="B173" s="38" t="s">
        <v>383</v>
      </c>
      <c r="C173" s="36" t="s">
        <v>617</v>
      </c>
      <c r="D173" s="17">
        <v>61500</v>
      </c>
      <c r="E173" s="17">
        <v>0</v>
      </c>
      <c r="F173" s="113">
        <f t="shared" ref="F173:F236" si="6">D173-E173</f>
        <v>61500</v>
      </c>
      <c r="G173" s="114">
        <f t="shared" ref="G173:G236" si="7">E173/D173</f>
        <v>0</v>
      </c>
      <c r="H173" s="18"/>
    </row>
    <row r="174" spans="1:8">
      <c r="A174" s="119" t="s">
        <v>618</v>
      </c>
      <c r="B174" s="96" t="s">
        <v>383</v>
      </c>
      <c r="C174" s="97" t="s">
        <v>619</v>
      </c>
      <c r="D174" s="100">
        <v>1292492149.99</v>
      </c>
      <c r="E174" s="100">
        <v>980676022.57000005</v>
      </c>
      <c r="F174" s="111">
        <f t="shared" si="6"/>
        <v>311816127.41999996</v>
      </c>
      <c r="G174" s="112">
        <f t="shared" si="7"/>
        <v>0.75874814603522933</v>
      </c>
      <c r="H174" s="18"/>
    </row>
    <row r="175" spans="1:8">
      <c r="A175" s="37" t="s">
        <v>620</v>
      </c>
      <c r="B175" s="38" t="s">
        <v>383</v>
      </c>
      <c r="C175" s="36" t="s">
        <v>621</v>
      </c>
      <c r="D175" s="17">
        <v>485812406.23000002</v>
      </c>
      <c r="E175" s="17">
        <v>370905442.56999999</v>
      </c>
      <c r="F175" s="113">
        <f t="shared" si="6"/>
        <v>114906963.66000003</v>
      </c>
      <c r="G175" s="114">
        <f t="shared" si="7"/>
        <v>0.76347462068393701</v>
      </c>
      <c r="H175" s="18"/>
    </row>
    <row r="176" spans="1:8" ht="25.5">
      <c r="A176" s="37" t="s">
        <v>480</v>
      </c>
      <c r="B176" s="38" t="s">
        <v>383</v>
      </c>
      <c r="C176" s="36" t="s">
        <v>622</v>
      </c>
      <c r="D176" s="17">
        <v>485812406.23000002</v>
      </c>
      <c r="E176" s="17">
        <v>370905442.56999999</v>
      </c>
      <c r="F176" s="113">
        <f t="shared" si="6"/>
        <v>114906963.66000003</v>
      </c>
      <c r="G176" s="114">
        <f t="shared" si="7"/>
        <v>0.76347462068393701</v>
      </c>
      <c r="H176" s="18"/>
    </row>
    <row r="177" spans="1:8">
      <c r="A177" s="37" t="s">
        <v>603</v>
      </c>
      <c r="B177" s="38" t="s">
        <v>383</v>
      </c>
      <c r="C177" s="36" t="s">
        <v>623</v>
      </c>
      <c r="D177" s="17">
        <v>99782419.25</v>
      </c>
      <c r="E177" s="17">
        <v>81981519.140000001</v>
      </c>
      <c r="F177" s="113">
        <f t="shared" si="6"/>
        <v>17800900.109999999</v>
      </c>
      <c r="G177" s="114">
        <f t="shared" si="7"/>
        <v>0.82160284102352032</v>
      </c>
      <c r="H177" s="18"/>
    </row>
    <row r="178" spans="1:8" ht="51">
      <c r="A178" s="37" t="s">
        <v>604</v>
      </c>
      <c r="B178" s="38" t="s">
        <v>383</v>
      </c>
      <c r="C178" s="36" t="s">
        <v>624</v>
      </c>
      <c r="D178" s="17">
        <v>98352516</v>
      </c>
      <c r="E178" s="17">
        <v>80584436.689999998</v>
      </c>
      <c r="F178" s="113">
        <f t="shared" si="6"/>
        <v>17768079.310000002</v>
      </c>
      <c r="G178" s="114">
        <f t="shared" si="7"/>
        <v>0.81934291025152828</v>
      </c>
      <c r="H178" s="18"/>
    </row>
    <row r="179" spans="1:8">
      <c r="A179" s="37" t="s">
        <v>625</v>
      </c>
      <c r="B179" s="38" t="s">
        <v>383</v>
      </c>
      <c r="C179" s="36" t="s">
        <v>626</v>
      </c>
      <c r="D179" s="17">
        <v>1429903.25</v>
      </c>
      <c r="E179" s="17">
        <v>1397082.45</v>
      </c>
      <c r="F179" s="113">
        <f t="shared" si="6"/>
        <v>32820.800000000047</v>
      </c>
      <c r="G179" s="114">
        <f t="shared" si="7"/>
        <v>0.97704683865848962</v>
      </c>
      <c r="H179" s="18"/>
    </row>
    <row r="180" spans="1:8">
      <c r="A180" s="37" t="s">
        <v>559</v>
      </c>
      <c r="B180" s="38" t="s">
        <v>383</v>
      </c>
      <c r="C180" s="36" t="s">
        <v>627</v>
      </c>
      <c r="D180" s="17">
        <v>386029986.98000002</v>
      </c>
      <c r="E180" s="17">
        <v>288923923.43000001</v>
      </c>
      <c r="F180" s="113">
        <f t="shared" si="6"/>
        <v>97106063.550000012</v>
      </c>
      <c r="G180" s="114">
        <f t="shared" si="7"/>
        <v>0.74844942925371494</v>
      </c>
      <c r="H180" s="18"/>
    </row>
    <row r="181" spans="1:8" ht="51">
      <c r="A181" s="37" t="s">
        <v>561</v>
      </c>
      <c r="B181" s="38" t="s">
        <v>383</v>
      </c>
      <c r="C181" s="36" t="s">
        <v>628</v>
      </c>
      <c r="D181" s="17">
        <v>373514682.95999998</v>
      </c>
      <c r="E181" s="17">
        <v>279980153.16000003</v>
      </c>
      <c r="F181" s="113">
        <f t="shared" si="6"/>
        <v>93534529.799999952</v>
      </c>
      <c r="G181" s="114">
        <f t="shared" si="7"/>
        <v>0.74958272307057694</v>
      </c>
      <c r="H181" s="18"/>
    </row>
    <row r="182" spans="1:8">
      <c r="A182" s="37" t="s">
        <v>563</v>
      </c>
      <c r="B182" s="38" t="s">
        <v>383</v>
      </c>
      <c r="C182" s="36" t="s">
        <v>629</v>
      </c>
      <c r="D182" s="17">
        <v>12515304.02</v>
      </c>
      <c r="E182" s="17">
        <v>8943770.2699999996</v>
      </c>
      <c r="F182" s="113">
        <f t="shared" si="6"/>
        <v>3571533.75</v>
      </c>
      <c r="G182" s="114">
        <f t="shared" si="7"/>
        <v>0.71462668870907697</v>
      </c>
      <c r="H182" s="18"/>
    </row>
    <row r="183" spans="1:8">
      <c r="A183" s="37" t="s">
        <v>630</v>
      </c>
      <c r="B183" s="38" t="s">
        <v>383</v>
      </c>
      <c r="C183" s="36" t="s">
        <v>631</v>
      </c>
      <c r="D183" s="17">
        <v>646648833.96000004</v>
      </c>
      <c r="E183" s="17">
        <v>508948840.82999998</v>
      </c>
      <c r="F183" s="113">
        <f t="shared" si="6"/>
        <v>137699993.13000005</v>
      </c>
      <c r="G183" s="114">
        <f t="shared" si="7"/>
        <v>0.78705599407526683</v>
      </c>
      <c r="H183" s="18"/>
    </row>
    <row r="184" spans="1:8" ht="25.5">
      <c r="A184" s="37" t="s">
        <v>405</v>
      </c>
      <c r="B184" s="38" t="s">
        <v>383</v>
      </c>
      <c r="C184" s="36" t="s">
        <v>632</v>
      </c>
      <c r="D184" s="17">
        <v>80000</v>
      </c>
      <c r="E184" s="17">
        <v>0</v>
      </c>
      <c r="F184" s="113">
        <f t="shared" si="6"/>
        <v>80000</v>
      </c>
      <c r="G184" s="114">
        <f t="shared" si="7"/>
        <v>0</v>
      </c>
      <c r="H184" s="18"/>
    </row>
    <row r="185" spans="1:8" ht="25.5">
      <c r="A185" s="37" t="s">
        <v>407</v>
      </c>
      <c r="B185" s="38" t="s">
        <v>383</v>
      </c>
      <c r="C185" s="36" t="s">
        <v>633</v>
      </c>
      <c r="D185" s="17">
        <v>80000</v>
      </c>
      <c r="E185" s="17">
        <v>0</v>
      </c>
      <c r="F185" s="113">
        <f t="shared" si="6"/>
        <v>80000</v>
      </c>
      <c r="G185" s="114">
        <f t="shared" si="7"/>
        <v>0</v>
      </c>
      <c r="H185" s="18"/>
    </row>
    <row r="186" spans="1:8">
      <c r="A186" s="37" t="s">
        <v>409</v>
      </c>
      <c r="B186" s="38" t="s">
        <v>383</v>
      </c>
      <c r="C186" s="36" t="s">
        <v>634</v>
      </c>
      <c r="D186" s="17">
        <v>80000</v>
      </c>
      <c r="E186" s="17">
        <v>0</v>
      </c>
      <c r="F186" s="113">
        <f t="shared" si="6"/>
        <v>80000</v>
      </c>
      <c r="G186" s="114">
        <f t="shared" si="7"/>
        <v>0</v>
      </c>
      <c r="H186" s="18"/>
    </row>
    <row r="187" spans="1:8" ht="25.5">
      <c r="A187" s="37" t="s">
        <v>577</v>
      </c>
      <c r="B187" s="38" t="s">
        <v>383</v>
      </c>
      <c r="C187" s="36" t="s">
        <v>635</v>
      </c>
      <c r="D187" s="17">
        <v>4546694.9000000004</v>
      </c>
      <c r="E187" s="17">
        <v>3572017.91</v>
      </c>
      <c r="F187" s="113">
        <f t="shared" si="6"/>
        <v>974676.99000000022</v>
      </c>
      <c r="G187" s="114">
        <f t="shared" si="7"/>
        <v>0.78562955917715083</v>
      </c>
      <c r="H187" s="18"/>
    </row>
    <row r="188" spans="1:8">
      <c r="A188" s="37" t="s">
        <v>579</v>
      </c>
      <c r="B188" s="38" t="s">
        <v>383</v>
      </c>
      <c r="C188" s="36" t="s">
        <v>636</v>
      </c>
      <c r="D188" s="17">
        <v>4546694.9000000004</v>
      </c>
      <c r="E188" s="17">
        <v>3572017.91</v>
      </c>
      <c r="F188" s="113">
        <f t="shared" si="6"/>
        <v>974676.99000000022</v>
      </c>
      <c r="G188" s="114">
        <f t="shared" si="7"/>
        <v>0.78562955917715083</v>
      </c>
      <c r="H188" s="18"/>
    </row>
    <row r="189" spans="1:8" ht="38.25">
      <c r="A189" s="37" t="s">
        <v>637</v>
      </c>
      <c r="B189" s="38" t="s">
        <v>383</v>
      </c>
      <c r="C189" s="36" t="s">
        <v>638</v>
      </c>
      <c r="D189" s="17">
        <v>4546694.9000000004</v>
      </c>
      <c r="E189" s="17">
        <v>3572017.91</v>
      </c>
      <c r="F189" s="113">
        <f t="shared" si="6"/>
        <v>974676.99000000022</v>
      </c>
      <c r="G189" s="114">
        <f t="shared" si="7"/>
        <v>0.78562955917715083</v>
      </c>
      <c r="H189" s="18"/>
    </row>
    <row r="190" spans="1:8" ht="25.5">
      <c r="A190" s="37" t="s">
        <v>480</v>
      </c>
      <c r="B190" s="38" t="s">
        <v>383</v>
      </c>
      <c r="C190" s="36" t="s">
        <v>639</v>
      </c>
      <c r="D190" s="17">
        <v>642022139.05999994</v>
      </c>
      <c r="E190" s="17">
        <v>505376822.92000002</v>
      </c>
      <c r="F190" s="113">
        <f t="shared" si="6"/>
        <v>136645316.13999993</v>
      </c>
      <c r="G190" s="114">
        <f t="shared" si="7"/>
        <v>0.78716416798326361</v>
      </c>
      <c r="H190" s="18"/>
    </row>
    <row r="191" spans="1:8">
      <c r="A191" s="37" t="s">
        <v>603</v>
      </c>
      <c r="B191" s="38" t="s">
        <v>383</v>
      </c>
      <c r="C191" s="36" t="s">
        <v>640</v>
      </c>
      <c r="D191" s="17">
        <v>642022139.05999994</v>
      </c>
      <c r="E191" s="17">
        <v>505376822.92000002</v>
      </c>
      <c r="F191" s="113">
        <f t="shared" si="6"/>
        <v>136645316.13999993</v>
      </c>
      <c r="G191" s="114">
        <f t="shared" si="7"/>
        <v>0.78716416798326361</v>
      </c>
      <c r="H191" s="18"/>
    </row>
    <row r="192" spans="1:8" ht="51">
      <c r="A192" s="37" t="s">
        <v>604</v>
      </c>
      <c r="B192" s="38" t="s">
        <v>383</v>
      </c>
      <c r="C192" s="36" t="s">
        <v>641</v>
      </c>
      <c r="D192" s="17">
        <v>582154906.45000005</v>
      </c>
      <c r="E192" s="17">
        <v>480317020.48000002</v>
      </c>
      <c r="F192" s="113">
        <f t="shared" si="6"/>
        <v>101837885.97000003</v>
      </c>
      <c r="G192" s="114">
        <f t="shared" si="7"/>
        <v>0.82506737495177895</v>
      </c>
      <c r="H192" s="18"/>
    </row>
    <row r="193" spans="1:8">
      <c r="A193" s="37" t="s">
        <v>625</v>
      </c>
      <c r="B193" s="38" t="s">
        <v>383</v>
      </c>
      <c r="C193" s="36" t="s">
        <v>642</v>
      </c>
      <c r="D193" s="17">
        <v>59867232.609999999</v>
      </c>
      <c r="E193" s="17">
        <v>25059802.440000001</v>
      </c>
      <c r="F193" s="113">
        <f t="shared" si="6"/>
        <v>34807430.170000002</v>
      </c>
      <c r="G193" s="114">
        <f t="shared" si="7"/>
        <v>0.41858962486624285</v>
      </c>
      <c r="H193" s="18"/>
    </row>
    <row r="194" spans="1:8">
      <c r="A194" s="37" t="s">
        <v>643</v>
      </c>
      <c r="B194" s="38" t="s">
        <v>383</v>
      </c>
      <c r="C194" s="36" t="s">
        <v>644</v>
      </c>
      <c r="D194" s="17">
        <v>75638234.989999995</v>
      </c>
      <c r="E194" s="17">
        <v>48509189.659999996</v>
      </c>
      <c r="F194" s="113">
        <f t="shared" si="6"/>
        <v>27129045.329999998</v>
      </c>
      <c r="G194" s="114">
        <f t="shared" si="7"/>
        <v>0.64133159197082423</v>
      </c>
      <c r="H194" s="18"/>
    </row>
    <row r="195" spans="1:8" ht="25.5">
      <c r="A195" s="37" t="s">
        <v>480</v>
      </c>
      <c r="B195" s="38" t="s">
        <v>383</v>
      </c>
      <c r="C195" s="36" t="s">
        <v>645</v>
      </c>
      <c r="D195" s="17">
        <v>75638234.989999995</v>
      </c>
      <c r="E195" s="17">
        <v>48509189.659999996</v>
      </c>
      <c r="F195" s="113">
        <f t="shared" si="6"/>
        <v>27129045.329999998</v>
      </c>
      <c r="G195" s="114">
        <f t="shared" si="7"/>
        <v>0.64133159197082423</v>
      </c>
      <c r="H195" s="18"/>
    </row>
    <row r="196" spans="1:8">
      <c r="A196" s="37" t="s">
        <v>559</v>
      </c>
      <c r="B196" s="38" t="s">
        <v>383</v>
      </c>
      <c r="C196" s="36" t="s">
        <v>646</v>
      </c>
      <c r="D196" s="17">
        <v>75638234.989999995</v>
      </c>
      <c r="E196" s="17">
        <v>48509189.659999996</v>
      </c>
      <c r="F196" s="113">
        <f t="shared" si="6"/>
        <v>27129045.329999998</v>
      </c>
      <c r="G196" s="114">
        <f t="shared" si="7"/>
        <v>0.64133159197082423</v>
      </c>
      <c r="H196" s="18"/>
    </row>
    <row r="197" spans="1:8" ht="51">
      <c r="A197" s="37" t="s">
        <v>561</v>
      </c>
      <c r="B197" s="38" t="s">
        <v>383</v>
      </c>
      <c r="C197" s="36" t="s">
        <v>647</v>
      </c>
      <c r="D197" s="17">
        <v>69636885</v>
      </c>
      <c r="E197" s="17">
        <v>43371793.359999999</v>
      </c>
      <c r="F197" s="113">
        <f t="shared" si="6"/>
        <v>26265091.640000001</v>
      </c>
      <c r="G197" s="114">
        <f t="shared" si="7"/>
        <v>0.62282787864505995</v>
      </c>
      <c r="H197" s="18"/>
    </row>
    <row r="198" spans="1:8">
      <c r="A198" s="37" t="s">
        <v>563</v>
      </c>
      <c r="B198" s="38" t="s">
        <v>383</v>
      </c>
      <c r="C198" s="36" t="s">
        <v>648</v>
      </c>
      <c r="D198" s="17">
        <v>6001349.9900000002</v>
      </c>
      <c r="E198" s="17">
        <v>5137396.3</v>
      </c>
      <c r="F198" s="113">
        <f t="shared" si="6"/>
        <v>863953.69000000041</v>
      </c>
      <c r="G198" s="114">
        <f t="shared" si="7"/>
        <v>0.85604010906885963</v>
      </c>
      <c r="H198" s="18"/>
    </row>
    <row r="199" spans="1:8">
      <c r="A199" s="37" t="s">
        <v>649</v>
      </c>
      <c r="B199" s="38" t="s">
        <v>383</v>
      </c>
      <c r="C199" s="36" t="s">
        <v>650</v>
      </c>
      <c r="D199" s="17">
        <v>6163900</v>
      </c>
      <c r="E199" s="17">
        <v>5290291.5</v>
      </c>
      <c r="F199" s="113">
        <f t="shared" si="6"/>
        <v>873608.5</v>
      </c>
      <c r="G199" s="114">
        <f t="shared" si="7"/>
        <v>0.85827016985999127</v>
      </c>
      <c r="H199" s="18"/>
    </row>
    <row r="200" spans="1:8" ht="51">
      <c r="A200" s="37" t="s">
        <v>388</v>
      </c>
      <c r="B200" s="38" t="s">
        <v>383</v>
      </c>
      <c r="C200" s="36" t="s">
        <v>651</v>
      </c>
      <c r="D200" s="17">
        <v>156000</v>
      </c>
      <c r="E200" s="17">
        <v>16594</v>
      </c>
      <c r="F200" s="113">
        <f t="shared" si="6"/>
        <v>139406</v>
      </c>
      <c r="G200" s="114">
        <f t="shared" si="7"/>
        <v>0.10637179487179488</v>
      </c>
      <c r="H200" s="18"/>
    </row>
    <row r="201" spans="1:8">
      <c r="A201" s="37" t="s">
        <v>401</v>
      </c>
      <c r="B201" s="38" t="s">
        <v>383</v>
      </c>
      <c r="C201" s="36" t="s">
        <v>652</v>
      </c>
      <c r="D201" s="17">
        <v>156000</v>
      </c>
      <c r="E201" s="17">
        <v>16594</v>
      </c>
      <c r="F201" s="113">
        <f t="shared" si="6"/>
        <v>139406</v>
      </c>
      <c r="G201" s="114">
        <f t="shared" si="7"/>
        <v>0.10637179487179488</v>
      </c>
      <c r="H201" s="18"/>
    </row>
    <row r="202" spans="1:8" ht="25.5">
      <c r="A202" s="37" t="s">
        <v>504</v>
      </c>
      <c r="B202" s="38" t="s">
        <v>383</v>
      </c>
      <c r="C202" s="36" t="s">
        <v>653</v>
      </c>
      <c r="D202" s="17">
        <v>116000</v>
      </c>
      <c r="E202" s="17">
        <v>0</v>
      </c>
      <c r="F202" s="113">
        <f t="shared" si="6"/>
        <v>116000</v>
      </c>
      <c r="G202" s="114">
        <f t="shared" si="7"/>
        <v>0</v>
      </c>
      <c r="H202" s="18"/>
    </row>
    <row r="203" spans="1:8" ht="38.25">
      <c r="A203" s="37" t="s">
        <v>403</v>
      </c>
      <c r="B203" s="38" t="s">
        <v>383</v>
      </c>
      <c r="C203" s="36" t="s">
        <v>654</v>
      </c>
      <c r="D203" s="17">
        <v>40000</v>
      </c>
      <c r="E203" s="17">
        <v>16594</v>
      </c>
      <c r="F203" s="113">
        <f t="shared" si="6"/>
        <v>23406</v>
      </c>
      <c r="G203" s="114">
        <f t="shared" si="7"/>
        <v>0.41485</v>
      </c>
      <c r="H203" s="18"/>
    </row>
    <row r="204" spans="1:8" ht="25.5">
      <c r="A204" s="37" t="s">
        <v>405</v>
      </c>
      <c r="B204" s="38" t="s">
        <v>383</v>
      </c>
      <c r="C204" s="36" t="s">
        <v>655</v>
      </c>
      <c r="D204" s="17">
        <v>763700</v>
      </c>
      <c r="E204" s="17">
        <v>229497.5</v>
      </c>
      <c r="F204" s="113">
        <f t="shared" si="6"/>
        <v>534202.5</v>
      </c>
      <c r="G204" s="114">
        <f t="shared" si="7"/>
        <v>0.3005073981930077</v>
      </c>
      <c r="H204" s="18"/>
    </row>
    <row r="205" spans="1:8" ht="25.5">
      <c r="A205" s="37" t="s">
        <v>407</v>
      </c>
      <c r="B205" s="38" t="s">
        <v>383</v>
      </c>
      <c r="C205" s="36" t="s">
        <v>656</v>
      </c>
      <c r="D205" s="17">
        <v>763700</v>
      </c>
      <c r="E205" s="17">
        <v>229497.5</v>
      </c>
      <c r="F205" s="113">
        <f t="shared" si="6"/>
        <v>534202.5</v>
      </c>
      <c r="G205" s="114">
        <f t="shared" si="7"/>
        <v>0.3005073981930077</v>
      </c>
      <c r="H205" s="18"/>
    </row>
    <row r="206" spans="1:8">
      <c r="A206" s="37" t="s">
        <v>409</v>
      </c>
      <c r="B206" s="38" t="s">
        <v>383</v>
      </c>
      <c r="C206" s="36" t="s">
        <v>657</v>
      </c>
      <c r="D206" s="17">
        <v>763700</v>
      </c>
      <c r="E206" s="17">
        <v>229497.5</v>
      </c>
      <c r="F206" s="113">
        <f t="shared" si="6"/>
        <v>534202.5</v>
      </c>
      <c r="G206" s="114">
        <f t="shared" si="7"/>
        <v>0.3005073981930077</v>
      </c>
      <c r="H206" s="18"/>
    </row>
    <row r="207" spans="1:8">
      <c r="A207" s="37" t="s">
        <v>427</v>
      </c>
      <c r="B207" s="38" t="s">
        <v>383</v>
      </c>
      <c r="C207" s="36" t="s">
        <v>658</v>
      </c>
      <c r="D207" s="17">
        <v>200000</v>
      </c>
      <c r="E207" s="17">
        <v>0</v>
      </c>
      <c r="F207" s="113">
        <f t="shared" si="6"/>
        <v>200000</v>
      </c>
      <c r="G207" s="114">
        <f t="shared" si="7"/>
        <v>0</v>
      </c>
      <c r="H207" s="18"/>
    </row>
    <row r="208" spans="1:8">
      <c r="A208" s="37" t="s">
        <v>659</v>
      </c>
      <c r="B208" s="38" t="s">
        <v>383</v>
      </c>
      <c r="C208" s="36" t="s">
        <v>660</v>
      </c>
      <c r="D208" s="17">
        <v>200000</v>
      </c>
      <c r="E208" s="17">
        <v>0</v>
      </c>
      <c r="F208" s="113">
        <f t="shared" si="6"/>
        <v>200000</v>
      </c>
      <c r="G208" s="114">
        <f t="shared" si="7"/>
        <v>0</v>
      </c>
      <c r="H208" s="18"/>
    </row>
    <row r="209" spans="1:8" ht="25.5">
      <c r="A209" s="37" t="s">
        <v>480</v>
      </c>
      <c r="B209" s="38" t="s">
        <v>383</v>
      </c>
      <c r="C209" s="36" t="s">
        <v>661</v>
      </c>
      <c r="D209" s="17">
        <v>5044200</v>
      </c>
      <c r="E209" s="17">
        <v>5044200</v>
      </c>
      <c r="F209" s="113">
        <f t="shared" si="6"/>
        <v>0</v>
      </c>
      <c r="G209" s="114">
        <f t="shared" si="7"/>
        <v>1</v>
      </c>
      <c r="H209" s="18"/>
    </row>
    <row r="210" spans="1:8">
      <c r="A210" s="37" t="s">
        <v>603</v>
      </c>
      <c r="B210" s="38" t="s">
        <v>383</v>
      </c>
      <c r="C210" s="36" t="s">
        <v>662</v>
      </c>
      <c r="D210" s="17">
        <v>4698288</v>
      </c>
      <c r="E210" s="17">
        <v>4698288</v>
      </c>
      <c r="F210" s="113">
        <f t="shared" si="6"/>
        <v>0</v>
      </c>
      <c r="G210" s="114">
        <f t="shared" si="7"/>
        <v>1</v>
      </c>
      <c r="H210" s="18"/>
    </row>
    <row r="211" spans="1:8">
      <c r="A211" s="37" t="s">
        <v>625</v>
      </c>
      <c r="B211" s="38" t="s">
        <v>383</v>
      </c>
      <c r="C211" s="36" t="s">
        <v>663</v>
      </c>
      <c r="D211" s="17">
        <v>4698288</v>
      </c>
      <c r="E211" s="17">
        <v>4698288</v>
      </c>
      <c r="F211" s="113">
        <f t="shared" si="6"/>
        <v>0</v>
      </c>
      <c r="G211" s="114">
        <f t="shared" si="7"/>
        <v>1</v>
      </c>
      <c r="H211" s="18"/>
    </row>
    <row r="212" spans="1:8">
      <c r="A212" s="37" t="s">
        <v>559</v>
      </c>
      <c r="B212" s="38" t="s">
        <v>383</v>
      </c>
      <c r="C212" s="36" t="s">
        <v>664</v>
      </c>
      <c r="D212" s="17">
        <v>345912</v>
      </c>
      <c r="E212" s="17">
        <v>345912</v>
      </c>
      <c r="F212" s="113">
        <f t="shared" si="6"/>
        <v>0</v>
      </c>
      <c r="G212" s="114">
        <f t="shared" si="7"/>
        <v>1</v>
      </c>
      <c r="H212" s="18"/>
    </row>
    <row r="213" spans="1:8">
      <c r="A213" s="37" t="s">
        <v>563</v>
      </c>
      <c r="B213" s="38" t="s">
        <v>383</v>
      </c>
      <c r="C213" s="36" t="s">
        <v>665</v>
      </c>
      <c r="D213" s="17">
        <v>345912</v>
      </c>
      <c r="E213" s="17">
        <v>345912</v>
      </c>
      <c r="F213" s="113">
        <f t="shared" si="6"/>
        <v>0</v>
      </c>
      <c r="G213" s="114">
        <f t="shared" si="7"/>
        <v>1</v>
      </c>
      <c r="H213" s="18"/>
    </row>
    <row r="214" spans="1:8">
      <c r="A214" s="37" t="s">
        <v>666</v>
      </c>
      <c r="B214" s="38" t="s">
        <v>383</v>
      </c>
      <c r="C214" s="36" t="s">
        <v>667</v>
      </c>
      <c r="D214" s="17">
        <v>78228774.810000002</v>
      </c>
      <c r="E214" s="17">
        <v>47022258.009999998</v>
      </c>
      <c r="F214" s="113">
        <f t="shared" si="6"/>
        <v>31206516.800000004</v>
      </c>
      <c r="G214" s="114">
        <f t="shared" si="7"/>
        <v>0.60108646881159045</v>
      </c>
      <c r="H214" s="18"/>
    </row>
    <row r="215" spans="1:8" ht="51">
      <c r="A215" s="37" t="s">
        <v>388</v>
      </c>
      <c r="B215" s="38" t="s">
        <v>383</v>
      </c>
      <c r="C215" s="36" t="s">
        <v>668</v>
      </c>
      <c r="D215" s="17">
        <v>67360691.099999994</v>
      </c>
      <c r="E215" s="17">
        <v>41352084.740000002</v>
      </c>
      <c r="F215" s="113">
        <f t="shared" si="6"/>
        <v>26008606.359999992</v>
      </c>
      <c r="G215" s="114">
        <f t="shared" si="7"/>
        <v>0.6138904465604571</v>
      </c>
      <c r="H215" s="18"/>
    </row>
    <row r="216" spans="1:8">
      <c r="A216" s="37" t="s">
        <v>401</v>
      </c>
      <c r="B216" s="38" t="s">
        <v>383</v>
      </c>
      <c r="C216" s="36" t="s">
        <v>669</v>
      </c>
      <c r="D216" s="17">
        <v>33188791.100000001</v>
      </c>
      <c r="E216" s="17">
        <v>20326119.300000001</v>
      </c>
      <c r="F216" s="113">
        <f t="shared" si="6"/>
        <v>12862671.800000001</v>
      </c>
      <c r="G216" s="114">
        <f t="shared" si="7"/>
        <v>0.61243927923605512</v>
      </c>
      <c r="H216" s="18"/>
    </row>
    <row r="217" spans="1:8">
      <c r="A217" s="37" t="s">
        <v>502</v>
      </c>
      <c r="B217" s="38" t="s">
        <v>383</v>
      </c>
      <c r="C217" s="36" t="s">
        <v>670</v>
      </c>
      <c r="D217" s="17">
        <v>25282300</v>
      </c>
      <c r="E217" s="17">
        <v>15659648.310000001</v>
      </c>
      <c r="F217" s="113">
        <f t="shared" si="6"/>
        <v>9622651.6899999995</v>
      </c>
      <c r="G217" s="114">
        <f t="shared" si="7"/>
        <v>0.61939176063886592</v>
      </c>
      <c r="H217" s="18"/>
    </row>
    <row r="218" spans="1:8" ht="25.5">
      <c r="A218" s="37" t="s">
        <v>504</v>
      </c>
      <c r="B218" s="38" t="s">
        <v>383</v>
      </c>
      <c r="C218" s="36" t="s">
        <v>671</v>
      </c>
      <c r="D218" s="17">
        <v>271191.09999999998</v>
      </c>
      <c r="E218" s="17">
        <v>146444.70000000001</v>
      </c>
      <c r="F218" s="113">
        <f t="shared" si="6"/>
        <v>124746.39999999997</v>
      </c>
      <c r="G218" s="114">
        <f t="shared" si="7"/>
        <v>0.54000555327958777</v>
      </c>
      <c r="H218" s="18"/>
    </row>
    <row r="219" spans="1:8" ht="38.25">
      <c r="A219" s="37" t="s">
        <v>506</v>
      </c>
      <c r="B219" s="38" t="s">
        <v>383</v>
      </c>
      <c r="C219" s="36" t="s">
        <v>672</v>
      </c>
      <c r="D219" s="17">
        <v>7635300</v>
      </c>
      <c r="E219" s="17">
        <v>4520026.29</v>
      </c>
      <c r="F219" s="113">
        <f t="shared" si="6"/>
        <v>3115273.71</v>
      </c>
      <c r="G219" s="114">
        <f t="shared" si="7"/>
        <v>0.59199066048485327</v>
      </c>
      <c r="H219" s="18"/>
    </row>
    <row r="220" spans="1:8" ht="25.5">
      <c r="A220" s="37" t="s">
        <v>390</v>
      </c>
      <c r="B220" s="38" t="s">
        <v>383</v>
      </c>
      <c r="C220" s="36" t="s">
        <v>673</v>
      </c>
      <c r="D220" s="17">
        <v>34171900</v>
      </c>
      <c r="E220" s="17">
        <v>21025965.440000001</v>
      </c>
      <c r="F220" s="113">
        <f t="shared" si="6"/>
        <v>13145934.559999999</v>
      </c>
      <c r="G220" s="114">
        <f t="shared" si="7"/>
        <v>0.61529986450855823</v>
      </c>
      <c r="H220" s="18"/>
    </row>
    <row r="221" spans="1:8" ht="25.5">
      <c r="A221" s="37" t="s">
        <v>392</v>
      </c>
      <c r="B221" s="38" t="s">
        <v>383</v>
      </c>
      <c r="C221" s="36" t="s">
        <v>674</v>
      </c>
      <c r="D221" s="17">
        <v>25347100</v>
      </c>
      <c r="E221" s="17">
        <v>16047133.359999999</v>
      </c>
      <c r="F221" s="113">
        <f t="shared" si="6"/>
        <v>9299966.6400000006</v>
      </c>
      <c r="G221" s="114">
        <f t="shared" si="7"/>
        <v>0.63309543734786222</v>
      </c>
      <c r="H221" s="18"/>
    </row>
    <row r="222" spans="1:8" ht="38.25">
      <c r="A222" s="37" t="s">
        <v>394</v>
      </c>
      <c r="B222" s="38" t="s">
        <v>383</v>
      </c>
      <c r="C222" s="36" t="s">
        <v>675</v>
      </c>
      <c r="D222" s="17">
        <v>1170000</v>
      </c>
      <c r="E222" s="17">
        <v>338072.18</v>
      </c>
      <c r="F222" s="113">
        <f t="shared" si="6"/>
        <v>831927.82000000007</v>
      </c>
      <c r="G222" s="114">
        <f t="shared" si="7"/>
        <v>0.28895058119658118</v>
      </c>
      <c r="H222" s="18"/>
    </row>
    <row r="223" spans="1:8" ht="38.25">
      <c r="A223" s="37" t="s">
        <v>396</v>
      </c>
      <c r="B223" s="38" t="s">
        <v>383</v>
      </c>
      <c r="C223" s="36" t="s">
        <v>676</v>
      </c>
      <c r="D223" s="17">
        <v>7654800</v>
      </c>
      <c r="E223" s="17">
        <v>4640759.9000000004</v>
      </c>
      <c r="F223" s="113">
        <f t="shared" si="6"/>
        <v>3014040.0999999996</v>
      </c>
      <c r="G223" s="114">
        <f t="shared" si="7"/>
        <v>0.60625488582327436</v>
      </c>
      <c r="H223" s="18"/>
    </row>
    <row r="224" spans="1:8" ht="25.5">
      <c r="A224" s="37" t="s">
        <v>405</v>
      </c>
      <c r="B224" s="38" t="s">
        <v>383</v>
      </c>
      <c r="C224" s="36" t="s">
        <v>677</v>
      </c>
      <c r="D224" s="17">
        <v>10541794.710000001</v>
      </c>
      <c r="E224" s="17">
        <v>5445584.2699999996</v>
      </c>
      <c r="F224" s="113">
        <f t="shared" si="6"/>
        <v>5096210.4400000013</v>
      </c>
      <c r="G224" s="114">
        <f t="shared" si="7"/>
        <v>0.51657088947428376</v>
      </c>
      <c r="H224" s="18"/>
    </row>
    <row r="225" spans="1:8" ht="25.5">
      <c r="A225" s="37" t="s">
        <v>407</v>
      </c>
      <c r="B225" s="38" t="s">
        <v>383</v>
      </c>
      <c r="C225" s="36" t="s">
        <v>678</v>
      </c>
      <c r="D225" s="17">
        <v>10541794.710000001</v>
      </c>
      <c r="E225" s="17">
        <v>5445584.2699999996</v>
      </c>
      <c r="F225" s="113">
        <f t="shared" si="6"/>
        <v>5096210.4400000013</v>
      </c>
      <c r="G225" s="114">
        <f t="shared" si="7"/>
        <v>0.51657088947428376</v>
      </c>
      <c r="H225" s="18"/>
    </row>
    <row r="226" spans="1:8">
      <c r="A226" s="37" t="s">
        <v>409</v>
      </c>
      <c r="B226" s="38" t="s">
        <v>383</v>
      </c>
      <c r="C226" s="36" t="s">
        <v>679</v>
      </c>
      <c r="D226" s="17">
        <v>10541794.710000001</v>
      </c>
      <c r="E226" s="17">
        <v>5445584.2699999996</v>
      </c>
      <c r="F226" s="113">
        <f t="shared" si="6"/>
        <v>5096210.4400000013</v>
      </c>
      <c r="G226" s="114">
        <f t="shared" si="7"/>
        <v>0.51657088947428376</v>
      </c>
      <c r="H226" s="18"/>
    </row>
    <row r="227" spans="1:8">
      <c r="A227" s="37" t="s">
        <v>427</v>
      </c>
      <c r="B227" s="38" t="s">
        <v>383</v>
      </c>
      <c r="C227" s="36" t="s">
        <v>680</v>
      </c>
      <c r="D227" s="17">
        <v>20100</v>
      </c>
      <c r="E227" s="17">
        <v>0</v>
      </c>
      <c r="F227" s="113">
        <f t="shared" si="6"/>
        <v>20100</v>
      </c>
      <c r="G227" s="114">
        <f t="shared" si="7"/>
        <v>0</v>
      </c>
      <c r="H227" s="18"/>
    </row>
    <row r="228" spans="1:8" ht="25.5">
      <c r="A228" s="37" t="s">
        <v>429</v>
      </c>
      <c r="B228" s="38" t="s">
        <v>383</v>
      </c>
      <c r="C228" s="36" t="s">
        <v>681</v>
      </c>
      <c r="D228" s="17">
        <v>20100</v>
      </c>
      <c r="E228" s="17">
        <v>0</v>
      </c>
      <c r="F228" s="113">
        <f t="shared" si="6"/>
        <v>20100</v>
      </c>
      <c r="G228" s="114">
        <f t="shared" si="7"/>
        <v>0</v>
      </c>
      <c r="H228" s="18"/>
    </row>
    <row r="229" spans="1:8" ht="25.5">
      <c r="A229" s="37" t="s">
        <v>682</v>
      </c>
      <c r="B229" s="38" t="s">
        <v>383</v>
      </c>
      <c r="C229" s="36" t="s">
        <v>683</v>
      </c>
      <c r="D229" s="17">
        <v>20100</v>
      </c>
      <c r="E229" s="17">
        <v>0</v>
      </c>
      <c r="F229" s="113">
        <f t="shared" si="6"/>
        <v>20100</v>
      </c>
      <c r="G229" s="114">
        <f t="shared" si="7"/>
        <v>0</v>
      </c>
      <c r="H229" s="18"/>
    </row>
    <row r="230" spans="1:8">
      <c r="A230" s="37" t="s">
        <v>411</v>
      </c>
      <c r="B230" s="38" t="s">
        <v>383</v>
      </c>
      <c r="C230" s="36" t="s">
        <v>684</v>
      </c>
      <c r="D230" s="17">
        <v>306189</v>
      </c>
      <c r="E230" s="17">
        <v>224589</v>
      </c>
      <c r="F230" s="113">
        <f t="shared" si="6"/>
        <v>81600</v>
      </c>
      <c r="G230" s="114">
        <f t="shared" si="7"/>
        <v>0.733497937548377</v>
      </c>
      <c r="H230" s="18"/>
    </row>
    <row r="231" spans="1:8">
      <c r="A231" s="37" t="s">
        <v>413</v>
      </c>
      <c r="B231" s="38" t="s">
        <v>383</v>
      </c>
      <c r="C231" s="36" t="s">
        <v>685</v>
      </c>
      <c r="D231" s="17">
        <v>306189</v>
      </c>
      <c r="E231" s="17">
        <v>224589</v>
      </c>
      <c r="F231" s="113">
        <f t="shared" si="6"/>
        <v>81600</v>
      </c>
      <c r="G231" s="114">
        <f t="shared" si="7"/>
        <v>0.733497937548377</v>
      </c>
      <c r="H231" s="18"/>
    </row>
    <row r="232" spans="1:8" ht="25.5">
      <c r="A232" s="37" t="s">
        <v>415</v>
      </c>
      <c r="B232" s="38" t="s">
        <v>383</v>
      </c>
      <c r="C232" s="36" t="s">
        <v>686</v>
      </c>
      <c r="D232" s="17">
        <v>303689</v>
      </c>
      <c r="E232" s="17">
        <v>222749</v>
      </c>
      <c r="F232" s="113">
        <f t="shared" si="6"/>
        <v>80940</v>
      </c>
      <c r="G232" s="114">
        <f t="shared" si="7"/>
        <v>0.73347734030537814</v>
      </c>
      <c r="H232" s="18"/>
    </row>
    <row r="233" spans="1:8">
      <c r="A233" s="37" t="s">
        <v>437</v>
      </c>
      <c r="B233" s="38" t="s">
        <v>383</v>
      </c>
      <c r="C233" s="36" t="s">
        <v>687</v>
      </c>
      <c r="D233" s="17">
        <v>2500</v>
      </c>
      <c r="E233" s="17">
        <v>1840</v>
      </c>
      <c r="F233" s="113">
        <f t="shared" si="6"/>
        <v>660</v>
      </c>
      <c r="G233" s="114">
        <f t="shared" si="7"/>
        <v>0.73599999999999999</v>
      </c>
      <c r="H233" s="18"/>
    </row>
    <row r="234" spans="1:8">
      <c r="A234" s="119" t="s">
        <v>688</v>
      </c>
      <c r="B234" s="96" t="s">
        <v>383</v>
      </c>
      <c r="C234" s="97" t="s">
        <v>689</v>
      </c>
      <c r="D234" s="100">
        <v>140013521.15000001</v>
      </c>
      <c r="E234" s="100">
        <v>84088518.099999994</v>
      </c>
      <c r="F234" s="111">
        <f t="shared" si="6"/>
        <v>55925003.050000012</v>
      </c>
      <c r="G234" s="112">
        <f t="shared" si="7"/>
        <v>0.60057426889445809</v>
      </c>
      <c r="H234" s="18"/>
    </row>
    <row r="235" spans="1:8">
      <c r="A235" s="37" t="s">
        <v>690</v>
      </c>
      <c r="B235" s="38" t="s">
        <v>383</v>
      </c>
      <c r="C235" s="36" t="s">
        <v>691</v>
      </c>
      <c r="D235" s="17">
        <v>116881821.15000001</v>
      </c>
      <c r="E235" s="17">
        <v>70539646.709999993</v>
      </c>
      <c r="F235" s="113">
        <f t="shared" si="6"/>
        <v>46342174.440000013</v>
      </c>
      <c r="G235" s="114">
        <f t="shared" si="7"/>
        <v>0.60351255666587456</v>
      </c>
      <c r="H235" s="18"/>
    </row>
    <row r="236" spans="1:8">
      <c r="A236" s="37" t="s">
        <v>433</v>
      </c>
      <c r="B236" s="38" t="s">
        <v>383</v>
      </c>
      <c r="C236" s="36" t="s">
        <v>692</v>
      </c>
      <c r="D236" s="17">
        <v>12052900</v>
      </c>
      <c r="E236" s="17">
        <v>6700000</v>
      </c>
      <c r="F236" s="113">
        <f t="shared" si="6"/>
        <v>5352900</v>
      </c>
      <c r="G236" s="114">
        <f t="shared" si="7"/>
        <v>0.55588281658356076</v>
      </c>
      <c r="H236" s="18"/>
    </row>
    <row r="237" spans="1:8">
      <c r="A237" s="37" t="s">
        <v>598</v>
      </c>
      <c r="B237" s="38" t="s">
        <v>383</v>
      </c>
      <c r="C237" s="36" t="s">
        <v>693</v>
      </c>
      <c r="D237" s="17">
        <v>12052900</v>
      </c>
      <c r="E237" s="17">
        <v>6700000</v>
      </c>
      <c r="F237" s="113">
        <f t="shared" ref="F237:F292" si="8">D237-E237</f>
        <v>5352900</v>
      </c>
      <c r="G237" s="114">
        <f t="shared" ref="G237:G292" si="9">E237/D237</f>
        <v>0.55588281658356076</v>
      </c>
      <c r="H237" s="18"/>
    </row>
    <row r="238" spans="1:8" ht="38.25">
      <c r="A238" s="37" t="s">
        <v>600</v>
      </c>
      <c r="B238" s="38" t="s">
        <v>383</v>
      </c>
      <c r="C238" s="36" t="s">
        <v>694</v>
      </c>
      <c r="D238" s="17">
        <v>12052900</v>
      </c>
      <c r="E238" s="17">
        <v>6700000</v>
      </c>
      <c r="F238" s="113">
        <f t="shared" si="8"/>
        <v>5352900</v>
      </c>
      <c r="G238" s="114">
        <f t="shared" si="9"/>
        <v>0.55588281658356076</v>
      </c>
      <c r="H238" s="18"/>
    </row>
    <row r="239" spans="1:8" ht="25.5">
      <c r="A239" s="37" t="s">
        <v>480</v>
      </c>
      <c r="B239" s="38" t="s">
        <v>383</v>
      </c>
      <c r="C239" s="36" t="s">
        <v>695</v>
      </c>
      <c r="D239" s="17">
        <v>104828921.15000001</v>
      </c>
      <c r="E239" s="17">
        <v>63839646.710000001</v>
      </c>
      <c r="F239" s="113">
        <f t="shared" si="8"/>
        <v>40989274.440000005</v>
      </c>
      <c r="G239" s="114">
        <f t="shared" si="9"/>
        <v>0.60898887453636641</v>
      </c>
      <c r="H239" s="18"/>
    </row>
    <row r="240" spans="1:8">
      <c r="A240" s="37" t="s">
        <v>603</v>
      </c>
      <c r="B240" s="38" t="s">
        <v>383</v>
      </c>
      <c r="C240" s="36" t="s">
        <v>696</v>
      </c>
      <c r="D240" s="17">
        <v>104828921.15000001</v>
      </c>
      <c r="E240" s="17">
        <v>63839646.710000001</v>
      </c>
      <c r="F240" s="113">
        <f t="shared" si="8"/>
        <v>40989274.440000005</v>
      </c>
      <c r="G240" s="114">
        <f t="shared" si="9"/>
        <v>0.60898887453636641</v>
      </c>
      <c r="H240" s="18"/>
    </row>
    <row r="241" spans="1:8" ht="51">
      <c r="A241" s="37" t="s">
        <v>604</v>
      </c>
      <c r="B241" s="38" t="s">
        <v>383</v>
      </c>
      <c r="C241" s="36" t="s">
        <v>697</v>
      </c>
      <c r="D241" s="17">
        <v>91853896</v>
      </c>
      <c r="E241" s="17">
        <v>58004720.469999999</v>
      </c>
      <c r="F241" s="113">
        <f t="shared" si="8"/>
        <v>33849175.530000001</v>
      </c>
      <c r="G241" s="114">
        <f t="shared" si="9"/>
        <v>0.63148895143217443</v>
      </c>
      <c r="H241" s="18"/>
    </row>
    <row r="242" spans="1:8">
      <c r="A242" s="37" t="s">
        <v>625</v>
      </c>
      <c r="B242" s="38" t="s">
        <v>383</v>
      </c>
      <c r="C242" s="36" t="s">
        <v>698</v>
      </c>
      <c r="D242" s="17">
        <v>12975025.15</v>
      </c>
      <c r="E242" s="17">
        <v>5834926.2400000002</v>
      </c>
      <c r="F242" s="113">
        <f t="shared" si="8"/>
        <v>7140098.9100000001</v>
      </c>
      <c r="G242" s="114">
        <f t="shared" si="9"/>
        <v>0.44970442619912765</v>
      </c>
      <c r="H242" s="18"/>
    </row>
    <row r="243" spans="1:8">
      <c r="A243" s="37" t="s">
        <v>699</v>
      </c>
      <c r="B243" s="38" t="s">
        <v>383</v>
      </c>
      <c r="C243" s="36" t="s">
        <v>700</v>
      </c>
      <c r="D243" s="17">
        <v>3773000</v>
      </c>
      <c r="E243" s="17">
        <v>1700000</v>
      </c>
      <c r="F243" s="113">
        <f t="shared" si="8"/>
        <v>2073000</v>
      </c>
      <c r="G243" s="114">
        <f t="shared" si="9"/>
        <v>0.45056983832494035</v>
      </c>
      <c r="H243" s="18"/>
    </row>
    <row r="244" spans="1:8">
      <c r="A244" s="37" t="s">
        <v>433</v>
      </c>
      <c r="B244" s="38" t="s">
        <v>383</v>
      </c>
      <c r="C244" s="36" t="s">
        <v>701</v>
      </c>
      <c r="D244" s="17">
        <v>3773000</v>
      </c>
      <c r="E244" s="17">
        <v>1700000</v>
      </c>
      <c r="F244" s="113">
        <f t="shared" si="8"/>
        <v>2073000</v>
      </c>
      <c r="G244" s="114">
        <f t="shared" si="9"/>
        <v>0.45056983832494035</v>
      </c>
      <c r="H244" s="18"/>
    </row>
    <row r="245" spans="1:8">
      <c r="A245" s="37" t="s">
        <v>598</v>
      </c>
      <c r="B245" s="38" t="s">
        <v>383</v>
      </c>
      <c r="C245" s="36" t="s">
        <v>702</v>
      </c>
      <c r="D245" s="17">
        <v>3773000</v>
      </c>
      <c r="E245" s="17">
        <v>1700000</v>
      </c>
      <c r="F245" s="113">
        <f t="shared" si="8"/>
        <v>2073000</v>
      </c>
      <c r="G245" s="114">
        <f t="shared" si="9"/>
        <v>0.45056983832494035</v>
      </c>
      <c r="H245" s="18"/>
    </row>
    <row r="246" spans="1:8" ht="38.25">
      <c r="A246" s="37" t="s">
        <v>600</v>
      </c>
      <c r="B246" s="38" t="s">
        <v>383</v>
      </c>
      <c r="C246" s="36" t="s">
        <v>703</v>
      </c>
      <c r="D246" s="17">
        <v>3773000</v>
      </c>
      <c r="E246" s="17">
        <v>1700000</v>
      </c>
      <c r="F246" s="113">
        <f t="shared" si="8"/>
        <v>2073000</v>
      </c>
      <c r="G246" s="114">
        <f t="shared" si="9"/>
        <v>0.45056983832494035</v>
      </c>
      <c r="H246" s="18"/>
    </row>
    <row r="247" spans="1:8">
      <c r="A247" s="37" t="s">
        <v>704</v>
      </c>
      <c r="B247" s="38" t="s">
        <v>383</v>
      </c>
      <c r="C247" s="36" t="s">
        <v>705</v>
      </c>
      <c r="D247" s="17">
        <v>19358700</v>
      </c>
      <c r="E247" s="17">
        <v>11848871.390000001</v>
      </c>
      <c r="F247" s="113">
        <f t="shared" si="8"/>
        <v>7509828.6099999994</v>
      </c>
      <c r="G247" s="114">
        <f t="shared" si="9"/>
        <v>0.61206958060200323</v>
      </c>
      <c r="H247" s="18"/>
    </row>
    <row r="248" spans="1:8" ht="51">
      <c r="A248" s="37" t="s">
        <v>388</v>
      </c>
      <c r="B248" s="38" t="s">
        <v>383</v>
      </c>
      <c r="C248" s="36" t="s">
        <v>706</v>
      </c>
      <c r="D248" s="17">
        <v>17527600</v>
      </c>
      <c r="E248" s="17">
        <v>10945058.689999999</v>
      </c>
      <c r="F248" s="113">
        <f t="shared" si="8"/>
        <v>6582541.3100000005</v>
      </c>
      <c r="G248" s="114">
        <f t="shared" si="9"/>
        <v>0.62444708288641915</v>
      </c>
      <c r="H248" s="18"/>
    </row>
    <row r="249" spans="1:8">
      <c r="A249" s="37" t="s">
        <v>401</v>
      </c>
      <c r="B249" s="38" t="s">
        <v>383</v>
      </c>
      <c r="C249" s="36" t="s">
        <v>707</v>
      </c>
      <c r="D249" s="17">
        <v>9087900</v>
      </c>
      <c r="E249" s="17">
        <v>5705102.5300000003</v>
      </c>
      <c r="F249" s="113">
        <f t="shared" si="8"/>
        <v>3382797.4699999997</v>
      </c>
      <c r="G249" s="114">
        <f t="shared" si="9"/>
        <v>0.62776906986212444</v>
      </c>
      <c r="H249" s="18"/>
    </row>
    <row r="250" spans="1:8">
      <c r="A250" s="37" t="s">
        <v>502</v>
      </c>
      <c r="B250" s="38" t="s">
        <v>383</v>
      </c>
      <c r="C250" s="36" t="s">
        <v>708</v>
      </c>
      <c r="D250" s="17">
        <v>6816520</v>
      </c>
      <c r="E250" s="17">
        <v>4436089.84</v>
      </c>
      <c r="F250" s="113">
        <f t="shared" si="8"/>
        <v>2380430.16</v>
      </c>
      <c r="G250" s="114">
        <f t="shared" si="9"/>
        <v>0.65078512789517229</v>
      </c>
      <c r="H250" s="18"/>
    </row>
    <row r="251" spans="1:8" ht="25.5">
      <c r="A251" s="37" t="s">
        <v>504</v>
      </c>
      <c r="B251" s="38" t="s">
        <v>383</v>
      </c>
      <c r="C251" s="36" t="s">
        <v>709</v>
      </c>
      <c r="D251" s="17">
        <v>217780</v>
      </c>
      <c r="E251" s="17">
        <v>20833.400000000001</v>
      </c>
      <c r="F251" s="113">
        <f t="shared" si="8"/>
        <v>196946.6</v>
      </c>
      <c r="G251" s="114">
        <f t="shared" si="9"/>
        <v>9.5662595279640009E-2</v>
      </c>
      <c r="H251" s="18"/>
    </row>
    <row r="252" spans="1:8" ht="38.25">
      <c r="A252" s="37" t="s">
        <v>506</v>
      </c>
      <c r="B252" s="38" t="s">
        <v>383</v>
      </c>
      <c r="C252" s="36" t="s">
        <v>710</v>
      </c>
      <c r="D252" s="17">
        <v>2053600</v>
      </c>
      <c r="E252" s="17">
        <v>1248179.29</v>
      </c>
      <c r="F252" s="113">
        <f t="shared" si="8"/>
        <v>805420.71</v>
      </c>
      <c r="G252" s="114">
        <f t="shared" si="9"/>
        <v>0.60780058920919366</v>
      </c>
      <c r="H252" s="18"/>
    </row>
    <row r="253" spans="1:8" ht="25.5">
      <c r="A253" s="37" t="s">
        <v>390</v>
      </c>
      <c r="B253" s="38" t="s">
        <v>383</v>
      </c>
      <c r="C253" s="36" t="s">
        <v>711</v>
      </c>
      <c r="D253" s="17">
        <v>8439700</v>
      </c>
      <c r="E253" s="17">
        <v>5239956.16</v>
      </c>
      <c r="F253" s="113">
        <f t="shared" si="8"/>
        <v>3199743.84</v>
      </c>
      <c r="G253" s="114">
        <f t="shared" si="9"/>
        <v>0.62086995509319054</v>
      </c>
      <c r="H253" s="18"/>
    </row>
    <row r="254" spans="1:8" ht="25.5">
      <c r="A254" s="37" t="s">
        <v>392</v>
      </c>
      <c r="B254" s="38" t="s">
        <v>383</v>
      </c>
      <c r="C254" s="36" t="s">
        <v>712</v>
      </c>
      <c r="D254" s="17">
        <v>6322100</v>
      </c>
      <c r="E254" s="17">
        <v>4032144.79</v>
      </c>
      <c r="F254" s="113">
        <f t="shared" si="8"/>
        <v>2289955.21</v>
      </c>
      <c r="G254" s="114">
        <f t="shared" si="9"/>
        <v>0.63778567090049199</v>
      </c>
      <c r="H254" s="18"/>
    </row>
    <row r="255" spans="1:8" ht="38.25">
      <c r="A255" s="37" t="s">
        <v>394</v>
      </c>
      <c r="B255" s="38" t="s">
        <v>383</v>
      </c>
      <c r="C255" s="36" t="s">
        <v>713</v>
      </c>
      <c r="D255" s="17">
        <v>209200</v>
      </c>
      <c r="E255" s="17">
        <v>70523.5</v>
      </c>
      <c r="F255" s="113">
        <f t="shared" si="8"/>
        <v>138676.5</v>
      </c>
      <c r="G255" s="114">
        <f t="shared" si="9"/>
        <v>0.33711042065009561</v>
      </c>
      <c r="H255" s="18"/>
    </row>
    <row r="256" spans="1:8" ht="38.25">
      <c r="A256" s="37" t="s">
        <v>396</v>
      </c>
      <c r="B256" s="38" t="s">
        <v>383</v>
      </c>
      <c r="C256" s="36" t="s">
        <v>714</v>
      </c>
      <c r="D256" s="17">
        <v>1908400</v>
      </c>
      <c r="E256" s="17">
        <v>1137287.8700000001</v>
      </c>
      <c r="F256" s="113">
        <f t="shared" si="8"/>
        <v>771112.12999999989</v>
      </c>
      <c r="G256" s="114">
        <f t="shared" si="9"/>
        <v>0.5959378903793755</v>
      </c>
      <c r="H256" s="18"/>
    </row>
    <row r="257" spans="1:8" ht="25.5">
      <c r="A257" s="37" t="s">
        <v>405</v>
      </c>
      <c r="B257" s="38" t="s">
        <v>383</v>
      </c>
      <c r="C257" s="36" t="s">
        <v>715</v>
      </c>
      <c r="D257" s="17">
        <v>1789800</v>
      </c>
      <c r="E257" s="17">
        <v>900057.27</v>
      </c>
      <c r="F257" s="113">
        <f t="shared" si="8"/>
        <v>889742.73</v>
      </c>
      <c r="G257" s="114">
        <f t="shared" si="9"/>
        <v>0.50288147837747232</v>
      </c>
      <c r="H257" s="18"/>
    </row>
    <row r="258" spans="1:8" ht="25.5">
      <c r="A258" s="37" t="s">
        <v>407</v>
      </c>
      <c r="B258" s="38" t="s">
        <v>383</v>
      </c>
      <c r="C258" s="36" t="s">
        <v>716</v>
      </c>
      <c r="D258" s="17">
        <v>1789800</v>
      </c>
      <c r="E258" s="17">
        <v>900057.27</v>
      </c>
      <c r="F258" s="113">
        <f t="shared" si="8"/>
        <v>889742.73</v>
      </c>
      <c r="G258" s="114">
        <f t="shared" si="9"/>
        <v>0.50288147837747232</v>
      </c>
      <c r="H258" s="18"/>
    </row>
    <row r="259" spans="1:8">
      <c r="A259" s="37" t="s">
        <v>409</v>
      </c>
      <c r="B259" s="38" t="s">
        <v>383</v>
      </c>
      <c r="C259" s="36" t="s">
        <v>717</v>
      </c>
      <c r="D259" s="17">
        <v>1789800</v>
      </c>
      <c r="E259" s="17">
        <v>900057.27</v>
      </c>
      <c r="F259" s="113">
        <f t="shared" si="8"/>
        <v>889742.73</v>
      </c>
      <c r="G259" s="114">
        <f t="shared" si="9"/>
        <v>0.50288147837747232</v>
      </c>
      <c r="H259" s="18"/>
    </row>
    <row r="260" spans="1:8">
      <c r="A260" s="37" t="s">
        <v>427</v>
      </c>
      <c r="B260" s="38" t="s">
        <v>383</v>
      </c>
      <c r="C260" s="36" t="s">
        <v>718</v>
      </c>
      <c r="D260" s="17">
        <v>20000</v>
      </c>
      <c r="E260" s="17">
        <v>0</v>
      </c>
      <c r="F260" s="113">
        <f t="shared" si="8"/>
        <v>20000</v>
      </c>
      <c r="G260" s="114">
        <f t="shared" si="9"/>
        <v>0</v>
      </c>
      <c r="H260" s="18"/>
    </row>
    <row r="261" spans="1:8">
      <c r="A261" s="37" t="s">
        <v>659</v>
      </c>
      <c r="B261" s="38" t="s">
        <v>383</v>
      </c>
      <c r="C261" s="36" t="s">
        <v>719</v>
      </c>
      <c r="D261" s="17">
        <v>20000</v>
      </c>
      <c r="E261" s="17">
        <v>0</v>
      </c>
      <c r="F261" s="113">
        <f t="shared" si="8"/>
        <v>20000</v>
      </c>
      <c r="G261" s="114">
        <f t="shared" si="9"/>
        <v>0</v>
      </c>
      <c r="H261" s="18"/>
    </row>
    <row r="262" spans="1:8">
      <c r="A262" s="37" t="s">
        <v>411</v>
      </c>
      <c r="B262" s="38" t="s">
        <v>383</v>
      </c>
      <c r="C262" s="36" t="s">
        <v>720</v>
      </c>
      <c r="D262" s="17">
        <v>21300</v>
      </c>
      <c r="E262" s="17">
        <v>3755.43</v>
      </c>
      <c r="F262" s="113">
        <f t="shared" si="8"/>
        <v>17544.57</v>
      </c>
      <c r="G262" s="114">
        <f t="shared" si="9"/>
        <v>0.17631126760563379</v>
      </c>
      <c r="H262" s="18"/>
    </row>
    <row r="263" spans="1:8">
      <c r="A263" s="37" t="s">
        <v>413</v>
      </c>
      <c r="B263" s="38" t="s">
        <v>383</v>
      </c>
      <c r="C263" s="36" t="s">
        <v>721</v>
      </c>
      <c r="D263" s="17">
        <v>21300</v>
      </c>
      <c r="E263" s="17">
        <v>3755.43</v>
      </c>
      <c r="F263" s="113">
        <f t="shared" si="8"/>
        <v>17544.57</v>
      </c>
      <c r="G263" s="114">
        <f t="shared" si="9"/>
        <v>0.17631126760563379</v>
      </c>
      <c r="H263" s="18"/>
    </row>
    <row r="264" spans="1:8" ht="25.5">
      <c r="A264" s="37" t="s">
        <v>415</v>
      </c>
      <c r="B264" s="38" t="s">
        <v>383</v>
      </c>
      <c r="C264" s="36" t="s">
        <v>722</v>
      </c>
      <c r="D264" s="17">
        <v>18456</v>
      </c>
      <c r="E264" s="17">
        <v>3195</v>
      </c>
      <c r="F264" s="113">
        <f t="shared" si="8"/>
        <v>15261</v>
      </c>
      <c r="G264" s="114">
        <f t="shared" si="9"/>
        <v>0.17311443433029908</v>
      </c>
      <c r="H264" s="18"/>
    </row>
    <row r="265" spans="1:8">
      <c r="A265" s="37" t="s">
        <v>437</v>
      </c>
      <c r="B265" s="38" t="s">
        <v>383</v>
      </c>
      <c r="C265" s="36" t="s">
        <v>723</v>
      </c>
      <c r="D265" s="17">
        <v>2104</v>
      </c>
      <c r="E265" s="17">
        <v>435</v>
      </c>
      <c r="F265" s="113">
        <f t="shared" si="8"/>
        <v>1669</v>
      </c>
      <c r="G265" s="114">
        <f t="shared" si="9"/>
        <v>0.2067490494296578</v>
      </c>
      <c r="H265" s="18"/>
    </row>
    <row r="266" spans="1:8">
      <c r="A266" s="37" t="s">
        <v>494</v>
      </c>
      <c r="B266" s="38" t="s">
        <v>383</v>
      </c>
      <c r="C266" s="36" t="s">
        <v>724</v>
      </c>
      <c r="D266" s="17">
        <v>740</v>
      </c>
      <c r="E266" s="17">
        <v>125.43</v>
      </c>
      <c r="F266" s="113">
        <f t="shared" si="8"/>
        <v>614.56999999999994</v>
      </c>
      <c r="G266" s="114">
        <f t="shared" si="9"/>
        <v>0.16950000000000001</v>
      </c>
      <c r="H266" s="18"/>
    </row>
    <row r="267" spans="1:8">
      <c r="A267" s="119" t="s">
        <v>725</v>
      </c>
      <c r="B267" s="96" t="s">
        <v>383</v>
      </c>
      <c r="C267" s="97" t="s">
        <v>726</v>
      </c>
      <c r="D267" s="100">
        <v>69428932</v>
      </c>
      <c r="E267" s="100">
        <v>33427016.149999999</v>
      </c>
      <c r="F267" s="111">
        <f t="shared" si="8"/>
        <v>36001915.850000001</v>
      </c>
      <c r="G267" s="112">
        <f t="shared" si="9"/>
        <v>0.48145657994566299</v>
      </c>
      <c r="H267" s="18"/>
    </row>
    <row r="268" spans="1:8">
      <c r="A268" s="37" t="s">
        <v>727</v>
      </c>
      <c r="B268" s="38" t="s">
        <v>383</v>
      </c>
      <c r="C268" s="36" t="s">
        <v>728</v>
      </c>
      <c r="D268" s="17">
        <v>9065700</v>
      </c>
      <c r="E268" s="17">
        <v>5685656.3300000001</v>
      </c>
      <c r="F268" s="113">
        <f t="shared" si="8"/>
        <v>3380043.67</v>
      </c>
      <c r="G268" s="114">
        <f t="shared" si="9"/>
        <v>0.62716131462545643</v>
      </c>
      <c r="H268" s="18"/>
    </row>
    <row r="269" spans="1:8">
      <c r="A269" s="37" t="s">
        <v>427</v>
      </c>
      <c r="B269" s="38" t="s">
        <v>383</v>
      </c>
      <c r="C269" s="36" t="s">
        <v>729</v>
      </c>
      <c r="D269" s="17">
        <v>9065700</v>
      </c>
      <c r="E269" s="17">
        <v>5685656.3300000001</v>
      </c>
      <c r="F269" s="113">
        <f t="shared" si="8"/>
        <v>3380043.67</v>
      </c>
      <c r="G269" s="114">
        <f t="shared" si="9"/>
        <v>0.62716131462545643</v>
      </c>
      <c r="H269" s="18"/>
    </row>
    <row r="270" spans="1:8">
      <c r="A270" s="37" t="s">
        <v>730</v>
      </c>
      <c r="B270" s="38" t="s">
        <v>383</v>
      </c>
      <c r="C270" s="36" t="s">
        <v>731</v>
      </c>
      <c r="D270" s="17">
        <v>9065700</v>
      </c>
      <c r="E270" s="17">
        <v>5685656.3300000001</v>
      </c>
      <c r="F270" s="113">
        <f t="shared" si="8"/>
        <v>3380043.67</v>
      </c>
      <c r="G270" s="114">
        <f t="shared" si="9"/>
        <v>0.62716131462545643</v>
      </c>
      <c r="H270" s="18"/>
    </row>
    <row r="271" spans="1:8">
      <c r="A271" s="37" t="s">
        <v>732</v>
      </c>
      <c r="B271" s="38" t="s">
        <v>383</v>
      </c>
      <c r="C271" s="36" t="s">
        <v>733</v>
      </c>
      <c r="D271" s="17">
        <v>9065700</v>
      </c>
      <c r="E271" s="17">
        <v>5685656.3300000001</v>
      </c>
      <c r="F271" s="113">
        <f t="shared" si="8"/>
        <v>3380043.67</v>
      </c>
      <c r="G271" s="114">
        <f t="shared" si="9"/>
        <v>0.62716131462545643</v>
      </c>
      <c r="H271" s="18"/>
    </row>
    <row r="272" spans="1:8">
      <c r="A272" s="37" t="s">
        <v>734</v>
      </c>
      <c r="B272" s="38" t="s">
        <v>383</v>
      </c>
      <c r="C272" s="36" t="s">
        <v>735</v>
      </c>
      <c r="D272" s="17">
        <v>10695724</v>
      </c>
      <c r="E272" s="17">
        <v>7977258.4000000004</v>
      </c>
      <c r="F272" s="113">
        <f t="shared" si="8"/>
        <v>2718465.5999999996</v>
      </c>
      <c r="G272" s="114">
        <f t="shared" si="9"/>
        <v>0.74583622389657778</v>
      </c>
      <c r="H272" s="18"/>
    </row>
    <row r="273" spans="1:8">
      <c r="A273" s="37" t="s">
        <v>427</v>
      </c>
      <c r="B273" s="38" t="s">
        <v>383</v>
      </c>
      <c r="C273" s="36" t="s">
        <v>736</v>
      </c>
      <c r="D273" s="17">
        <v>9890224</v>
      </c>
      <c r="E273" s="17">
        <v>7527924.6100000003</v>
      </c>
      <c r="F273" s="113">
        <f t="shared" si="8"/>
        <v>2362299.3899999997</v>
      </c>
      <c r="G273" s="114">
        <f t="shared" si="9"/>
        <v>0.76114803972083955</v>
      </c>
      <c r="H273" s="18"/>
    </row>
    <row r="274" spans="1:8">
      <c r="A274" s="37" t="s">
        <v>730</v>
      </c>
      <c r="B274" s="38" t="s">
        <v>383</v>
      </c>
      <c r="C274" s="36" t="s">
        <v>737</v>
      </c>
      <c r="D274" s="17">
        <v>6552232</v>
      </c>
      <c r="E274" s="17">
        <v>4189932.61</v>
      </c>
      <c r="F274" s="113">
        <f t="shared" si="8"/>
        <v>2362299.39</v>
      </c>
      <c r="G274" s="114">
        <f t="shared" si="9"/>
        <v>0.63946646119978656</v>
      </c>
      <c r="H274" s="18"/>
    </row>
    <row r="275" spans="1:8" ht="25.5">
      <c r="A275" s="37" t="s">
        <v>738</v>
      </c>
      <c r="B275" s="38" t="s">
        <v>383</v>
      </c>
      <c r="C275" s="36" t="s">
        <v>739</v>
      </c>
      <c r="D275" s="17">
        <v>6552232</v>
      </c>
      <c r="E275" s="17">
        <v>4189932.61</v>
      </c>
      <c r="F275" s="113">
        <f t="shared" si="8"/>
        <v>2362299.39</v>
      </c>
      <c r="G275" s="114">
        <f t="shared" si="9"/>
        <v>0.63946646119978656</v>
      </c>
      <c r="H275" s="18"/>
    </row>
    <row r="276" spans="1:8" ht="25.5">
      <c r="A276" s="37" t="s">
        <v>429</v>
      </c>
      <c r="B276" s="38" t="s">
        <v>383</v>
      </c>
      <c r="C276" s="36" t="s">
        <v>740</v>
      </c>
      <c r="D276" s="17">
        <v>3337992</v>
      </c>
      <c r="E276" s="17">
        <v>3337992</v>
      </c>
      <c r="F276" s="113">
        <f t="shared" si="8"/>
        <v>0</v>
      </c>
      <c r="G276" s="114">
        <f t="shared" si="9"/>
        <v>1</v>
      </c>
      <c r="H276" s="18"/>
    </row>
    <row r="277" spans="1:8" ht="25.5">
      <c r="A277" s="37" t="s">
        <v>431</v>
      </c>
      <c r="B277" s="38" t="s">
        <v>383</v>
      </c>
      <c r="C277" s="36" t="s">
        <v>741</v>
      </c>
      <c r="D277" s="17">
        <v>3337992</v>
      </c>
      <c r="E277" s="17">
        <v>3337992</v>
      </c>
      <c r="F277" s="113">
        <f t="shared" si="8"/>
        <v>0</v>
      </c>
      <c r="G277" s="114">
        <f t="shared" si="9"/>
        <v>1</v>
      </c>
      <c r="H277" s="18"/>
    </row>
    <row r="278" spans="1:8" ht="25.5">
      <c r="A278" s="37" t="s">
        <v>480</v>
      </c>
      <c r="B278" s="38" t="s">
        <v>383</v>
      </c>
      <c r="C278" s="36" t="s">
        <v>742</v>
      </c>
      <c r="D278" s="17">
        <v>805500</v>
      </c>
      <c r="E278" s="17">
        <v>449333.79</v>
      </c>
      <c r="F278" s="113">
        <f t="shared" si="8"/>
        <v>356166.21</v>
      </c>
      <c r="G278" s="114">
        <f t="shared" si="9"/>
        <v>0.55783214152700189</v>
      </c>
      <c r="H278" s="18"/>
    </row>
    <row r="279" spans="1:8">
      <c r="A279" s="37" t="s">
        <v>603</v>
      </c>
      <c r="B279" s="38" t="s">
        <v>383</v>
      </c>
      <c r="C279" s="36" t="s">
        <v>743</v>
      </c>
      <c r="D279" s="17">
        <v>786700</v>
      </c>
      <c r="E279" s="17">
        <v>444650.79</v>
      </c>
      <c r="F279" s="113">
        <f t="shared" si="8"/>
        <v>342049.21</v>
      </c>
      <c r="G279" s="114">
        <f t="shared" si="9"/>
        <v>0.56521010550400408</v>
      </c>
      <c r="H279" s="18"/>
    </row>
    <row r="280" spans="1:8">
      <c r="A280" s="37" t="s">
        <v>625</v>
      </c>
      <c r="B280" s="38" t="s">
        <v>383</v>
      </c>
      <c r="C280" s="36" t="s">
        <v>744</v>
      </c>
      <c r="D280" s="17">
        <v>786700</v>
      </c>
      <c r="E280" s="17">
        <v>444650.79</v>
      </c>
      <c r="F280" s="113">
        <f t="shared" si="8"/>
        <v>342049.21</v>
      </c>
      <c r="G280" s="114">
        <f t="shared" si="9"/>
        <v>0.56521010550400408</v>
      </c>
      <c r="H280" s="18"/>
    </row>
    <row r="281" spans="1:8">
      <c r="A281" s="37" t="s">
        <v>559</v>
      </c>
      <c r="B281" s="38" t="s">
        <v>383</v>
      </c>
      <c r="C281" s="36" t="s">
        <v>745</v>
      </c>
      <c r="D281" s="17">
        <v>18800</v>
      </c>
      <c r="E281" s="17">
        <v>4683</v>
      </c>
      <c r="F281" s="113">
        <f t="shared" si="8"/>
        <v>14117</v>
      </c>
      <c r="G281" s="114">
        <f t="shared" si="9"/>
        <v>0.24909574468085105</v>
      </c>
      <c r="H281" s="18"/>
    </row>
    <row r="282" spans="1:8">
      <c r="A282" s="37" t="s">
        <v>563</v>
      </c>
      <c r="B282" s="38" t="s">
        <v>383</v>
      </c>
      <c r="C282" s="36" t="s">
        <v>746</v>
      </c>
      <c r="D282" s="17">
        <v>18800</v>
      </c>
      <c r="E282" s="17">
        <v>4683</v>
      </c>
      <c r="F282" s="113">
        <f t="shared" si="8"/>
        <v>14117</v>
      </c>
      <c r="G282" s="114">
        <f t="shared" si="9"/>
        <v>0.24909574468085105</v>
      </c>
      <c r="H282" s="18"/>
    </row>
    <row r="283" spans="1:8">
      <c r="A283" s="37" t="s">
        <v>747</v>
      </c>
      <c r="B283" s="38" t="s">
        <v>383</v>
      </c>
      <c r="C283" s="36" t="s">
        <v>748</v>
      </c>
      <c r="D283" s="17">
        <v>49667508</v>
      </c>
      <c r="E283" s="17">
        <v>19764101.420000002</v>
      </c>
      <c r="F283" s="113">
        <f t="shared" si="8"/>
        <v>29903406.579999998</v>
      </c>
      <c r="G283" s="114">
        <f t="shared" si="9"/>
        <v>0.39792818717621192</v>
      </c>
      <c r="H283" s="18"/>
    </row>
    <row r="284" spans="1:8">
      <c r="A284" s="37" t="s">
        <v>427</v>
      </c>
      <c r="B284" s="38" t="s">
        <v>383</v>
      </c>
      <c r="C284" s="36" t="s">
        <v>749</v>
      </c>
      <c r="D284" s="17">
        <v>7144408</v>
      </c>
      <c r="E284" s="17">
        <v>7143783</v>
      </c>
      <c r="F284" s="113">
        <f t="shared" si="8"/>
        <v>625</v>
      </c>
      <c r="G284" s="114">
        <f t="shared" si="9"/>
        <v>0.99991251899387601</v>
      </c>
      <c r="H284" s="18"/>
    </row>
    <row r="285" spans="1:8">
      <c r="A285" s="37" t="s">
        <v>730</v>
      </c>
      <c r="B285" s="38" t="s">
        <v>383</v>
      </c>
      <c r="C285" s="36" t="s">
        <v>750</v>
      </c>
      <c r="D285" s="17">
        <v>887500</v>
      </c>
      <c r="E285" s="17">
        <v>886875</v>
      </c>
      <c r="F285" s="113">
        <f t="shared" si="8"/>
        <v>625</v>
      </c>
      <c r="G285" s="114">
        <f t="shared" si="9"/>
        <v>0.99929577464788732</v>
      </c>
      <c r="H285" s="18"/>
    </row>
    <row r="286" spans="1:8" ht="25.5">
      <c r="A286" s="37" t="s">
        <v>738</v>
      </c>
      <c r="B286" s="38" t="s">
        <v>383</v>
      </c>
      <c r="C286" s="36" t="s">
        <v>751</v>
      </c>
      <c r="D286" s="17">
        <v>887500</v>
      </c>
      <c r="E286" s="17">
        <v>886875</v>
      </c>
      <c r="F286" s="113">
        <f t="shared" si="8"/>
        <v>625</v>
      </c>
      <c r="G286" s="114">
        <f t="shared" si="9"/>
        <v>0.99929577464788732</v>
      </c>
      <c r="H286" s="18"/>
    </row>
    <row r="287" spans="1:8" ht="25.5">
      <c r="A287" s="37" t="s">
        <v>429</v>
      </c>
      <c r="B287" s="38" t="s">
        <v>383</v>
      </c>
      <c r="C287" s="36" t="s">
        <v>752</v>
      </c>
      <c r="D287" s="17">
        <v>6256908</v>
      </c>
      <c r="E287" s="17">
        <v>6256908</v>
      </c>
      <c r="F287" s="113">
        <f t="shared" si="8"/>
        <v>0</v>
      </c>
      <c r="G287" s="114">
        <f t="shared" si="9"/>
        <v>1</v>
      </c>
      <c r="H287" s="18"/>
    </row>
    <row r="288" spans="1:8">
      <c r="A288" s="37" t="s">
        <v>753</v>
      </c>
      <c r="B288" s="38" t="s">
        <v>383</v>
      </c>
      <c r="C288" s="36" t="s">
        <v>754</v>
      </c>
      <c r="D288" s="17">
        <v>6256908</v>
      </c>
      <c r="E288" s="17">
        <v>6256908</v>
      </c>
      <c r="F288" s="113">
        <f t="shared" si="8"/>
        <v>0</v>
      </c>
      <c r="G288" s="114">
        <f t="shared" si="9"/>
        <v>1</v>
      </c>
      <c r="H288" s="18"/>
    </row>
    <row r="289" spans="1:8" ht="25.5">
      <c r="A289" s="37" t="s">
        <v>577</v>
      </c>
      <c r="B289" s="38" t="s">
        <v>383</v>
      </c>
      <c r="C289" s="36" t="s">
        <v>755</v>
      </c>
      <c r="D289" s="17">
        <v>18167800</v>
      </c>
      <c r="E289" s="17">
        <v>12600318.42</v>
      </c>
      <c r="F289" s="113">
        <f t="shared" si="8"/>
        <v>5567481.5800000001</v>
      </c>
      <c r="G289" s="114">
        <f t="shared" si="9"/>
        <v>0.6935522418784883</v>
      </c>
      <c r="H289" s="18"/>
    </row>
    <row r="290" spans="1:8">
      <c r="A290" s="37" t="s">
        <v>579</v>
      </c>
      <c r="B290" s="38" t="s">
        <v>383</v>
      </c>
      <c r="C290" s="36" t="s">
        <v>756</v>
      </c>
      <c r="D290" s="17">
        <v>18167800</v>
      </c>
      <c r="E290" s="17">
        <v>12600318.42</v>
      </c>
      <c r="F290" s="113">
        <f t="shared" si="8"/>
        <v>5567481.5800000001</v>
      </c>
      <c r="G290" s="114">
        <f t="shared" si="9"/>
        <v>0.6935522418784883</v>
      </c>
      <c r="H290" s="18"/>
    </row>
    <row r="291" spans="1:8" ht="38.25">
      <c r="A291" s="37" t="s">
        <v>581</v>
      </c>
      <c r="B291" s="38" t="s">
        <v>383</v>
      </c>
      <c r="C291" s="36" t="s">
        <v>757</v>
      </c>
      <c r="D291" s="17">
        <v>18167800</v>
      </c>
      <c r="E291" s="17">
        <v>12600318.42</v>
      </c>
      <c r="F291" s="113">
        <f t="shared" si="8"/>
        <v>5567481.5800000001</v>
      </c>
      <c r="G291" s="114">
        <f t="shared" si="9"/>
        <v>0.6935522418784883</v>
      </c>
      <c r="H291" s="18"/>
    </row>
    <row r="292" spans="1:8" ht="25.5">
      <c r="A292" s="37" t="s">
        <v>480</v>
      </c>
      <c r="B292" s="38" t="s">
        <v>383</v>
      </c>
      <c r="C292" s="36" t="s">
        <v>758</v>
      </c>
      <c r="D292" s="17">
        <v>24355300</v>
      </c>
      <c r="E292" s="17">
        <v>20000</v>
      </c>
      <c r="F292" s="113">
        <f t="shared" si="8"/>
        <v>24335300</v>
      </c>
      <c r="G292" s="114">
        <f t="shared" si="9"/>
        <v>8.2117649957093525E-4</v>
      </c>
      <c r="H292" s="18"/>
    </row>
    <row r="293" spans="1:8">
      <c r="A293" s="37" t="s">
        <v>603</v>
      </c>
      <c r="B293" s="38" t="s">
        <v>383</v>
      </c>
      <c r="C293" s="36" t="s">
        <v>759</v>
      </c>
      <c r="D293" s="17">
        <v>3694100</v>
      </c>
      <c r="E293" s="17">
        <v>20000</v>
      </c>
      <c r="F293" s="113">
        <f t="shared" ref="F293:F324" si="10">D293-E293</f>
        <v>3674100</v>
      </c>
      <c r="G293" s="114">
        <f t="shared" ref="G293:G324" si="11">E293/D293</f>
        <v>5.4140386020952325E-3</v>
      </c>
      <c r="H293" s="18"/>
    </row>
    <row r="294" spans="1:8">
      <c r="A294" s="37" t="s">
        <v>625</v>
      </c>
      <c r="B294" s="38" t="s">
        <v>383</v>
      </c>
      <c r="C294" s="36" t="s">
        <v>760</v>
      </c>
      <c r="D294" s="17">
        <v>3694100</v>
      </c>
      <c r="E294" s="17">
        <v>20000</v>
      </c>
      <c r="F294" s="113">
        <f t="shared" si="10"/>
        <v>3674100</v>
      </c>
      <c r="G294" s="114">
        <f t="shared" si="11"/>
        <v>5.4140386020952325E-3</v>
      </c>
      <c r="H294" s="18"/>
    </row>
    <row r="295" spans="1:8">
      <c r="A295" s="37" t="s">
        <v>559</v>
      </c>
      <c r="B295" s="38" t="s">
        <v>383</v>
      </c>
      <c r="C295" s="36" t="s">
        <v>761</v>
      </c>
      <c r="D295" s="17">
        <v>20661200</v>
      </c>
      <c r="E295" s="17">
        <v>0</v>
      </c>
      <c r="F295" s="113">
        <f t="shared" si="10"/>
        <v>20661200</v>
      </c>
      <c r="G295" s="114">
        <f t="shared" si="11"/>
        <v>0</v>
      </c>
      <c r="H295" s="18"/>
    </row>
    <row r="296" spans="1:8">
      <c r="A296" s="37" t="s">
        <v>563</v>
      </c>
      <c r="B296" s="38" t="s">
        <v>383</v>
      </c>
      <c r="C296" s="36" t="s">
        <v>762</v>
      </c>
      <c r="D296" s="17">
        <v>20661200</v>
      </c>
      <c r="E296" s="17">
        <v>0</v>
      </c>
      <c r="F296" s="113">
        <f t="shared" si="10"/>
        <v>20661200</v>
      </c>
      <c r="G296" s="114">
        <f t="shared" si="11"/>
        <v>0</v>
      </c>
      <c r="H296" s="18"/>
    </row>
    <row r="297" spans="1:8">
      <c r="A297" s="119" t="s">
        <v>763</v>
      </c>
      <c r="B297" s="96" t="s">
        <v>383</v>
      </c>
      <c r="C297" s="97" t="s">
        <v>764</v>
      </c>
      <c r="D297" s="100">
        <v>66607565.439999998</v>
      </c>
      <c r="E297" s="100">
        <v>51209620.710000001</v>
      </c>
      <c r="F297" s="111">
        <f t="shared" si="10"/>
        <v>15397944.729999997</v>
      </c>
      <c r="G297" s="112">
        <f t="shared" si="11"/>
        <v>0.76882588894694792</v>
      </c>
      <c r="H297" s="18"/>
    </row>
    <row r="298" spans="1:8">
      <c r="A298" s="37" t="s">
        <v>765</v>
      </c>
      <c r="B298" s="38" t="s">
        <v>383</v>
      </c>
      <c r="C298" s="36" t="s">
        <v>766</v>
      </c>
      <c r="D298" s="17">
        <v>66607565.439999998</v>
      </c>
      <c r="E298" s="17">
        <v>51209620.710000001</v>
      </c>
      <c r="F298" s="113">
        <f t="shared" si="10"/>
        <v>15397944.729999997</v>
      </c>
      <c r="G298" s="114">
        <f t="shared" si="11"/>
        <v>0.76882588894694792</v>
      </c>
      <c r="H298" s="18"/>
    </row>
    <row r="299" spans="1:8" ht="51">
      <c r="A299" s="37" t="s">
        <v>388</v>
      </c>
      <c r="B299" s="38" t="s">
        <v>383</v>
      </c>
      <c r="C299" s="36" t="s">
        <v>767</v>
      </c>
      <c r="D299" s="17">
        <v>963900</v>
      </c>
      <c r="E299" s="17">
        <v>599191.9</v>
      </c>
      <c r="F299" s="113">
        <f t="shared" si="10"/>
        <v>364708.1</v>
      </c>
      <c r="G299" s="114">
        <f t="shared" si="11"/>
        <v>0.62163284573088495</v>
      </c>
      <c r="H299" s="18"/>
    </row>
    <row r="300" spans="1:8">
      <c r="A300" s="37" t="s">
        <v>401</v>
      </c>
      <c r="B300" s="38" t="s">
        <v>383</v>
      </c>
      <c r="C300" s="36" t="s">
        <v>768</v>
      </c>
      <c r="D300" s="17">
        <v>963900</v>
      </c>
      <c r="E300" s="17">
        <v>599191.9</v>
      </c>
      <c r="F300" s="113">
        <f t="shared" si="10"/>
        <v>364708.1</v>
      </c>
      <c r="G300" s="114">
        <f t="shared" si="11"/>
        <v>0.62163284573088495</v>
      </c>
      <c r="H300" s="18"/>
    </row>
    <row r="301" spans="1:8" ht="38.25">
      <c r="A301" s="37" t="s">
        <v>403</v>
      </c>
      <c r="B301" s="38" t="s">
        <v>383</v>
      </c>
      <c r="C301" s="36" t="s">
        <v>769</v>
      </c>
      <c r="D301" s="17">
        <v>963900</v>
      </c>
      <c r="E301" s="17">
        <v>599191.9</v>
      </c>
      <c r="F301" s="113">
        <f t="shared" si="10"/>
        <v>364708.1</v>
      </c>
      <c r="G301" s="114">
        <f t="shared" si="11"/>
        <v>0.62163284573088495</v>
      </c>
      <c r="H301" s="18"/>
    </row>
    <row r="302" spans="1:8" ht="25.5">
      <c r="A302" s="37" t="s">
        <v>405</v>
      </c>
      <c r="B302" s="38" t="s">
        <v>383</v>
      </c>
      <c r="C302" s="36" t="s">
        <v>770</v>
      </c>
      <c r="D302" s="17">
        <v>535644.55000000005</v>
      </c>
      <c r="E302" s="17">
        <v>273296.89</v>
      </c>
      <c r="F302" s="113">
        <f t="shared" si="10"/>
        <v>262347.66000000003</v>
      </c>
      <c r="G302" s="114">
        <f t="shared" si="11"/>
        <v>0.51022061178443801</v>
      </c>
      <c r="H302" s="18"/>
    </row>
    <row r="303" spans="1:8" ht="25.5">
      <c r="A303" s="37" t="s">
        <v>407</v>
      </c>
      <c r="B303" s="38" t="s">
        <v>383</v>
      </c>
      <c r="C303" s="36" t="s">
        <v>771</v>
      </c>
      <c r="D303" s="17">
        <v>535644.55000000005</v>
      </c>
      <c r="E303" s="17">
        <v>273296.89</v>
      </c>
      <c r="F303" s="113">
        <f t="shared" si="10"/>
        <v>262347.66000000003</v>
      </c>
      <c r="G303" s="114">
        <f t="shared" si="11"/>
        <v>0.51022061178443801</v>
      </c>
      <c r="H303" s="18"/>
    </row>
    <row r="304" spans="1:8">
      <c r="A304" s="37" t="s">
        <v>409</v>
      </c>
      <c r="B304" s="38" t="s">
        <v>383</v>
      </c>
      <c r="C304" s="36" t="s">
        <v>772</v>
      </c>
      <c r="D304" s="17">
        <v>535644.55000000005</v>
      </c>
      <c r="E304" s="17">
        <v>273296.89</v>
      </c>
      <c r="F304" s="113">
        <f t="shared" si="10"/>
        <v>262347.66000000003</v>
      </c>
      <c r="G304" s="114">
        <f t="shared" si="11"/>
        <v>0.51022061178443801</v>
      </c>
      <c r="H304" s="18"/>
    </row>
    <row r="305" spans="1:8">
      <c r="A305" s="37" t="s">
        <v>433</v>
      </c>
      <c r="B305" s="38" t="s">
        <v>383</v>
      </c>
      <c r="C305" s="36" t="s">
        <v>773</v>
      </c>
      <c r="D305" s="17">
        <v>658605</v>
      </c>
      <c r="E305" s="17">
        <v>658605</v>
      </c>
      <c r="F305" s="113">
        <f t="shared" si="10"/>
        <v>0</v>
      </c>
      <c r="G305" s="114">
        <f t="shared" si="11"/>
        <v>1</v>
      </c>
      <c r="H305" s="18"/>
    </row>
    <row r="306" spans="1:8">
      <c r="A306" s="37" t="s">
        <v>339</v>
      </c>
      <c r="B306" s="38" t="s">
        <v>383</v>
      </c>
      <c r="C306" s="36" t="s">
        <v>774</v>
      </c>
      <c r="D306" s="17">
        <v>658605</v>
      </c>
      <c r="E306" s="17">
        <v>658605</v>
      </c>
      <c r="F306" s="113">
        <f t="shared" si="10"/>
        <v>0</v>
      </c>
      <c r="G306" s="114">
        <f t="shared" si="11"/>
        <v>1</v>
      </c>
      <c r="H306" s="18"/>
    </row>
    <row r="307" spans="1:8" ht="25.5">
      <c r="A307" s="37" t="s">
        <v>480</v>
      </c>
      <c r="B307" s="38" t="s">
        <v>383</v>
      </c>
      <c r="C307" s="36" t="s">
        <v>775</v>
      </c>
      <c r="D307" s="17">
        <v>64449415.890000001</v>
      </c>
      <c r="E307" s="17">
        <v>49678526.920000002</v>
      </c>
      <c r="F307" s="113">
        <f t="shared" si="10"/>
        <v>14770888.969999999</v>
      </c>
      <c r="G307" s="114">
        <f t="shared" si="11"/>
        <v>0.77081423057098863</v>
      </c>
      <c r="H307" s="18"/>
    </row>
    <row r="308" spans="1:8">
      <c r="A308" s="37" t="s">
        <v>559</v>
      </c>
      <c r="B308" s="38" t="s">
        <v>383</v>
      </c>
      <c r="C308" s="36" t="s">
        <v>776</v>
      </c>
      <c r="D308" s="17">
        <v>64449415.890000001</v>
      </c>
      <c r="E308" s="17">
        <v>49678526.920000002</v>
      </c>
      <c r="F308" s="113">
        <f t="shared" si="10"/>
        <v>14770888.969999999</v>
      </c>
      <c r="G308" s="114">
        <f t="shared" si="11"/>
        <v>0.77081423057098863</v>
      </c>
      <c r="H308" s="18"/>
    </row>
    <row r="309" spans="1:8" ht="51">
      <c r="A309" s="37" t="s">
        <v>561</v>
      </c>
      <c r="B309" s="38" t="s">
        <v>383</v>
      </c>
      <c r="C309" s="36" t="s">
        <v>777</v>
      </c>
      <c r="D309" s="17">
        <v>58161206</v>
      </c>
      <c r="E309" s="17">
        <v>46148266.399999999</v>
      </c>
      <c r="F309" s="113">
        <f t="shared" si="10"/>
        <v>12012939.600000001</v>
      </c>
      <c r="G309" s="114">
        <f t="shared" si="11"/>
        <v>0.7934544273377</v>
      </c>
      <c r="H309" s="18"/>
    </row>
    <row r="310" spans="1:8">
      <c r="A310" s="37" t="s">
        <v>563</v>
      </c>
      <c r="B310" s="38" t="s">
        <v>383</v>
      </c>
      <c r="C310" s="36" t="s">
        <v>778</v>
      </c>
      <c r="D310" s="17">
        <v>6288209.8899999997</v>
      </c>
      <c r="E310" s="17">
        <v>3530260.52</v>
      </c>
      <c r="F310" s="113">
        <f t="shared" si="10"/>
        <v>2757949.3699999996</v>
      </c>
      <c r="G310" s="114">
        <f t="shared" si="11"/>
        <v>0.5614094602048979</v>
      </c>
      <c r="H310" s="18"/>
    </row>
    <row r="311" spans="1:8">
      <c r="A311" s="119" t="s">
        <v>779</v>
      </c>
      <c r="B311" s="96" t="s">
        <v>383</v>
      </c>
      <c r="C311" s="97" t="s">
        <v>780</v>
      </c>
      <c r="D311" s="100">
        <v>2790000</v>
      </c>
      <c r="E311" s="100">
        <v>2788000</v>
      </c>
      <c r="F311" s="111">
        <f t="shared" si="10"/>
        <v>2000</v>
      </c>
      <c r="G311" s="112">
        <f t="shared" si="11"/>
        <v>0.99928315412186375</v>
      </c>
      <c r="H311" s="18"/>
    </row>
    <row r="312" spans="1:8">
      <c r="A312" s="37" t="s">
        <v>781</v>
      </c>
      <c r="B312" s="38" t="s">
        <v>383</v>
      </c>
      <c r="C312" s="36" t="s">
        <v>782</v>
      </c>
      <c r="D312" s="17">
        <v>2790000</v>
      </c>
      <c r="E312" s="17">
        <v>2788000</v>
      </c>
      <c r="F312" s="113">
        <f t="shared" si="10"/>
        <v>2000</v>
      </c>
      <c r="G312" s="114">
        <f t="shared" si="11"/>
        <v>0.99928315412186375</v>
      </c>
      <c r="H312" s="18"/>
    </row>
    <row r="313" spans="1:8" ht="25.5">
      <c r="A313" s="37" t="s">
        <v>480</v>
      </c>
      <c r="B313" s="38" t="s">
        <v>383</v>
      </c>
      <c r="C313" s="36" t="s">
        <v>783</v>
      </c>
      <c r="D313" s="17">
        <v>2790000</v>
      </c>
      <c r="E313" s="17">
        <v>2788000</v>
      </c>
      <c r="F313" s="113">
        <f t="shared" si="10"/>
        <v>2000</v>
      </c>
      <c r="G313" s="114">
        <f t="shared" si="11"/>
        <v>0.99928315412186375</v>
      </c>
      <c r="H313" s="18"/>
    </row>
    <row r="314" spans="1:8">
      <c r="A314" s="37" t="s">
        <v>559</v>
      </c>
      <c r="B314" s="38" t="s">
        <v>383</v>
      </c>
      <c r="C314" s="36" t="s">
        <v>784</v>
      </c>
      <c r="D314" s="17">
        <v>2790000</v>
      </c>
      <c r="E314" s="17">
        <v>2788000</v>
      </c>
      <c r="F314" s="113">
        <f t="shared" si="10"/>
        <v>2000</v>
      </c>
      <c r="G314" s="114">
        <f t="shared" si="11"/>
        <v>0.99928315412186375</v>
      </c>
      <c r="H314" s="18"/>
    </row>
    <row r="315" spans="1:8" ht="51">
      <c r="A315" s="37" t="s">
        <v>561</v>
      </c>
      <c r="B315" s="38" t="s">
        <v>383</v>
      </c>
      <c r="C315" s="36" t="s">
        <v>785</v>
      </c>
      <c r="D315" s="17">
        <v>2790000</v>
      </c>
      <c r="E315" s="17">
        <v>2788000</v>
      </c>
      <c r="F315" s="113">
        <f t="shared" si="10"/>
        <v>2000</v>
      </c>
      <c r="G315" s="114">
        <f t="shared" si="11"/>
        <v>0.99928315412186375</v>
      </c>
      <c r="H315" s="18"/>
    </row>
    <row r="316" spans="1:8" ht="25.5">
      <c r="A316" s="119" t="s">
        <v>786</v>
      </c>
      <c r="B316" s="96" t="s">
        <v>383</v>
      </c>
      <c r="C316" s="97" t="s">
        <v>787</v>
      </c>
      <c r="D316" s="100">
        <v>7041400</v>
      </c>
      <c r="E316" s="100">
        <v>1343997.2</v>
      </c>
      <c r="F316" s="111">
        <f t="shared" si="10"/>
        <v>5697402.7999999998</v>
      </c>
      <c r="G316" s="112">
        <f t="shared" si="11"/>
        <v>0.19087073593319509</v>
      </c>
      <c r="H316" s="18"/>
    </row>
    <row r="317" spans="1:8" ht="25.5">
      <c r="A317" s="37" t="s">
        <v>788</v>
      </c>
      <c r="B317" s="38" t="s">
        <v>383</v>
      </c>
      <c r="C317" s="36" t="s">
        <v>789</v>
      </c>
      <c r="D317" s="17">
        <v>7041400</v>
      </c>
      <c r="E317" s="17">
        <v>1343997.2</v>
      </c>
      <c r="F317" s="113">
        <f t="shared" si="10"/>
        <v>5697402.7999999998</v>
      </c>
      <c r="G317" s="114">
        <f t="shared" si="11"/>
        <v>0.19087073593319509</v>
      </c>
      <c r="H317" s="18"/>
    </row>
    <row r="318" spans="1:8">
      <c r="A318" s="37" t="s">
        <v>790</v>
      </c>
      <c r="B318" s="38" t="s">
        <v>383</v>
      </c>
      <c r="C318" s="36" t="s">
        <v>791</v>
      </c>
      <c r="D318" s="17">
        <v>7041400</v>
      </c>
      <c r="E318" s="17">
        <v>1343997.2</v>
      </c>
      <c r="F318" s="113">
        <f t="shared" si="10"/>
        <v>5697402.7999999998</v>
      </c>
      <c r="G318" s="114">
        <f t="shared" si="11"/>
        <v>0.19087073593319509</v>
      </c>
      <c r="H318" s="18"/>
    </row>
    <row r="319" spans="1:8">
      <c r="A319" s="37" t="s">
        <v>792</v>
      </c>
      <c r="B319" s="38" t="s">
        <v>383</v>
      </c>
      <c r="C319" s="36" t="s">
        <v>793</v>
      </c>
      <c r="D319" s="17">
        <v>7041400</v>
      </c>
      <c r="E319" s="17">
        <v>1343997.2</v>
      </c>
      <c r="F319" s="113">
        <f t="shared" si="10"/>
        <v>5697402.7999999998</v>
      </c>
      <c r="G319" s="114">
        <f t="shared" si="11"/>
        <v>0.19087073593319509</v>
      </c>
      <c r="H319" s="18"/>
    </row>
    <row r="320" spans="1:8" ht="38.25">
      <c r="A320" s="37" t="s">
        <v>794</v>
      </c>
      <c r="B320" s="38" t="s">
        <v>383</v>
      </c>
      <c r="C320" s="36" t="s">
        <v>795</v>
      </c>
      <c r="D320" s="17">
        <v>18843800</v>
      </c>
      <c r="E320" s="17">
        <v>12625833.34</v>
      </c>
      <c r="F320" s="113">
        <f t="shared" si="10"/>
        <v>6217966.6600000001</v>
      </c>
      <c r="G320" s="114">
        <f t="shared" si="11"/>
        <v>0.67002586208726478</v>
      </c>
      <c r="H320" s="18"/>
    </row>
    <row r="321" spans="1:8" ht="38.25">
      <c r="A321" s="37" t="s">
        <v>796</v>
      </c>
      <c r="B321" s="38" t="s">
        <v>383</v>
      </c>
      <c r="C321" s="36" t="s">
        <v>797</v>
      </c>
      <c r="D321" s="17">
        <v>18843800</v>
      </c>
      <c r="E321" s="17">
        <v>12625833.34</v>
      </c>
      <c r="F321" s="113">
        <f t="shared" si="10"/>
        <v>6217966.6600000001</v>
      </c>
      <c r="G321" s="114">
        <f t="shared" si="11"/>
        <v>0.67002586208726478</v>
      </c>
      <c r="H321" s="18"/>
    </row>
    <row r="322" spans="1:8">
      <c r="A322" s="37" t="s">
        <v>433</v>
      </c>
      <c r="B322" s="38" t="s">
        <v>383</v>
      </c>
      <c r="C322" s="36" t="s">
        <v>798</v>
      </c>
      <c r="D322" s="17">
        <v>18843800</v>
      </c>
      <c r="E322" s="17">
        <v>12625833.34</v>
      </c>
      <c r="F322" s="113">
        <f t="shared" si="10"/>
        <v>6217966.6600000001</v>
      </c>
      <c r="G322" s="114">
        <f t="shared" si="11"/>
        <v>0.67002586208726478</v>
      </c>
      <c r="H322" s="18"/>
    </row>
    <row r="323" spans="1:8">
      <c r="A323" s="37" t="s">
        <v>799</v>
      </c>
      <c r="B323" s="38" t="s">
        <v>383</v>
      </c>
      <c r="C323" s="36" t="s">
        <v>800</v>
      </c>
      <c r="D323" s="17">
        <v>18843800</v>
      </c>
      <c r="E323" s="17">
        <v>12625833.34</v>
      </c>
      <c r="F323" s="113">
        <f t="shared" si="10"/>
        <v>6217966.6600000001</v>
      </c>
      <c r="G323" s="114">
        <f t="shared" si="11"/>
        <v>0.67002586208726478</v>
      </c>
      <c r="H323" s="18"/>
    </row>
    <row r="324" spans="1:8" ht="13.5" thickBot="1">
      <c r="A324" s="37" t="s">
        <v>255</v>
      </c>
      <c r="B324" s="38" t="s">
        <v>383</v>
      </c>
      <c r="C324" s="36" t="s">
        <v>801</v>
      </c>
      <c r="D324" s="17">
        <v>18843800</v>
      </c>
      <c r="E324" s="17">
        <v>12625833.34</v>
      </c>
      <c r="F324" s="113">
        <f t="shared" si="10"/>
        <v>6217966.6600000001</v>
      </c>
      <c r="G324" s="114">
        <f t="shared" si="11"/>
        <v>0.67002586208726478</v>
      </c>
      <c r="H324" s="18"/>
    </row>
    <row r="325" spans="1:8" ht="12.95" customHeight="1" thickBot="1">
      <c r="A325" s="39"/>
      <c r="B325" s="40"/>
      <c r="C325" s="40"/>
      <c r="D325" s="40"/>
      <c r="E325" s="40"/>
      <c r="F325" s="40"/>
      <c r="G325" s="40"/>
      <c r="H325" s="5"/>
    </row>
    <row r="326" spans="1:8" ht="31.5" customHeight="1" thickBot="1">
      <c r="A326" s="41" t="s">
        <v>802</v>
      </c>
      <c r="B326" s="42">
        <v>450</v>
      </c>
      <c r="C326" s="43" t="s">
        <v>24</v>
      </c>
      <c r="D326" s="44">
        <v>-81264400</v>
      </c>
      <c r="E326" s="44">
        <v>53813007.859999999</v>
      </c>
      <c r="F326" s="113">
        <f t="shared" ref="F326" si="12">D326-E326</f>
        <v>-135077407.86000001</v>
      </c>
      <c r="G326" s="114">
        <f t="shared" ref="G326" si="13">E326/D326</f>
        <v>-0.66219658128282499</v>
      </c>
      <c r="H326" s="18"/>
    </row>
    <row r="327" spans="1:8" ht="12.95" customHeight="1">
      <c r="A327" s="5"/>
      <c r="B327" s="28"/>
      <c r="C327" s="28"/>
      <c r="D327" s="45"/>
      <c r="E327" s="45"/>
      <c r="F327" s="45"/>
      <c r="G327" s="45"/>
      <c r="H327" s="5"/>
    </row>
    <row r="328" spans="1:8" ht="12.95" customHeight="1">
      <c r="A328" s="30"/>
      <c r="B328" s="30"/>
      <c r="C328" s="30"/>
      <c r="D328" s="31"/>
      <c r="E328" s="31"/>
      <c r="F328" s="31"/>
      <c r="G328" s="31"/>
      <c r="H328" s="5"/>
    </row>
  </sheetData>
  <pageMargins left="0.39370078740157483" right="0" top="0" bottom="0" header="0" footer="0"/>
  <pageSetup paperSize="9" scale="69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zoomScaleNormal="100" zoomScaleSheetLayoutView="70" zoomScalePageLayoutView="70" workbookViewId="0">
      <selection activeCell="L8" sqref="L8"/>
    </sheetView>
  </sheetViews>
  <sheetFormatPr defaultRowHeight="12.75"/>
  <cols>
    <col min="1" max="1" width="49.42578125" style="6" customWidth="1"/>
    <col min="2" max="2" width="5" style="6" customWidth="1"/>
    <col min="3" max="3" width="23" style="6" customWidth="1"/>
    <col min="4" max="5" width="17" style="6" customWidth="1"/>
    <col min="6" max="6" width="15.28515625" style="6" customWidth="1"/>
    <col min="7" max="8" width="9.7109375" style="6" customWidth="1"/>
    <col min="9" max="16384" width="9.140625" style="6"/>
  </cols>
  <sheetData>
    <row r="1" spans="1:8" ht="10.5" customHeight="1">
      <c r="A1" s="1"/>
      <c r="B1" s="2"/>
      <c r="C1" s="3"/>
      <c r="D1" s="4"/>
      <c r="E1" s="5"/>
      <c r="F1" s="5"/>
      <c r="G1" s="5"/>
      <c r="H1" s="5"/>
    </row>
    <row r="2" spans="1:8" ht="14.1" customHeight="1">
      <c r="A2" s="86" t="s">
        <v>803</v>
      </c>
      <c r="B2" s="87"/>
      <c r="C2" s="87"/>
      <c r="D2" s="7"/>
      <c r="E2" s="5"/>
      <c r="F2" s="5"/>
      <c r="G2" s="5"/>
      <c r="H2" s="5"/>
    </row>
    <row r="3" spans="1:8" ht="14.1" customHeight="1">
      <c r="A3" s="8"/>
      <c r="B3" s="9"/>
      <c r="C3" s="10"/>
      <c r="D3" s="11"/>
      <c r="E3" s="12"/>
      <c r="F3" s="12"/>
      <c r="G3" s="12"/>
      <c r="H3" s="5"/>
    </row>
    <row r="4" spans="1:8" ht="84" customHeight="1">
      <c r="A4" s="126"/>
      <c r="B4" s="14"/>
      <c r="C4" s="120" t="s">
        <v>804</v>
      </c>
      <c r="D4" s="105" t="s">
        <v>13</v>
      </c>
      <c r="E4" s="106" t="s">
        <v>14</v>
      </c>
      <c r="F4" s="105" t="s">
        <v>849</v>
      </c>
      <c r="G4" s="105" t="s">
        <v>850</v>
      </c>
      <c r="H4" s="15"/>
    </row>
    <row r="5" spans="1:8" ht="11.45" customHeight="1" thickBot="1">
      <c r="A5" s="127" t="s">
        <v>15</v>
      </c>
      <c r="B5" s="16" t="s">
        <v>16</v>
      </c>
      <c r="C5" s="107" t="s">
        <v>17</v>
      </c>
      <c r="D5" s="107" t="s">
        <v>18</v>
      </c>
      <c r="E5" s="107" t="s">
        <v>19</v>
      </c>
      <c r="F5" s="107" t="s">
        <v>20</v>
      </c>
      <c r="G5" s="107" t="s">
        <v>21</v>
      </c>
      <c r="H5" s="15"/>
    </row>
    <row r="6" spans="1:8" ht="38.25" customHeight="1">
      <c r="A6" s="133" t="s">
        <v>805</v>
      </c>
      <c r="B6" s="134" t="s">
        <v>806</v>
      </c>
      <c r="C6" s="135" t="s">
        <v>24</v>
      </c>
      <c r="D6" s="100">
        <v>81264400</v>
      </c>
      <c r="E6" s="100">
        <v>-53813007.859999999</v>
      </c>
      <c r="F6" s="111">
        <f>D6-E6</f>
        <v>135077407.86000001</v>
      </c>
      <c r="G6" s="121">
        <f>E6/D6</f>
        <v>-0.66219658128282499</v>
      </c>
      <c r="H6" s="18"/>
    </row>
    <row r="7" spans="1:8" ht="19.5" customHeight="1">
      <c r="A7" s="128" t="s">
        <v>807</v>
      </c>
      <c r="B7" s="19"/>
      <c r="C7" s="20"/>
      <c r="D7" s="20"/>
      <c r="E7" s="21"/>
      <c r="F7" s="122"/>
      <c r="G7" s="123"/>
      <c r="H7" s="18"/>
    </row>
    <row r="8" spans="1:8" ht="24.75" customHeight="1">
      <c r="A8" s="129" t="s">
        <v>808</v>
      </c>
      <c r="B8" s="22" t="s">
        <v>809</v>
      </c>
      <c r="C8" s="23" t="s">
        <v>24</v>
      </c>
      <c r="D8" s="24">
        <v>49860000</v>
      </c>
      <c r="E8" s="24">
        <v>0</v>
      </c>
      <c r="F8" s="124">
        <f t="shared" ref="F8" si="0">D8-E8</f>
        <v>49860000</v>
      </c>
      <c r="G8" s="125">
        <v>0</v>
      </c>
      <c r="H8" s="18"/>
    </row>
    <row r="9" spans="1:8" ht="12.95" customHeight="1">
      <c r="A9" s="130" t="s">
        <v>810</v>
      </c>
      <c r="B9" s="19"/>
      <c r="C9" s="20"/>
      <c r="D9" s="20"/>
      <c r="E9" s="20"/>
      <c r="F9" s="20"/>
      <c r="G9" s="20"/>
      <c r="H9" s="18"/>
    </row>
    <row r="10" spans="1:8" ht="25.5">
      <c r="A10" s="131" t="s">
        <v>811</v>
      </c>
      <c r="B10" s="25" t="s">
        <v>809</v>
      </c>
      <c r="C10" s="26" t="s">
        <v>812</v>
      </c>
      <c r="D10" s="24">
        <v>49860000</v>
      </c>
      <c r="E10" s="24">
        <v>0</v>
      </c>
      <c r="F10" s="24">
        <f>D10-E10</f>
        <v>49860000</v>
      </c>
      <c r="G10" s="24">
        <f>E10/D10*100</f>
        <v>0</v>
      </c>
      <c r="H10" s="18"/>
    </row>
    <row r="11" spans="1:8" ht="25.5">
      <c r="A11" s="131" t="s">
        <v>813</v>
      </c>
      <c r="B11" s="25" t="s">
        <v>809</v>
      </c>
      <c r="C11" s="26" t="s">
        <v>814</v>
      </c>
      <c r="D11" s="24">
        <v>49860000</v>
      </c>
      <c r="E11" s="24">
        <v>0</v>
      </c>
      <c r="F11" s="24">
        <f t="shared" ref="F11:F26" si="1">D11-E11</f>
        <v>49860000</v>
      </c>
      <c r="G11" s="24">
        <f t="shared" ref="G11:G26" si="2">E11/D11*100</f>
        <v>0</v>
      </c>
      <c r="H11" s="18"/>
    </row>
    <row r="12" spans="1:8" ht="38.25">
      <c r="A12" s="131" t="s">
        <v>815</v>
      </c>
      <c r="B12" s="25" t="s">
        <v>809</v>
      </c>
      <c r="C12" s="26" t="s">
        <v>816</v>
      </c>
      <c r="D12" s="24">
        <v>49860000</v>
      </c>
      <c r="E12" s="24">
        <v>0</v>
      </c>
      <c r="F12" s="24">
        <f t="shared" si="1"/>
        <v>49860000</v>
      </c>
      <c r="G12" s="24">
        <f t="shared" si="2"/>
        <v>0</v>
      </c>
      <c r="H12" s="18"/>
    </row>
    <row r="13" spans="1:8" ht="24.75" customHeight="1">
      <c r="A13" s="129" t="s">
        <v>817</v>
      </c>
      <c r="B13" s="22" t="s">
        <v>818</v>
      </c>
      <c r="C13" s="23" t="s">
        <v>24</v>
      </c>
      <c r="D13" s="24">
        <v>0</v>
      </c>
      <c r="E13" s="24">
        <v>0</v>
      </c>
      <c r="F13" s="24">
        <v>0</v>
      </c>
      <c r="G13" s="24">
        <v>0</v>
      </c>
      <c r="H13" s="18"/>
    </row>
    <row r="14" spans="1:8" ht="15" customHeight="1">
      <c r="A14" s="130" t="s">
        <v>810</v>
      </c>
      <c r="B14" s="19"/>
      <c r="C14" s="20"/>
      <c r="D14" s="20"/>
      <c r="E14" s="20"/>
      <c r="F14" s="20"/>
      <c r="G14" s="20"/>
      <c r="H14" s="18"/>
    </row>
    <row r="15" spans="1:8" ht="24.75" customHeight="1">
      <c r="A15" s="129" t="s">
        <v>819</v>
      </c>
      <c r="B15" s="22" t="s">
        <v>820</v>
      </c>
      <c r="C15" s="23" t="s">
        <v>24</v>
      </c>
      <c r="D15" s="24">
        <v>31404400</v>
      </c>
      <c r="E15" s="24">
        <v>-53813007.859999999</v>
      </c>
      <c r="F15" s="24">
        <f t="shared" si="1"/>
        <v>85217407.859999999</v>
      </c>
      <c r="G15" s="24">
        <f t="shared" si="2"/>
        <v>-171.35499439568977</v>
      </c>
      <c r="H15" s="18"/>
    </row>
    <row r="16" spans="1:8" ht="25.5">
      <c r="A16" s="131" t="s">
        <v>821</v>
      </c>
      <c r="B16" s="25" t="s">
        <v>820</v>
      </c>
      <c r="C16" s="26" t="s">
        <v>822</v>
      </c>
      <c r="D16" s="24">
        <v>31404400</v>
      </c>
      <c r="E16" s="24">
        <v>-53813007.859999999</v>
      </c>
      <c r="F16" s="24">
        <f t="shared" si="1"/>
        <v>85217407.859999999</v>
      </c>
      <c r="G16" s="24">
        <f t="shared" si="2"/>
        <v>-171.35499439568977</v>
      </c>
      <c r="H16" s="18"/>
    </row>
    <row r="17" spans="1:8" ht="24.75" customHeight="1">
      <c r="A17" s="129" t="s">
        <v>823</v>
      </c>
      <c r="B17" s="22" t="s">
        <v>824</v>
      </c>
      <c r="C17" s="23" t="s">
        <v>24</v>
      </c>
      <c r="D17" s="24">
        <v>-2057764836.4300001</v>
      </c>
      <c r="E17" s="24">
        <v>-1446162849.1900001</v>
      </c>
      <c r="F17" s="24">
        <f t="shared" si="1"/>
        <v>-611601987.24000001</v>
      </c>
      <c r="G17" s="24">
        <f t="shared" si="2"/>
        <v>70.278334219129562</v>
      </c>
      <c r="H17" s="18"/>
    </row>
    <row r="18" spans="1:8">
      <c r="A18" s="131" t="s">
        <v>825</v>
      </c>
      <c r="B18" s="25" t="s">
        <v>824</v>
      </c>
      <c r="C18" s="26" t="s">
        <v>826</v>
      </c>
      <c r="D18" s="24">
        <v>-2057764836.4300001</v>
      </c>
      <c r="E18" s="24">
        <v>-1446162849.1900001</v>
      </c>
      <c r="F18" s="24">
        <f t="shared" si="1"/>
        <v>-611601987.24000001</v>
      </c>
      <c r="G18" s="24">
        <f t="shared" si="2"/>
        <v>70.278334219129562</v>
      </c>
      <c r="H18" s="18"/>
    </row>
    <row r="19" spans="1:8">
      <c r="A19" s="131" t="s">
        <v>827</v>
      </c>
      <c r="B19" s="25" t="s">
        <v>824</v>
      </c>
      <c r="C19" s="26" t="s">
        <v>828</v>
      </c>
      <c r="D19" s="24">
        <v>-2057764836.4300001</v>
      </c>
      <c r="E19" s="24">
        <v>-1446162849.1900001</v>
      </c>
      <c r="F19" s="24">
        <f t="shared" si="1"/>
        <v>-611601987.24000001</v>
      </c>
      <c r="G19" s="24">
        <f t="shared" si="2"/>
        <v>70.278334219129562</v>
      </c>
      <c r="H19" s="18"/>
    </row>
    <row r="20" spans="1:8" ht="25.5">
      <c r="A20" s="131" t="s">
        <v>829</v>
      </c>
      <c r="B20" s="25" t="s">
        <v>824</v>
      </c>
      <c r="C20" s="26" t="s">
        <v>830</v>
      </c>
      <c r="D20" s="24">
        <v>-2057764836.4300001</v>
      </c>
      <c r="E20" s="24">
        <v>-1446162849.1900001</v>
      </c>
      <c r="F20" s="24">
        <f t="shared" si="1"/>
        <v>-611601987.24000001</v>
      </c>
      <c r="G20" s="24">
        <f t="shared" si="2"/>
        <v>70.278334219129562</v>
      </c>
      <c r="H20" s="18"/>
    </row>
    <row r="21" spans="1:8" ht="25.5">
      <c r="A21" s="131" t="s">
        <v>831</v>
      </c>
      <c r="B21" s="25" t="s">
        <v>824</v>
      </c>
      <c r="C21" s="26" t="s">
        <v>832</v>
      </c>
      <c r="D21" s="24">
        <v>-2057764836.4300001</v>
      </c>
      <c r="E21" s="24">
        <v>-1446162849.1900001</v>
      </c>
      <c r="F21" s="24">
        <f t="shared" si="1"/>
        <v>-611601987.24000001</v>
      </c>
      <c r="G21" s="24">
        <f t="shared" si="2"/>
        <v>70.278334219129562</v>
      </c>
      <c r="H21" s="18"/>
    </row>
    <row r="22" spans="1:8" ht="24.75" customHeight="1">
      <c r="A22" s="129" t="s">
        <v>833</v>
      </c>
      <c r="B22" s="22" t="s">
        <v>834</v>
      </c>
      <c r="C22" s="23" t="s">
        <v>24</v>
      </c>
      <c r="D22" s="24">
        <v>2089169236.4300001</v>
      </c>
      <c r="E22" s="24">
        <v>1392349841.3299999</v>
      </c>
      <c r="F22" s="24">
        <f t="shared" si="1"/>
        <v>696819395.10000014</v>
      </c>
      <c r="G22" s="24">
        <f t="shared" si="2"/>
        <v>66.646101093718272</v>
      </c>
      <c r="H22" s="18"/>
    </row>
    <row r="23" spans="1:8">
      <c r="A23" s="131" t="s">
        <v>835</v>
      </c>
      <c r="B23" s="25" t="s">
        <v>834</v>
      </c>
      <c r="C23" s="26" t="s">
        <v>836</v>
      </c>
      <c r="D23" s="24">
        <v>2089169236.4300001</v>
      </c>
      <c r="E23" s="24">
        <v>1392349841.3299999</v>
      </c>
      <c r="F23" s="24">
        <f t="shared" si="1"/>
        <v>696819395.10000014</v>
      </c>
      <c r="G23" s="24">
        <f t="shared" si="2"/>
        <v>66.646101093718272</v>
      </c>
      <c r="H23" s="18"/>
    </row>
    <row r="24" spans="1:8">
      <c r="A24" s="131" t="s">
        <v>837</v>
      </c>
      <c r="B24" s="25" t="s">
        <v>834</v>
      </c>
      <c r="C24" s="26" t="s">
        <v>838</v>
      </c>
      <c r="D24" s="24">
        <v>2089169236.4300001</v>
      </c>
      <c r="E24" s="24">
        <v>1392349841.3299999</v>
      </c>
      <c r="F24" s="24">
        <f t="shared" si="1"/>
        <v>696819395.10000014</v>
      </c>
      <c r="G24" s="24">
        <f t="shared" si="2"/>
        <v>66.646101093718272</v>
      </c>
      <c r="H24" s="18"/>
    </row>
    <row r="25" spans="1:8" ht="25.5">
      <c r="A25" s="131" t="s">
        <v>839</v>
      </c>
      <c r="B25" s="25" t="s">
        <v>834</v>
      </c>
      <c r="C25" s="26" t="s">
        <v>840</v>
      </c>
      <c r="D25" s="24">
        <v>2089169236.4300001</v>
      </c>
      <c r="E25" s="24">
        <v>1392349841.3299999</v>
      </c>
      <c r="F25" s="24">
        <f t="shared" si="1"/>
        <v>696819395.10000014</v>
      </c>
      <c r="G25" s="24">
        <f t="shared" si="2"/>
        <v>66.646101093718272</v>
      </c>
      <c r="H25" s="18"/>
    </row>
    <row r="26" spans="1:8" ht="26.25" thickBot="1">
      <c r="A26" s="132" t="s">
        <v>841</v>
      </c>
      <c r="B26" s="25" t="s">
        <v>834</v>
      </c>
      <c r="C26" s="26" t="s">
        <v>842</v>
      </c>
      <c r="D26" s="24">
        <v>2089169236.4300001</v>
      </c>
      <c r="E26" s="24">
        <v>1392349841.3299999</v>
      </c>
      <c r="F26" s="24">
        <f t="shared" si="1"/>
        <v>696819395.10000014</v>
      </c>
      <c r="G26" s="24">
        <f t="shared" si="2"/>
        <v>66.646101093718272</v>
      </c>
      <c r="H26" s="18"/>
    </row>
    <row r="27" spans="1:8" ht="12.95" customHeight="1">
      <c r="A27" s="27"/>
      <c r="B27" s="28"/>
      <c r="C27" s="28"/>
      <c r="D27" s="29"/>
      <c r="E27" s="29"/>
      <c r="F27" s="29"/>
      <c r="G27" s="29"/>
      <c r="H27" s="5"/>
    </row>
    <row r="28" spans="1:8" ht="12.95" customHeight="1">
      <c r="A28" s="30"/>
      <c r="B28" s="30"/>
      <c r="C28" s="30"/>
      <c r="D28" s="31"/>
      <c r="E28" s="31"/>
      <c r="F28" s="31"/>
      <c r="G28" s="31"/>
      <c r="H28" s="5"/>
    </row>
  </sheetData>
  <mergeCells count="1">
    <mergeCell ref="A2:C2"/>
  </mergeCells>
  <pageMargins left="0.59055118110236227" right="0" top="0" bottom="0" header="0" footer="0"/>
  <pageSetup paperSize="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8679F1-3AE7-4AA0-98A7-130AC5465B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2020-09-11T11:12:14Z</cp:lastPrinted>
  <dcterms:created xsi:type="dcterms:W3CDTF">2020-09-11T07:10:07Z</dcterms:created>
  <dcterms:modified xsi:type="dcterms:W3CDTF">2020-09-11T11:12:28Z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