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Доходы!$11:$12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Доходы!$A$1:$G$182</definedName>
    <definedName name="_xlnm.Print_Area" localSheetId="2">Источники!$A$1:$G$28</definedName>
    <definedName name="_xlnm.Print_Area" localSheetId="1">Расходы!$A$1:$G$327</definedName>
  </definedNames>
  <calcPr calcId="145621"/>
</workbook>
</file>

<file path=xl/calcChain.xml><?xml version="1.0" encoding="utf-8"?>
<calcChain xmlns="http://schemas.openxmlformats.org/spreadsheetml/2006/main">
  <c r="F17" i="4" l="1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G16" i="4"/>
  <c r="F16" i="4"/>
  <c r="G15" i="4"/>
  <c r="F15" i="4"/>
  <c r="G12" i="4"/>
  <c r="F12" i="4"/>
  <c r="F8" i="4"/>
  <c r="G6" i="4"/>
  <c r="F6" i="4"/>
  <c r="G325" i="3"/>
  <c r="F325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G10" i="3"/>
  <c r="F10" i="3"/>
  <c r="G9" i="3"/>
  <c r="F9" i="3"/>
  <c r="G8" i="3"/>
  <c r="F8" i="3"/>
  <c r="G6" i="3"/>
  <c r="F6" i="3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F36" i="2"/>
  <c r="G36" i="2"/>
  <c r="F37" i="2"/>
  <c r="G37" i="2"/>
  <c r="F38" i="2"/>
  <c r="F39" i="2"/>
  <c r="G39" i="2"/>
  <c r="F40" i="2"/>
  <c r="G40" i="2"/>
  <c r="F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F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F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F115" i="2"/>
  <c r="F116" i="2"/>
  <c r="F117" i="2"/>
  <c r="F118" i="2"/>
  <c r="F119" i="2"/>
  <c r="F120" i="2"/>
  <c r="F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F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G178" i="2"/>
  <c r="F179" i="2"/>
  <c r="G179" i="2"/>
  <c r="F180" i="2"/>
  <c r="G180" i="2"/>
  <c r="G18" i="2"/>
  <c r="F18" i="2"/>
  <c r="G17" i="2"/>
  <c r="F17" i="2"/>
  <c r="G16" i="2"/>
  <c r="F16" i="2"/>
  <c r="G15" i="2"/>
  <c r="F15" i="2"/>
  <c r="G13" i="2"/>
  <c r="F13" i="2"/>
</calcChain>
</file>

<file path=xl/sharedStrings.xml><?xml version="1.0" encoding="utf-8"?>
<sst xmlns="http://schemas.openxmlformats.org/spreadsheetml/2006/main" count="1577" uniqueCount="826">
  <si>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</si>
  <si>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</si>
  <si>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</si>
  <si>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</si>
  <si>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</si>
  <si>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</si>
  <si>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</si>
  <si>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</si>
  <si>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</si>
  <si>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</si>
  <si>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</si>
  <si>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</si>
  <si>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</si>
  <si>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</si>
  <si>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</si>
  <si>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</si>
  <si>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</si>
  <si>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</si>
  <si>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</si>
  <si>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</si>
  <si>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</si>
  <si>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</si>
  <si>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</si>
  <si>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</si>
  <si>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</si>
  <si>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</si>
  <si>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</si>
  <si>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</si>
  <si>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</si>
  <si>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</si>
  <si>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</si>
  <si>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</si>
  <si>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</si>
  <si>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</si>
  <si>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</si>
  <si>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</si>
  <si>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</si>
  <si>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</si>
  <si>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</si>
  <si>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</si>
  <si>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</si>
  <si>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</si>
  <si>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</si>
  <si>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</si>
  <si>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</si>
  <si>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</si>
  <si>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</si>
  <si>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</si>
  <si>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</si>
  <si>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</si>
  <si>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</si>
  <si>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</si>
  <si>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</si>
  <si>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</si>
  <si>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</si>
  <si>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</si>
  <si>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</si>
  <si>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</si>
  <si>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</si>
  <si>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</si>
  <si>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</si>
  <si>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</si>
  <si>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</si>
  <si>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</si>
  <si>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</si>
  <si>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</si>
  <si>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</si>
  <si>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</si>
  <si>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</si>
  <si>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</si>
  <si>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</si>
  <si>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</si>
  <si>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</si>
  <si>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</si>
  <si>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</si>
  <si>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</si>
  <si>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</si>
  <si>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</si>
  <si>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</si>
  <si>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</si>
  <si>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</si>
  <si>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</si>
  <si>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</si>
  <si>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</si>
  <si>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</si>
  <si>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</si>
  <si>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</si>
  <si>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</si>
  <si>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</si>
  <si>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</si>
  <si>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</si>
  <si>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</si>
  <si>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</si>
  <si>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</si>
  <si>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</si>
  <si>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</si>
  <si>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</si>
  <si>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</si>
  <si>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</si>
  <si>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</si>
  <si>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</si>
  <si>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</si>
  <si>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</si>
  <si>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</si>
  <si>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</si>
  <si>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</si>
  <si>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</si>
  <si>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</si>
  <si>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</si>
  <si>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</si>
  <si>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</si>
  <si>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</si>
  <si>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</si>
  <si>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</si>
  <si>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</si>
  <si>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</si>
  <si>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</si>
  <si>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</si>
  <si>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</si>
  <si>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</si>
  <si>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</si>
  <si>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</si>
  <si>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</si>
  <si>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</si>
  <si>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</si>
  <si>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</si>
  <si>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</si>
  <si>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</si>
  <si>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</si>
  <si>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</si>
  <si>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</si>
  <si>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</si>
  <si>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</si>
  <si>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</si>
  <si>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</si>
  <si>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</si>
  <si>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</si>
  <si>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</si>
  <si>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</si>
  <si>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</si>
  <si>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</si>
  <si>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</si>
  <si>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</si>
  <si>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</si>
  <si>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</si>
  <si>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</si>
  <si>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</si>
  <si>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</si>
  <si>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</si>
  <si>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</si>
  <si>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</si>
  <si>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</si>
  <si>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</si>
  <si>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</si>
  <si>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</si>
  <si>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</si>
  <si>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</si>
  <si>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</si>
  <si>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</si>
  <si>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</si>
  <si>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</si>
  <si>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</si>
  <si>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</si>
  <si>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</si>
  <si>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</si>
  <si>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</si>
  <si>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</si>
  <si>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</si>
  <si>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</si>
  <si>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</si>
  <si>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</si>
  <si>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</si>
  <si>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</si>
  <si>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</si>
  <si>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</si>
  <si>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</si>
  <si>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</si>
  <si>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</si>
  <si>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</si>
  <si>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</si>
  <si>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</si>
  <si>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</si>
  <si>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</si>
  <si>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</si>
  <si>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</si>
  <si>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</si>
  <si>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</si>
  <si>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</si>
  <si>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</si>
  <si>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</si>
  <si>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</si>
  <si>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</si>
  <si>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</si>
  <si>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</si>
  <si>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</si>
  <si>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</si>
  <si>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</si>
  <si>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</si>
  <si>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</si>
  <si>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</si>
  <si>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</si>
  <si>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</si>
  <si>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</si>
  <si>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</si>
  <si>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</si>
  <si>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</si>
  <si>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</si>
  <si>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</si>
  <si>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</si>
  <si>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</si>
  <si>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</si>
  <si>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</si>
  <si>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</si>
  <si>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</si>
  <si>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</si>
  <si>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</si>
  <si>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</si>
  <si>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</si>
  <si>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</si>
  <si>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</si>
  <si>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</si>
  <si>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</si>
  <si>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</si>
  <si>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</si>
  <si>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</si>
  <si>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</si>
  <si>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</si>
  <si>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</si>
  <si>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</si>
  <si>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</si>
  <si>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</si>
  <si>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</si>
  <si>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</si>
  <si>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</si>
  <si>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</si>
  <si>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</si>
  <si>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</si>
  <si>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</si>
  <si>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</si>
  <si>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</si>
  <si>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</si>
  <si>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</si>
  <si>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</si>
  <si>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</si>
  <si>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</si>
  <si>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</si>
  <si>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</si>
  <si>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</si>
  <si>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</si>
  <si>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</si>
  <si>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</si>
  <si>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</si>
  <si>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</si>
  <si>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</si>
  <si>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</si>
  <si>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</si>
  <si>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</si>
  <si>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</si>
  <si>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</si>
  <si>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</si>
  <si>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</si>
  <si>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</si>
  <si>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</si>
  <si>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</si>
  <si>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</si>
  <si>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</si>
  <si>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</si>
  <si>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</si>
  <si>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</si>
  <si>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</si>
  <si>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000 2022549100 0000 150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</si>
  <si>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</si>
  <si>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</si>
  <si>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</si>
  <si>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</si>
  <si>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</si>
  <si>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</si>
  <si>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</si>
  <si>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</si>
  <si>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</si>
  <si>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</si>
  <si>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</si>
  <si>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</si>
  <si>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</si>
  <si>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</si>
  <si>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</si>
  <si>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</si>
  <si>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</si>
  <si>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</si>
  <si>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</si>
  <si>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</si>
  <si>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</si>
  <si>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</si>
  <si>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</si>
  <si>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</si>
  <si>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</si>
  <si>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</si>
  <si>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</si>
  <si>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</si>
  <si>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</si>
  <si>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</si>
  <si>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</si>
  <si>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</si>
  <si>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</si>
  <si>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</si>
  <si>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</si>
  <si>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</si>
  <si>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</si>
  <si>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</si>
  <si>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</si>
  <si>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</si>
  <si>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</si>
  <si>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</si>
  <si>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</si>
  <si>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</si>
  <si>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</si>
  <si>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</si>
  <si>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</si>
  <si>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</si>
  <si>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</si>
  <si>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</si>
  <si>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</si>
  <si>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</si>
  <si>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</si>
  <si>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</si>
  <si>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</si>
  <si>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</si>
  <si>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</si>
  <si>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</si>
  <si>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</si>
  <si>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</si>
  <si>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</si>
  <si>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</si>
  <si>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</si>
  <si>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</si>
  <si>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</si>
  <si>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</si>
  <si>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</si>
  <si>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</si>
  <si>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</si>
  <si>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</si>
  <si>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</si>
  <si>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</si>
  <si>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</si>
  <si>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</si>
  <si>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</si>
  <si>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000 2180501005 0000 150</t>
  </si>
  <si>
    <t xml:space="preserve">  Доходы бюджетов муниципальных районов от возврата автономными учреждениями остатков субсидий прошлых лет</t>
  </si>
  <si>
    <t xml:space="preserve"> 000 2180502005 0000 150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</si>
  <si>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</si>
  <si>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</si>
  <si>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</si>
  <si>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</si>
  <si>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</si>
  <si>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</si>
  <si>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</si>
  <si>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</si>
  <si>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</si>
  <si>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</si>
  <si>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</si>
  <si>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</si>
  <si>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</si>
  <si>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</si>
  <si>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</si>
  <si>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</si>
  <si>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</si>
  <si>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</si>
  <si>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</si>
  <si>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</si>
  <si>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</si>
  <si>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</si>
  <si>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</si>
  <si>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</si>
  <si>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</si>
  <si>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</si>
  <si>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</si>
  <si>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</si>
  <si>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</si>
  <si>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</si>
  <si>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</si>
  <si>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</si>
  <si>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</si>
  <si>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</si>
  <si>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</si>
  <si>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</si>
  <si>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</si>
  <si>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</si>
  <si>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</si>
  <si>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</si>
  <si>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</si>
  <si>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</si>
  <si>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</si>
  <si>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</si>
  <si>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</si>
  <si>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</si>
  <si>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</si>
  <si>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</si>
  <si>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</si>
  <si>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</si>
  <si>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</si>
  <si>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</si>
  <si>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</si>
  <si>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</si>
  <si>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</si>
  <si>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</si>
  <si>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</si>
  <si>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</si>
  <si>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</si>
  <si>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</si>
  <si>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</si>
  <si>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</si>
  <si>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</si>
  <si>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</si>
  <si>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</si>
  <si>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</si>
  <si>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</si>
  <si>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</si>
  <si>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</si>
  <si>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</si>
  <si>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</si>
  <si>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</si>
  <si>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</si>
  <si>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</si>
  <si>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</si>
  <si>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</si>
  <si>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</si>
  <si>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</si>
  <si>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</si>
  <si>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</si>
  <si>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</si>
  <si>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</si>
  <si>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</si>
  <si>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</si>
  <si>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</si>
  <si>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</si>
  <si>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</si>
  <si>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</si>
  <si>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</si>
  <si>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</si>
  <si>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</si>
  <si>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</si>
  <si>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</si>
  <si>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000 0113 0000000000 244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</si>
  <si>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</si>
  <si>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</si>
  <si>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</si>
  <si>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</si>
  <si>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</si>
  <si>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</si>
  <si>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</si>
  <si>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</si>
  <si>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</si>
  <si>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</si>
  <si>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</si>
  <si>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</si>
  <si>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</si>
  <si>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</si>
  <si>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</si>
  <si>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</si>
  <si>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</si>
  <si>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</si>
  <si>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</si>
  <si>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</si>
  <si>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</si>
  <si>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</si>
  <si>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</si>
  <si>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</si>
  <si>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</si>
  <si>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</si>
  <si>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</si>
  <si>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</si>
  <si>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</si>
  <si>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</si>
  <si>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</si>
  <si>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</si>
  <si>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</si>
  <si>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</si>
  <si>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</si>
  <si>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</si>
  <si>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</si>
  <si>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</si>
  <si>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</si>
  <si>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</si>
  <si>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</si>
  <si>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</si>
  <si>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</si>
  <si>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</si>
  <si>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000 0310 0000000000 500</t>
  </si>
  <si>
    <t xml:space="preserve"> 000 0310 0000000000 540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</si>
  <si>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</si>
  <si>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</si>
  <si>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</si>
  <si>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</si>
  <si>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</si>
  <si>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</si>
  <si>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</si>
  <si>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</si>
  <si>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</si>
  <si>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</si>
  <si>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</si>
  <si>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</si>
  <si>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</si>
  <si>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</si>
  <si>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</si>
  <si>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</si>
  <si>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</si>
  <si>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</si>
  <si>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</si>
  <si>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</si>
  <si>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</si>
  <si>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</si>
  <si>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</si>
  <si>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</si>
  <si>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</si>
  <si>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</si>
  <si>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</si>
  <si>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</si>
  <si>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</si>
  <si>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</si>
  <si>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</si>
  <si>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</si>
  <si>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</si>
  <si>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</si>
  <si>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</si>
  <si>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</si>
  <si>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</si>
  <si>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</si>
  <si>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</si>
  <si>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</si>
  <si>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</si>
  <si>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</si>
  <si>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 Субсидии автономным учреждениям на иные цели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</si>
  <si>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</si>
  <si>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</si>
  <si>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</si>
  <si>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</si>
  <si>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</si>
  <si>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000 0412 0000000000 813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</si>
  <si>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</si>
  <si>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</si>
  <si>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</si>
  <si>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</si>
  <si>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</si>
  <si>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</si>
  <si>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</si>
  <si>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</si>
  <si>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</si>
  <si>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</si>
  <si>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</si>
  <si>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</si>
  <si>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</si>
  <si>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</si>
  <si>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</si>
  <si>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</si>
  <si>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</si>
  <si>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</si>
  <si>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</si>
  <si>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</si>
  <si>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</si>
  <si>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</si>
  <si>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</si>
  <si>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</si>
  <si>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</si>
  <si>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</si>
  <si>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</si>
  <si>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</si>
  <si>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000 0503 0000000000 400</t>
  </si>
  <si>
    <t xml:space="preserve"> 000 0503 0000000000 410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</si>
  <si>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</si>
  <si>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000 0503 0000000000 414</t>
  </si>
  <si>
    <t xml:space="preserve"> 000 0503 0000000000 500</t>
  </si>
  <si>
    <t xml:space="preserve">  Субсидии</t>
  </si>
  <si>
    <t xml:space="preserve"> 000 0503 0000000000 520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</si>
  <si>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</si>
  <si>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000 0503 0000000000 521</t>
  </si>
  <si>
    <t xml:space="preserve"> 000 0503 0000000000 540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</si>
  <si>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</si>
  <si>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</si>
  <si>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</si>
  <si>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</si>
  <si>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</si>
  <si>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</si>
  <si>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</si>
  <si>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</si>
  <si>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</si>
  <si>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</si>
  <si>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</si>
  <si>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</si>
  <si>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</si>
  <si>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</si>
  <si>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</si>
  <si>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</si>
  <si>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</si>
  <si>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</si>
  <si>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</si>
  <si>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</si>
  <si>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</si>
  <si>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</si>
  <si>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</si>
  <si>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</si>
  <si>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</si>
  <si>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</si>
  <si>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</si>
  <si>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</si>
  <si>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</si>
  <si>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</si>
  <si>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</si>
  <si>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</si>
  <si>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</si>
  <si>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</si>
  <si>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</si>
  <si>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</si>
  <si>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</si>
  <si>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</si>
  <si>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</si>
  <si>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</si>
  <si>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</si>
  <si>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</si>
  <si>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</si>
  <si>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</si>
  <si>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</si>
  <si>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</si>
  <si>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</si>
  <si>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</si>
  <si>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</si>
  <si>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</si>
  <si>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</si>
  <si>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</si>
  <si>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</si>
  <si>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</si>
  <si>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</si>
  <si>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</si>
  <si>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</si>
  <si>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</si>
  <si>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</si>
  <si>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</si>
  <si>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</si>
  <si>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</si>
  <si>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</si>
  <si>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</si>
  <si>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</si>
  <si>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</si>
  <si>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</si>
  <si>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</si>
  <si>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</si>
  <si>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</si>
  <si>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</si>
  <si>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</si>
  <si>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</si>
  <si>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</si>
  <si>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</si>
  <si>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</si>
  <si>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</si>
  <si>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</si>
  <si>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</si>
  <si>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</si>
  <si>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</si>
  <si>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</si>
  <si>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</si>
  <si>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</si>
  <si>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</si>
  <si>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</si>
  <si>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</si>
  <si>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</si>
  <si>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</si>
  <si>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</si>
  <si>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</si>
  <si>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</si>
  <si>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</si>
  <si>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</si>
  <si>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</si>
  <si>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</si>
  <si>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</si>
  <si>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</si>
  <si>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</si>
  <si>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</si>
  <si>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</si>
  <si>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</si>
  <si>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</si>
  <si>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</si>
  <si>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</si>
  <si>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</si>
  <si>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</si>
  <si>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</si>
  <si>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</si>
  <si>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</si>
  <si>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</si>
  <si>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</si>
  <si>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</si>
  <si>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</si>
  <si>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</si>
  <si>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</si>
  <si>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</si>
  <si>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</si>
  <si>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</si>
  <si>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</si>
  <si>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</si>
  <si>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</si>
  <si>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</si>
  <si>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</si>
  <si>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</si>
  <si>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</si>
  <si>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</si>
  <si>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</si>
  <si>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</si>
  <si>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</si>
  <si>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</si>
  <si>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</si>
  <si>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</si>
  <si>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</si>
  <si>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</si>
  <si>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</si>
  <si>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</si>
  <si>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</si>
  <si>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</si>
  <si>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</si>
  <si>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</si>
  <si>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</si>
  <si>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</si>
  <si>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</si>
  <si>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</si>
  <si>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</si>
  <si>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</si>
  <si>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</si>
  <si>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</si>
  <si>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</si>
  <si>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</si>
  <si>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</si>
  <si>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</si>
  <si>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</si>
  <si>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</si>
  <si>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</si>
  <si>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</si>
  <si>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</si>
  <si>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</si>
  <si>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</si>
  <si>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</si>
  <si>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</si>
  <si>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</si>
  <si>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</si>
  <si>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</si>
  <si>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</si>
  <si>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</si>
  <si>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</si>
  <si>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</si>
  <si>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</si>
  <si>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</si>
  <si>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</si>
  <si>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</si>
  <si>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</si>
  <si>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</si>
  <si>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</si>
  <si>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</si>
  <si>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</si>
  <si>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</si>
  <si>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</si>
  <si>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</si>
  <si>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</si>
  <si>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</si>
  <si>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</si>
  <si>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</si>
  <si>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</si>
  <si>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</si>
  <si>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</si>
  <si>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</si>
  <si>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</si>
  <si>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</si>
  <si>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</si>
  <si>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</si>
  <si>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</si>
  <si>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</si>
  <si>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</si>
  <si>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</si>
  <si>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</si>
  <si>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</si>
  <si>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</si>
  <si>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</si>
  <si>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</si>
  <si>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</si>
  <si>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</si>
  <si>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</si>
  <si>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</si>
  <si>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</si>
  <si>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</si>
  <si>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</si>
  <si>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</si>
  <si>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</si>
  <si>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</si>
  <si>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</si>
  <si>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</si>
  <si>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</si>
  <si>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</si>
  <si>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</si>
  <si>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</si>
  <si>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</si>
  <si>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</si>
  <si>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</si>
  <si>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</si>
  <si>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</si>
  <si>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</si>
  <si>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</si>
  <si>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</si>
  <si>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</si>
  <si>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</si>
  <si>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</si>
  <si>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</si>
  <si>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</si>
  <si>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</si>
  <si>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</si>
  <si>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</si>
  <si>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</si>
  <si>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</si>
  <si>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</si>
  <si>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</si>
  <si>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</si>
  <si>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</si>
  <si>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</si>
  <si>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</si>
  <si>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</si>
  <si>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</si>
  <si>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</si>
  <si>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Код стро-ки</t>
  </si>
  <si>
    <t>Неисполненные назначения</t>
  </si>
  <si>
    <t>% исполнения</t>
  </si>
  <si>
    <t>на  1 июня  2020 г.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</si>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</sst>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21">
    <xf numFmtId="0" fontId="0" fillId="0" borderId="0" xfId="0"/>
    <xf numFmtId="0" fontId="17" fillId="0" borderId="1" xfId="1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  <protection locked="0"/>
    </xf>
    <xf numFmtId="0" fontId="19" fillId="0" borderId="1" xfId="11" applyNumberFormat="1" applyFont="1" applyBorder="1" applyAlignment="1" applyProtection="1">
      <alignment horizontal="left" vertical="center"/>
      <protection locked="0"/>
    </xf>
    <xf numFmtId="0" fontId="19" fillId="0" borderId="1" xfId="49" applyNumberFormat="1" applyFont="1" applyBorder="1" applyAlignment="1" applyProtection="1">
      <alignment horizontal="center" vertical="center"/>
      <protection locked="0"/>
    </xf>
    <xf numFmtId="49" fontId="19" fillId="0" borderId="1" xfId="28" applyNumberFormat="1" applyFont="1" applyBorder="1" applyAlignment="1" applyProtection="1">
      <alignment horizontal="right" vertical="center"/>
      <protection locked="0"/>
    </xf>
    <xf numFmtId="0" fontId="19" fillId="0" borderId="1" xfId="5" applyNumberFormat="1" applyFont="1" applyBorder="1" applyAlignment="1" applyProtection="1">
      <alignment vertical="center"/>
      <protection locked="0"/>
    </xf>
    <xf numFmtId="49" fontId="20" fillId="0" borderId="6" xfId="15" applyNumberFormat="1" applyFont="1" applyBorder="1" applyAlignment="1" applyProtection="1">
      <alignment horizontal="right" vertical="center"/>
    </xf>
    <xf numFmtId="49" fontId="20" fillId="0" borderId="7" xfId="47" applyNumberFormat="1" applyFont="1" applyBorder="1" applyAlignment="1" applyProtection="1">
      <alignment horizontal="center" vertical="center"/>
    </xf>
    <xf numFmtId="0" fontId="19" fillId="0" borderId="1" xfId="18" applyNumberFormat="1" applyFont="1" applyBorder="1" applyAlignment="1" applyProtection="1">
      <alignment vertical="center"/>
      <protection locked="0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9" fillId="0" borderId="1" xfId="31" applyNumberFormat="1" applyFont="1" applyBorder="1" applyAlignment="1" applyProtection="1">
      <alignment horizontal="right" vertical="center"/>
      <protection locked="0"/>
    </xf>
    <xf numFmtId="0" fontId="20" fillId="0" borderId="6" xfId="41" applyNumberFormat="1" applyFont="1" applyBorder="1" applyAlignment="1" applyProtection="1">
      <alignment horizontal="right" vertical="center"/>
    </xf>
    <xf numFmtId="0" fontId="20" fillId="2" borderId="10" xfId="53" applyNumberFormat="1" applyFont="1" applyBorder="1" applyAlignment="1" applyProtection="1">
      <alignment horizontal="center" vertical="center"/>
    </xf>
    <xf numFmtId="0" fontId="20" fillId="0" borderId="1" xfId="11" applyNumberFormat="1" applyFont="1" applyBorder="1" applyAlignment="1" applyProtection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49" fontId="20" fillId="0" borderId="11" xfId="6" applyNumberFormat="1" applyFont="1" applyBorder="1" applyAlignment="1" applyProtection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49" fontId="20" fillId="0" borderId="9" xfId="16" applyNumberFormat="1" applyFont="1" applyBorder="1" applyAlignment="1" applyProtection="1">
      <alignment horizontal="center" vertical="center"/>
    </xf>
    <xf numFmtId="0" fontId="20" fillId="0" borderId="1" xfId="22" applyNumberFormat="1" applyFont="1" applyAlignment="1" applyProtection="1">
      <alignment horizontal="left" vertical="center"/>
    </xf>
    <xf numFmtId="49" fontId="20" fillId="0" borderId="13" xfId="25" applyNumberFormat="1" applyFont="1" applyBorder="1" applyAlignment="1" applyProtection="1">
      <alignment vertical="center"/>
    </xf>
    <xf numFmtId="0" fontId="20" fillId="0" borderId="1" xfId="31" applyNumberFormat="1" applyFont="1" applyBorder="1" applyAlignment="1" applyProtection="1">
      <alignment horizontal="right" vertical="center"/>
    </xf>
    <xf numFmtId="0" fontId="20" fillId="0" borderId="9" xfId="23" applyNumberFormat="1" applyFont="1" applyBorder="1" applyAlignment="1" applyProtection="1">
      <alignment horizontal="center" vertical="center"/>
    </xf>
    <xf numFmtId="49" fontId="20" fillId="0" borderId="1" xfId="27" applyNumberFormat="1" applyFont="1" applyBorder="1" applyAlignment="1" applyProtection="1">
      <alignment vertical="center"/>
    </xf>
    <xf numFmtId="49" fontId="20" fillId="0" borderId="14" xfId="17" applyNumberFormat="1" applyFont="1" applyBorder="1" applyAlignment="1" applyProtection="1">
      <alignment horizontal="center" vertical="center"/>
    </xf>
    <xf numFmtId="0" fontId="21" fillId="0" borderId="1" xfId="1" applyNumberFormat="1" applyFont="1" applyAlignment="1" applyProtection="1">
      <alignment vertical="center"/>
    </xf>
    <xf numFmtId="0" fontId="19" fillId="0" borderId="1" xfId="11" applyNumberFormat="1" applyFont="1" applyAlignment="1" applyProtection="1">
      <alignment horizontal="left" vertical="center"/>
    </xf>
    <xf numFmtId="0" fontId="19" fillId="0" borderId="1" xfId="5" applyNumberFormat="1" applyFont="1" applyAlignment="1" applyProtection="1">
      <alignment vertical="center"/>
    </xf>
    <xf numFmtId="49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49" fontId="19" fillId="0" borderId="16" xfId="35" applyFont="1" applyAlignment="1" applyProtection="1">
      <alignment horizontal="center" vertical="center" wrapText="1"/>
    </xf>
    <xf numFmtId="49" fontId="19" fillId="0" borderId="24" xfId="35" applyFont="1" applyBorder="1" applyAlignment="1" applyProtection="1">
      <alignment horizontal="center" vertical="center" wrapText="1"/>
    </xf>
    <xf numFmtId="49" fontId="19" fillId="0" borderId="24" xfId="3" applyNumberFormat="1" applyFont="1" applyBorder="1" applyAlignment="1" applyProtection="1">
      <alignment horizontal="center" vertical="center" wrapText="1"/>
    </xf>
    <xf numFmtId="49" fontId="19" fillId="0" borderId="24" xfId="43" applyNumberFormat="1" applyFont="1" applyBorder="1" applyAlignment="1" applyProtection="1">
      <alignment horizontal="center" vertical="center" wrapText="1"/>
    </xf>
    <xf numFmtId="14" fontId="20" fillId="0" borderId="9" xfId="51" applyNumberFormat="1" applyFont="1" applyBorder="1" applyAlignment="1" applyProtection="1">
      <alignment horizontal="center" vertical="center"/>
    </xf>
    <xf numFmtId="4" fontId="19" fillId="0" borderId="16" xfId="40" applyNumberFormat="1" applyFont="1" applyAlignment="1" applyProtection="1">
      <alignment horizontal="right" vertical="center" shrinkToFit="1"/>
    </xf>
    <xf numFmtId="0" fontId="19" fillId="0" borderId="8" xfId="15" applyNumberFormat="1" applyFont="1" applyAlignment="1" applyProtection="1">
      <alignment vertical="center"/>
    </xf>
    <xf numFmtId="0" fontId="19" fillId="0" borderId="22" xfId="43" applyNumberFormat="1" applyFont="1" applyAlignment="1" applyProtection="1">
      <alignment horizontal="left" vertical="center" wrapText="1"/>
    </xf>
    <xf numFmtId="49" fontId="19" fillId="0" borderId="23" xfId="44" applyNumberFormat="1" applyFont="1" applyAlignment="1" applyProtection="1">
      <alignment horizontal="center" vertical="center" wrapText="1"/>
    </xf>
    <xf numFmtId="49" fontId="19" fillId="0" borderId="24" xfId="45" applyNumberFormat="1" applyFont="1" applyAlignment="1" applyProtection="1">
      <alignment horizontal="center" vertical="center"/>
    </xf>
    <xf numFmtId="0" fontId="19" fillId="0" borderId="20" xfId="48" applyNumberFormat="1" applyFont="1" applyAlignment="1" applyProtection="1">
      <alignment horizontal="left" vertical="center" wrapText="1"/>
    </xf>
    <xf numFmtId="49" fontId="19" fillId="0" borderId="27" xfId="49" applyNumberFormat="1" applyFont="1" applyAlignment="1" applyProtection="1">
      <alignment horizontal="center" vertical="center"/>
    </xf>
    <xf numFmtId="49" fontId="19" fillId="0" borderId="16" xfId="50" applyNumberFormat="1" applyFont="1" applyAlignment="1" applyProtection="1">
      <alignment horizontal="center" vertical="center"/>
    </xf>
    <xf numFmtId="0" fontId="19" fillId="0" borderId="1" xfId="18" applyNumberFormat="1" applyFont="1" applyAlignment="1" applyProtection="1">
      <alignment vertical="center"/>
    </xf>
    <xf numFmtId="0" fontId="19" fillId="0" borderId="15" xfId="52" applyNumberFormat="1" applyFont="1" applyAlignment="1" applyProtection="1">
      <alignment vertical="center"/>
    </xf>
    <xf numFmtId="0" fontId="19" fillId="2" borderId="1" xfId="54" applyNumberFormat="1" applyFont="1" applyAlignment="1" applyProtection="1">
      <alignment vertical="center"/>
    </xf>
    <xf numFmtId="4" fontId="21" fillId="4" borderId="19" xfId="0" applyNumberFormat="1" applyFont="1" applyFill="1" applyBorder="1" applyAlignment="1">
      <alignment vertical="center"/>
    </xf>
    <xf numFmtId="10" fontId="21" fillId="4" borderId="36" xfId="0" applyNumberFormat="1" applyFont="1" applyFill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4" fontId="21" fillId="5" borderId="16" xfId="0" applyNumberFormat="1" applyFont="1" applyFill="1" applyBorder="1" applyAlignment="1">
      <alignment horizontal="right" vertical="center"/>
    </xf>
    <xf numFmtId="10" fontId="21" fillId="5" borderId="16" xfId="0" applyNumberFormat="1" applyFont="1" applyFill="1" applyBorder="1" applyAlignment="1">
      <alignment horizontal="right" vertical="center"/>
    </xf>
    <xf numFmtId="4" fontId="19" fillId="6" borderId="16" xfId="0" applyNumberFormat="1" applyFont="1" applyFill="1" applyBorder="1" applyAlignment="1">
      <alignment horizontal="right" vertical="center"/>
    </xf>
    <xf numFmtId="10" fontId="19" fillId="6" borderId="16" xfId="0" applyNumberFormat="1" applyFont="1" applyFill="1" applyBorder="1" applyAlignment="1">
      <alignment horizontal="right" vertical="center"/>
    </xf>
    <xf numFmtId="0" fontId="21" fillId="5" borderId="20" xfId="48" applyNumberFormat="1" applyFont="1" applyFill="1" applyAlignment="1" applyProtection="1">
      <alignment horizontal="left" vertical="center" wrapText="1"/>
    </xf>
    <xf numFmtId="49" fontId="21" fillId="5" borderId="27" xfId="49" applyNumberFormat="1" applyFont="1" applyFill="1" applyAlignment="1" applyProtection="1">
      <alignment horizontal="center" vertical="center"/>
    </xf>
    <xf numFmtId="49" fontId="21" fillId="5" borderId="16" xfId="50" applyNumberFormat="1" applyFont="1" applyFill="1" applyAlignment="1" applyProtection="1">
      <alignment horizontal="center" vertical="center"/>
    </xf>
    <xf numFmtId="4" fontId="21" fillId="5" borderId="16" xfId="40" applyNumberFormat="1" applyFont="1" applyFill="1" applyAlignment="1" applyProtection="1">
      <alignment horizontal="right" vertical="center" shrinkToFit="1"/>
    </xf>
    <xf numFmtId="0" fontId="21" fillId="4" borderId="17" xfId="37" applyNumberFormat="1" applyFont="1" applyFill="1" applyAlignment="1" applyProtection="1">
      <alignment horizontal="left" vertical="center" wrapText="1"/>
    </xf>
    <xf numFmtId="49" fontId="21" fillId="4" borderId="18" xfId="38" applyNumberFormat="1" applyFont="1" applyFill="1" applyAlignment="1" applyProtection="1">
      <alignment horizontal="center" vertical="center" wrapText="1"/>
    </xf>
    <xf numFmtId="49" fontId="21" fillId="4" borderId="19" xfId="39" applyNumberFormat="1" applyFont="1" applyFill="1" applyAlignment="1" applyProtection="1">
      <alignment horizontal="center" vertical="center"/>
    </xf>
    <xf numFmtId="4" fontId="21" fillId="4" borderId="19" xfId="40" applyNumberFormat="1" applyFont="1" applyFill="1" applyBorder="1" applyAlignment="1" applyProtection="1">
      <alignment horizontal="right" vertical="center" shrinkToFit="1"/>
    </xf>
    <xf numFmtId="0" fontId="19" fillId="0" borderId="1" xfId="55" applyNumberFormat="1" applyFont="1" applyAlignment="1" applyProtection="1">
      <alignment horizontal="left" vertical="center" wrapText="1"/>
    </xf>
    <xf numFmtId="49" fontId="19" fillId="0" borderId="1" xfId="56" applyNumberFormat="1" applyFont="1" applyAlignment="1" applyProtection="1">
      <alignment horizontal="center" vertical="center" wrapText="1"/>
    </xf>
    <xf numFmtId="49" fontId="19" fillId="0" borderId="1" xfId="57" applyNumberFormat="1" applyFont="1" applyAlignment="1" applyProtection="1">
      <alignment horizontal="center" vertical="center"/>
    </xf>
    <xf numFmtId="49" fontId="19" fillId="0" borderId="1" xfId="22" applyNumberFormat="1" applyFont="1" applyAlignment="1" applyProtection="1">
      <alignment vertical="center"/>
    </xf>
    <xf numFmtId="0" fontId="19" fillId="0" borderId="2" xfId="58" applyNumberFormat="1" applyFont="1" applyAlignment="1" applyProtection="1">
      <alignment horizontal="left" vertical="center"/>
    </xf>
    <xf numFmtId="49" fontId="19" fillId="0" borderId="2" xfId="59" applyNumberFormat="1" applyFont="1" applyAlignment="1" applyProtection="1">
      <alignment vertical="center"/>
    </xf>
    <xf numFmtId="0" fontId="19" fillId="0" borderId="2" xfId="61" applyNumberFormat="1" applyFont="1" applyAlignment="1" applyProtection="1">
      <alignment vertical="center"/>
    </xf>
    <xf numFmtId="0" fontId="19" fillId="0" borderId="5" xfId="10" applyNumberFormat="1" applyFont="1" applyAlignment="1" applyProtection="1">
      <alignment vertical="center"/>
    </xf>
    <xf numFmtId="4" fontId="19" fillId="0" borderId="29" xfId="64" applyNumberFormat="1" applyFont="1" applyAlignment="1" applyProtection="1">
      <alignment horizontal="right" vertical="center" shrinkToFit="1"/>
    </xf>
    <xf numFmtId="4" fontId="19" fillId="0" borderId="30" xfId="65" applyNumberFormat="1" applyFont="1" applyAlignment="1" applyProtection="1">
      <alignment horizontal="right" vertical="center" shrinkToFit="1"/>
    </xf>
    <xf numFmtId="49" fontId="19" fillId="0" borderId="27" xfId="67" applyNumberFormat="1" applyFont="1" applyAlignment="1" applyProtection="1">
      <alignment horizontal="center" vertical="center" wrapText="1"/>
    </xf>
    <xf numFmtId="0" fontId="19" fillId="0" borderId="30" xfId="69" applyNumberFormat="1" applyFont="1" applyAlignment="1" applyProtection="1">
      <alignment horizontal="left" vertical="center" wrapText="1"/>
    </xf>
    <xf numFmtId="0" fontId="19" fillId="0" borderId="12" xfId="71" applyNumberFormat="1" applyFont="1" applyAlignment="1" applyProtection="1">
      <alignment vertical="center"/>
    </xf>
    <xf numFmtId="0" fontId="19" fillId="0" borderId="32" xfId="72" applyNumberFormat="1" applyFont="1" applyAlignment="1" applyProtection="1">
      <alignment vertical="center"/>
    </xf>
    <xf numFmtId="0" fontId="21" fillId="0" borderId="33" xfId="73" applyNumberFormat="1" applyFont="1" applyAlignment="1" applyProtection="1">
      <alignment horizontal="left" vertical="center" wrapText="1"/>
    </xf>
    <xf numFmtId="0" fontId="19" fillId="0" borderId="34" xfId="74" applyNumberFormat="1" applyFont="1" applyAlignment="1" applyProtection="1">
      <alignment horizontal="center" vertical="center" wrapText="1"/>
    </xf>
    <xf numFmtId="49" fontId="19" fillId="0" borderId="35" xfId="75" applyNumberFormat="1" applyFont="1" applyAlignment="1" applyProtection="1">
      <alignment horizontal="center" vertical="center" wrapText="1"/>
    </xf>
    <xf numFmtId="4" fontId="19" fillId="0" borderId="19" xfId="76" applyNumberFormat="1" applyFont="1" applyAlignment="1" applyProtection="1">
      <alignment horizontal="right" vertical="center" shrinkToFit="1"/>
    </xf>
    <xf numFmtId="0" fontId="19" fillId="0" borderId="15" xfId="79" applyNumberFormat="1" applyFont="1" applyAlignment="1" applyProtection="1">
      <alignment vertical="center"/>
    </xf>
    <xf numFmtId="49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49" fontId="19" fillId="0" borderId="49" xfId="43" applyNumberFormat="1" applyFont="1" applyBorder="1" applyAlignment="1" applyProtection="1">
      <alignment horizontal="center" vertical="center" wrapText="1"/>
      <protection locked="0"/>
    </xf>
    <xf numFmtId="49" fontId="19" fillId="0" borderId="4" xfId="43" applyNumberFormat="1" applyFont="1" applyBorder="1" applyAlignment="1" applyProtection="1">
      <alignment horizontal="center" vertical="center" wrapText="1"/>
      <protection locked="0"/>
    </xf>
    <xf numFmtId="4" fontId="21" fillId="4" borderId="29" xfId="0" applyNumberFormat="1" applyFont="1" applyFill="1" applyBorder="1" applyAlignment="1">
      <alignment vertical="center"/>
    </xf>
    <xf numFmtId="10" fontId="21" fillId="4" borderId="29" xfId="0" applyNumberFormat="1" applyFont="1" applyFill="1" applyBorder="1" applyAlignment="1">
      <alignment vertical="center"/>
    </xf>
    <xf numFmtId="0" fontId="21" fillId="4" borderId="28" xfId="62" applyNumberFormat="1" applyFont="1" applyFill="1" applyAlignment="1" applyProtection="1">
      <alignment horizontal="left" vertical="center" wrapText="1"/>
    </xf>
    <xf numFmtId="49" fontId="21" fillId="4" borderId="19" xfId="63" applyNumberFormat="1" applyFont="1" applyFill="1" applyAlignment="1" applyProtection="1">
      <alignment horizontal="center" vertical="center" wrapText="1"/>
    </xf>
    <xf numFmtId="4" fontId="21" fillId="4" borderId="29" xfId="64" applyNumberFormat="1" applyFont="1" applyFill="1" applyAlignment="1" applyProtection="1">
      <alignment horizontal="right" vertical="center" shrinkToFit="1"/>
    </xf>
    <xf numFmtId="0" fontId="22" fillId="5" borderId="30" xfId="69" applyNumberFormat="1" applyFont="1" applyFill="1" applyAlignment="1" applyProtection="1">
      <alignment horizontal="left" vertical="center" wrapText="1"/>
    </xf>
    <xf numFmtId="49" fontId="22" fillId="5" borderId="27" xfId="49" applyNumberFormat="1" applyFont="1" applyFill="1" applyAlignment="1" applyProtection="1">
      <alignment horizontal="center" vertical="center"/>
    </xf>
    <xf numFmtId="49" fontId="22" fillId="5" borderId="16" xfId="50" applyNumberFormat="1" applyFont="1" applyFill="1" applyAlignment="1" applyProtection="1">
      <alignment horizontal="center" vertical="center"/>
    </xf>
    <xf numFmtId="4" fontId="22" fillId="5" borderId="16" xfId="40" applyNumberFormat="1" applyFont="1" applyFill="1" applyAlignment="1" applyProtection="1">
      <alignment horizontal="right" vertical="center" shrinkToFit="1"/>
    </xf>
    <xf numFmtId="49" fontId="19" fillId="0" borderId="16" xfId="43" applyNumberFormat="1" applyFont="1" applyBorder="1" applyAlignment="1" applyProtection="1">
      <alignment horizontal="center" vertical="center" wrapText="1"/>
      <protection locked="0"/>
    </xf>
    <xf numFmtId="0" fontId="19" fillId="0" borderId="1" xfId="80" applyNumberFormat="1" applyFont="1" applyAlignment="1" applyProtection="1">
      <alignment horizontal="center" vertical="center" wrapText="1"/>
    </xf>
    <xf numFmtId="0" fontId="21" fillId="0" borderId="1" xfId="81" applyNumberFormat="1" applyFont="1" applyAlignment="1" applyProtection="1">
      <alignment horizontal="center" vertical="center"/>
    </xf>
    <xf numFmtId="0" fontId="21" fillId="0" borderId="1" xfId="81" applyFont="1" applyAlignment="1">
      <alignment horizontal="center" vertical="center"/>
    </xf>
    <xf numFmtId="0" fontId="21" fillId="0" borderId="2" xfId="82" applyNumberFormat="1" applyFont="1" applyAlignment="1" applyProtection="1">
      <alignment vertical="center"/>
    </xf>
    <xf numFmtId="49" fontId="19" fillId="0" borderId="2" xfId="83" applyNumberFormat="1" applyFont="1" applyAlignment="1" applyProtection="1">
      <alignment horizontal="left" vertical="center"/>
    </xf>
    <xf numFmtId="0" fontId="19" fillId="0" borderId="2" xfId="60" applyNumberFormat="1" applyFont="1" applyAlignment="1" applyProtection="1">
      <alignment vertical="center"/>
    </xf>
    <xf numFmtId="0" fontId="19" fillId="0" borderId="22" xfId="84" applyNumberFormat="1" applyFont="1" applyAlignment="1" applyProtection="1">
      <alignment horizontal="left" vertical="center" wrapText="1"/>
    </xf>
    <xf numFmtId="0" fontId="19" fillId="0" borderId="24" xfId="86" applyNumberFormat="1" applyFont="1" applyAlignment="1" applyProtection="1">
      <alignment vertical="center"/>
    </xf>
    <xf numFmtId="0" fontId="19" fillId="0" borderId="28" xfId="88" applyNumberFormat="1" applyFont="1" applyAlignment="1" applyProtection="1">
      <alignment horizontal="left" vertical="center" wrapText="1"/>
    </xf>
    <xf numFmtId="49" fontId="19" fillId="0" borderId="37" xfId="89" applyNumberFormat="1" applyFont="1" applyAlignment="1" applyProtection="1">
      <alignment horizontal="center" vertical="center" wrapText="1"/>
    </xf>
    <xf numFmtId="49" fontId="19" fillId="0" borderId="29" xfId="90" applyNumberFormat="1" applyFont="1" applyAlignment="1" applyProtection="1">
      <alignment horizontal="center" vertical="center"/>
    </xf>
    <xf numFmtId="0" fontId="19" fillId="0" borderId="22" xfId="92" applyNumberFormat="1" applyFont="1" applyAlignment="1" applyProtection="1">
      <alignment horizontal="left" vertical="center" wrapText="1"/>
    </xf>
    <xf numFmtId="0" fontId="19" fillId="0" borderId="38" xfId="94" applyNumberFormat="1" applyFont="1" applyAlignment="1" applyProtection="1">
      <alignment horizontal="left" vertical="center" wrapText="1"/>
    </xf>
    <xf numFmtId="49" fontId="19" fillId="0" borderId="37" xfId="95" applyNumberFormat="1" applyFont="1" applyAlignment="1" applyProtection="1">
      <alignment horizontal="center" vertical="center" shrinkToFit="1"/>
    </xf>
    <xf numFmtId="49" fontId="19" fillId="0" borderId="29" xfId="96" applyNumberFormat="1" applyFont="1" applyAlignment="1" applyProtection="1">
      <alignment horizontal="center" vertical="center" shrinkToFit="1"/>
    </xf>
    <xf numFmtId="0" fontId="19" fillId="0" borderId="13" xfId="98" applyNumberFormat="1" applyFont="1" applyAlignment="1" applyProtection="1">
      <alignment vertical="center"/>
    </xf>
    <xf numFmtId="0" fontId="23" fillId="0" borderId="15" xfId="34" applyNumberFormat="1" applyFont="1" applyAlignment="1" applyProtection="1">
      <alignment vertical="center"/>
    </xf>
    <xf numFmtId="10" fontId="21" fillId="5" borderId="20" xfId="0" applyNumberFormat="1" applyFont="1" applyFill="1" applyBorder="1" applyAlignment="1">
      <alignment horizontal="right" vertical="center"/>
    </xf>
    <xf numFmtId="4" fontId="19" fillId="6" borderId="24" xfId="0" applyNumberFormat="1" applyFont="1" applyFill="1" applyBorder="1" applyAlignment="1">
      <alignment horizontal="right" vertical="center"/>
    </xf>
    <xf numFmtId="10" fontId="19" fillId="6" borderId="25" xfId="0" applyNumberFormat="1" applyFont="1" applyFill="1" applyBorder="1" applyAlignment="1">
      <alignment horizontal="right" vertical="center"/>
    </xf>
    <xf numFmtId="4" fontId="19" fillId="6" borderId="29" xfId="0" applyNumberFormat="1" applyFont="1" applyFill="1" applyBorder="1" applyAlignment="1">
      <alignment horizontal="right" vertical="center"/>
    </xf>
    <xf numFmtId="10" fontId="19" fillId="6" borderId="30" xfId="0" applyNumberFormat="1" applyFont="1" applyFill="1" applyBorder="1" applyAlignment="1">
      <alignment horizontal="right" vertical="center"/>
    </xf>
    <xf numFmtId="0" fontId="21" fillId="5" borderId="28" xfId="62" applyNumberFormat="1" applyFont="1" applyFill="1" applyAlignment="1" applyProtection="1">
      <alignment horizontal="left" vertical="center" wrapText="1"/>
    </xf>
    <xf numFmtId="49" fontId="21" fillId="5" borderId="18" xfId="38" applyNumberFormat="1" applyFont="1" applyFill="1" applyAlignment="1" applyProtection="1">
      <alignment horizontal="center" vertical="center" wrapText="1"/>
    </xf>
    <xf numFmtId="49" fontId="21" fillId="5" borderId="19" xfId="39" applyNumberFormat="1" applyFont="1" applyFill="1" applyAlignment="1" applyProtection="1">
      <alignment horizontal="center" vertical="center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view="pageBreakPreview" zoomScaleNormal="100" zoomScaleSheetLayoutView="100" workbookViewId="0">
      <selection activeCell="A11" sqref="A11:G12"/>
    </sheetView>
  </sheetViews>
  <sheetFormatPr defaultRowHeight="12.75" x14ac:dyDescent="0.25"/>
  <cols>
    <col min="1" max="1" width="50.85546875" style="2" customWidth="1"/>
    <col min="2" max="2" width="7.42578125" style="2" customWidth="1"/>
    <col min="3" max="3" width="25.42578125" style="2" customWidth="1"/>
    <col min="4" max="4" width="16.85546875" style="2" customWidth="1"/>
    <col min="5" max="5" width="15.42578125" style="2" customWidth="1"/>
    <col min="6" max="6" width="16.5703125" style="2" customWidth="1"/>
    <col min="7" max="7" width="11.85546875" style="2" customWidth="1"/>
    <col min="8" max="8" width="9.7109375" style="2" customWidth="1"/>
    <col min="9" max="16384" width="9.140625" style="2"/>
  </cols>
  <sheetData>
    <row r="1" spans="1:8" x14ac:dyDescent="0.25">
      <c r="A1" s="1" t="s">
        <v>817</v>
      </c>
      <c r="B1" s="1"/>
      <c r="C1" s="1"/>
      <c r="D1" s="1"/>
      <c r="E1" s="1"/>
      <c r="F1" s="1"/>
      <c r="G1" s="1"/>
    </row>
    <row r="2" spans="1:8" ht="13.5" thickBot="1" x14ac:dyDescent="0.3">
      <c r="A2" s="1"/>
      <c r="B2" s="1"/>
      <c r="C2" s="1"/>
      <c r="D2" s="1"/>
      <c r="E2" s="1"/>
      <c r="F2" s="1"/>
      <c r="G2" s="1"/>
    </row>
    <row r="3" spans="1:8" ht="14.1" customHeight="1" x14ac:dyDescent="0.25">
      <c r="A3" s="3"/>
      <c r="B3" s="4"/>
      <c r="C3" s="4"/>
      <c r="D3" s="5"/>
      <c r="E3" s="6"/>
      <c r="F3" s="7" t="s">
        <v>0</v>
      </c>
      <c r="G3" s="8" t="s">
        <v>818</v>
      </c>
    </row>
    <row r="4" spans="1:8" ht="14.1" customHeight="1" x14ac:dyDescent="0.25">
      <c r="A4" s="9"/>
      <c r="B4" s="9"/>
      <c r="C4" s="10" t="s">
        <v>824</v>
      </c>
      <c r="D4" s="11"/>
      <c r="E4" s="6"/>
      <c r="F4" s="12" t="s">
        <v>1</v>
      </c>
      <c r="G4" s="36">
        <v>43983</v>
      </c>
    </row>
    <row r="5" spans="1:8" ht="14.1" customHeight="1" x14ac:dyDescent="0.25">
      <c r="A5" s="3"/>
      <c r="B5" s="3"/>
      <c r="C5" s="3"/>
      <c r="D5" s="11"/>
      <c r="E5" s="6"/>
      <c r="F5" s="12"/>
      <c r="G5" s="13"/>
    </row>
    <row r="6" spans="1:8" ht="15.2" customHeight="1" x14ac:dyDescent="0.25">
      <c r="A6" s="14" t="s">
        <v>2</v>
      </c>
      <c r="B6" s="15" t="s">
        <v>819</v>
      </c>
      <c r="C6" s="15"/>
      <c r="D6" s="15"/>
      <c r="E6" s="6"/>
      <c r="F6" s="12" t="s">
        <v>3</v>
      </c>
      <c r="G6" s="16" t="s">
        <v>816</v>
      </c>
    </row>
    <row r="7" spans="1:8" ht="15.2" customHeight="1" x14ac:dyDescent="0.25">
      <c r="A7" s="14" t="s">
        <v>4</v>
      </c>
      <c r="B7" s="17" t="s">
        <v>820</v>
      </c>
      <c r="C7" s="17"/>
      <c r="D7" s="17"/>
      <c r="E7" s="6"/>
      <c r="F7" s="12" t="s">
        <v>5</v>
      </c>
      <c r="G7" s="18" t="s">
        <v>816</v>
      </c>
    </row>
    <row r="8" spans="1:8" ht="14.1" customHeight="1" x14ac:dyDescent="0.25">
      <c r="A8" s="14" t="s">
        <v>6</v>
      </c>
      <c r="B8" s="19"/>
      <c r="C8" s="20" t="s">
        <v>816</v>
      </c>
      <c r="D8" s="21"/>
      <c r="E8" s="6"/>
      <c r="F8" s="12"/>
      <c r="G8" s="22"/>
    </row>
    <row r="9" spans="1:8" ht="14.1" customHeight="1" thickBot="1" x14ac:dyDescent="0.3">
      <c r="A9" s="14" t="s">
        <v>7</v>
      </c>
      <c r="B9" s="14"/>
      <c r="C9" s="23" t="s">
        <v>816</v>
      </c>
      <c r="D9" s="21"/>
      <c r="E9" s="6"/>
      <c r="F9" s="12" t="s">
        <v>8</v>
      </c>
      <c r="G9" s="24" t="s">
        <v>9</v>
      </c>
    </row>
    <row r="10" spans="1:8" ht="24.75" customHeight="1" x14ac:dyDescent="0.25">
      <c r="A10" s="25" t="s">
        <v>10</v>
      </c>
      <c r="B10" s="25"/>
      <c r="C10" s="26"/>
      <c r="D10" s="26"/>
      <c r="E10" s="27"/>
      <c r="F10" s="27"/>
      <c r="G10" s="27"/>
    </row>
    <row r="11" spans="1:8" ht="66.75" customHeight="1" x14ac:dyDescent="0.25">
      <c r="A11" s="28" t="s">
        <v>11</v>
      </c>
      <c r="B11" s="28" t="s">
        <v>821</v>
      </c>
      <c r="C11" s="28" t="s">
        <v>12</v>
      </c>
      <c r="D11" s="29" t="s">
        <v>13</v>
      </c>
      <c r="E11" s="30" t="s">
        <v>14</v>
      </c>
      <c r="F11" s="29" t="s">
        <v>822</v>
      </c>
      <c r="G11" s="31" t="s">
        <v>823</v>
      </c>
    </row>
    <row r="12" spans="1:8" ht="11.45" customHeight="1" thickBot="1" x14ac:dyDescent="0.3">
      <c r="A12" s="32" t="s">
        <v>15</v>
      </c>
      <c r="B12" s="33" t="s">
        <v>16</v>
      </c>
      <c r="C12" s="33" t="s">
        <v>17</v>
      </c>
      <c r="D12" s="34" t="s">
        <v>18</v>
      </c>
      <c r="E12" s="35" t="s">
        <v>19</v>
      </c>
      <c r="F12" s="35" t="s">
        <v>20</v>
      </c>
      <c r="G12" s="34" t="s">
        <v>21</v>
      </c>
    </row>
    <row r="13" spans="1:8" ht="21.75" customHeight="1" x14ac:dyDescent="0.25">
      <c r="A13" s="59" t="s">
        <v>22</v>
      </c>
      <c r="B13" s="60" t="s">
        <v>23</v>
      </c>
      <c r="C13" s="61" t="s">
        <v>24</v>
      </c>
      <c r="D13" s="62">
        <v>1888661057.74</v>
      </c>
      <c r="E13" s="62">
        <v>923757360.00999999</v>
      </c>
      <c r="F13" s="48">
        <f>D13-E13</f>
        <v>964903697.73000002</v>
      </c>
      <c r="G13" s="49">
        <f>E13/D13</f>
        <v>0.48910700849382782</v>
      </c>
      <c r="H13" s="38"/>
    </row>
    <row r="14" spans="1:8" ht="15" customHeight="1" x14ac:dyDescent="0.25">
      <c r="A14" s="39" t="s">
        <v>25</v>
      </c>
      <c r="B14" s="40"/>
      <c r="C14" s="41"/>
      <c r="D14" s="41"/>
      <c r="E14" s="41"/>
      <c r="F14" s="50"/>
      <c r="G14" s="50"/>
      <c r="H14" s="38"/>
    </row>
    <row r="15" spans="1:8" x14ac:dyDescent="0.25">
      <c r="A15" s="55" t="s">
        <v>26</v>
      </c>
      <c r="B15" s="56" t="s">
        <v>23</v>
      </c>
      <c r="C15" s="57" t="s">
        <v>27</v>
      </c>
      <c r="D15" s="58">
        <v>699661100</v>
      </c>
      <c r="E15" s="58">
        <v>330237742.76999998</v>
      </c>
      <c r="F15" s="51">
        <f>D15-E15</f>
        <v>369423357.23000002</v>
      </c>
      <c r="G15" s="52">
        <f>E15/D15</f>
        <v>0.47199671779665897</v>
      </c>
      <c r="H15" s="38"/>
    </row>
    <row r="16" spans="1:8" x14ac:dyDescent="0.25">
      <c r="A16" s="42" t="s">
        <v>28</v>
      </c>
      <c r="B16" s="43" t="s">
        <v>23</v>
      </c>
      <c r="C16" s="44" t="s">
        <v>29</v>
      </c>
      <c r="D16" s="37">
        <v>555160000</v>
      </c>
      <c r="E16" s="37">
        <v>247464349.78</v>
      </c>
      <c r="F16" s="53">
        <f>D16-E16</f>
        <v>307695650.22000003</v>
      </c>
      <c r="G16" s="54">
        <f>E16/D16</f>
        <v>0.44575320588659123</v>
      </c>
      <c r="H16" s="38"/>
    </row>
    <row r="17" spans="1:8" x14ac:dyDescent="0.25">
      <c r="A17" s="42" t="s">
        <v>30</v>
      </c>
      <c r="B17" s="43" t="s">
        <v>23</v>
      </c>
      <c r="C17" s="44" t="s">
        <v>31</v>
      </c>
      <c r="D17" s="37">
        <v>555160000</v>
      </c>
      <c r="E17" s="37">
        <v>247464349.78</v>
      </c>
      <c r="F17" s="53">
        <f>D17-E17</f>
        <v>307695650.22000003</v>
      </c>
      <c r="G17" s="54">
        <f>E17/D17</f>
        <v>0.44575320588659123</v>
      </c>
      <c r="H17" s="38"/>
    </row>
    <row r="18" spans="1:8" ht="76.5" x14ac:dyDescent="0.25">
      <c r="A18" s="42" t="s">
        <v>32</v>
      </c>
      <c r="B18" s="43" t="s">
        <v>23</v>
      </c>
      <c r="C18" s="44" t="s">
        <v>33</v>
      </c>
      <c r="D18" s="37">
        <v>552338000</v>
      </c>
      <c r="E18" s="37">
        <v>246791416.49000001</v>
      </c>
      <c r="F18" s="53">
        <f>D18-E18</f>
        <v>305546583.50999999</v>
      </c>
      <c r="G18" s="54">
        <f>E18/D18</f>
        <v>0.44681230784410997</v>
      </c>
      <c r="H18" s="38"/>
    </row>
    <row r="19" spans="1:8" ht="114.75" x14ac:dyDescent="0.25">
      <c r="A19" s="42" t="s">
        <v>34</v>
      </c>
      <c r="B19" s="43" t="s">
        <v>23</v>
      </c>
      <c r="C19" s="44" t="s">
        <v>35</v>
      </c>
      <c r="D19" s="37">
        <v>1292000</v>
      </c>
      <c r="E19" s="37">
        <v>314679.38</v>
      </c>
      <c r="F19" s="53">
        <f t="shared" ref="F19:F66" si="0">D19-E19</f>
        <v>977320.62</v>
      </c>
      <c r="G19" s="54">
        <f t="shared" ref="G19:G66" si="1">E19/D19</f>
        <v>0.24355989164086689</v>
      </c>
      <c r="H19" s="38"/>
    </row>
    <row r="20" spans="1:8" ht="51" x14ac:dyDescent="0.25">
      <c r="A20" s="42" t="s">
        <v>36</v>
      </c>
      <c r="B20" s="43" t="s">
        <v>23</v>
      </c>
      <c r="C20" s="44" t="s">
        <v>37</v>
      </c>
      <c r="D20" s="37">
        <v>1530000</v>
      </c>
      <c r="E20" s="37">
        <v>358253.91</v>
      </c>
      <c r="F20" s="53">
        <f t="shared" si="0"/>
        <v>1171746.0900000001</v>
      </c>
      <c r="G20" s="54">
        <f t="shared" si="1"/>
        <v>0.23415288235294116</v>
      </c>
      <c r="H20" s="38"/>
    </row>
    <row r="21" spans="1:8" ht="38.25" x14ac:dyDescent="0.25">
      <c r="A21" s="42" t="s">
        <v>38</v>
      </c>
      <c r="B21" s="43" t="s">
        <v>23</v>
      </c>
      <c r="C21" s="44" t="s">
        <v>39</v>
      </c>
      <c r="D21" s="37">
        <v>8153100</v>
      </c>
      <c r="E21" s="37">
        <v>2825689.99</v>
      </c>
      <c r="F21" s="53">
        <f t="shared" si="0"/>
        <v>5327410.01</v>
      </c>
      <c r="G21" s="54">
        <f t="shared" si="1"/>
        <v>0.34657860077761837</v>
      </c>
      <c r="H21" s="38"/>
    </row>
    <row r="22" spans="1:8" ht="25.5" x14ac:dyDescent="0.25">
      <c r="A22" s="42" t="s">
        <v>40</v>
      </c>
      <c r="B22" s="43" t="s">
        <v>23</v>
      </c>
      <c r="C22" s="44" t="s">
        <v>41</v>
      </c>
      <c r="D22" s="37">
        <v>8153100</v>
      </c>
      <c r="E22" s="37">
        <v>2825689.99</v>
      </c>
      <c r="F22" s="53">
        <f t="shared" si="0"/>
        <v>5327410.01</v>
      </c>
      <c r="G22" s="54">
        <f t="shared" si="1"/>
        <v>0.34657860077761837</v>
      </c>
      <c r="H22" s="38"/>
    </row>
    <row r="23" spans="1:8" ht="76.5" x14ac:dyDescent="0.25">
      <c r="A23" s="42" t="s">
        <v>42</v>
      </c>
      <c r="B23" s="43" t="s">
        <v>23</v>
      </c>
      <c r="C23" s="44" t="s">
        <v>43</v>
      </c>
      <c r="D23" s="37">
        <v>3736000</v>
      </c>
      <c r="E23" s="37">
        <v>1328957.6499999999</v>
      </c>
      <c r="F23" s="53">
        <f t="shared" si="0"/>
        <v>2407042.35</v>
      </c>
      <c r="G23" s="54">
        <f t="shared" si="1"/>
        <v>0.35571671573875802</v>
      </c>
      <c r="H23" s="38"/>
    </row>
    <row r="24" spans="1:8" ht="114.75" x14ac:dyDescent="0.25">
      <c r="A24" s="42" t="s">
        <v>44</v>
      </c>
      <c r="B24" s="43" t="s">
        <v>23</v>
      </c>
      <c r="C24" s="44" t="s">
        <v>45</v>
      </c>
      <c r="D24" s="37">
        <v>3736000</v>
      </c>
      <c r="E24" s="37">
        <v>1328957.6499999999</v>
      </c>
      <c r="F24" s="53">
        <f t="shared" si="0"/>
        <v>2407042.35</v>
      </c>
      <c r="G24" s="54">
        <f t="shared" si="1"/>
        <v>0.35571671573875802</v>
      </c>
      <c r="H24" s="38"/>
    </row>
    <row r="25" spans="1:8" ht="89.25" x14ac:dyDescent="0.25">
      <c r="A25" s="42" t="s">
        <v>46</v>
      </c>
      <c r="B25" s="43" t="s">
        <v>23</v>
      </c>
      <c r="C25" s="44" t="s">
        <v>47</v>
      </c>
      <c r="D25" s="37">
        <v>19200</v>
      </c>
      <c r="E25" s="37">
        <v>8463.11</v>
      </c>
      <c r="F25" s="53">
        <f t="shared" si="0"/>
        <v>10736.89</v>
      </c>
      <c r="G25" s="54">
        <f t="shared" si="1"/>
        <v>0.4407869791666667</v>
      </c>
      <c r="H25" s="38"/>
    </row>
    <row r="26" spans="1:8" ht="127.5" x14ac:dyDescent="0.25">
      <c r="A26" s="42" t="s">
        <v>48</v>
      </c>
      <c r="B26" s="43" t="s">
        <v>23</v>
      </c>
      <c r="C26" s="44" t="s">
        <v>49</v>
      </c>
      <c r="D26" s="37">
        <v>19200</v>
      </c>
      <c r="E26" s="37">
        <v>8463.11</v>
      </c>
      <c r="F26" s="53">
        <f t="shared" si="0"/>
        <v>10736.89</v>
      </c>
      <c r="G26" s="54">
        <f t="shared" si="1"/>
        <v>0.4407869791666667</v>
      </c>
      <c r="H26" s="38"/>
    </row>
    <row r="27" spans="1:8" ht="76.5" x14ac:dyDescent="0.25">
      <c r="A27" s="42" t="s">
        <v>50</v>
      </c>
      <c r="B27" s="43" t="s">
        <v>23</v>
      </c>
      <c r="C27" s="44" t="s">
        <v>51</v>
      </c>
      <c r="D27" s="37">
        <v>4880000</v>
      </c>
      <c r="E27" s="37">
        <v>1766714.6</v>
      </c>
      <c r="F27" s="53">
        <f t="shared" si="0"/>
        <v>3113285.4</v>
      </c>
      <c r="G27" s="54">
        <f t="shared" si="1"/>
        <v>0.36203168032786887</v>
      </c>
      <c r="H27" s="38"/>
    </row>
    <row r="28" spans="1:8" ht="114.75" x14ac:dyDescent="0.25">
      <c r="A28" s="42" t="s">
        <v>52</v>
      </c>
      <c r="B28" s="43" t="s">
        <v>23</v>
      </c>
      <c r="C28" s="44" t="s">
        <v>53</v>
      </c>
      <c r="D28" s="37">
        <v>4880000</v>
      </c>
      <c r="E28" s="37">
        <v>1766714.6</v>
      </c>
      <c r="F28" s="53">
        <f t="shared" si="0"/>
        <v>3113285.4</v>
      </c>
      <c r="G28" s="54">
        <f t="shared" si="1"/>
        <v>0.36203168032786887</v>
      </c>
      <c r="H28" s="38"/>
    </row>
    <row r="29" spans="1:8" ht="76.5" x14ac:dyDescent="0.25">
      <c r="A29" s="42" t="s">
        <v>54</v>
      </c>
      <c r="B29" s="43" t="s">
        <v>23</v>
      </c>
      <c r="C29" s="44" t="s">
        <v>55</v>
      </c>
      <c r="D29" s="37">
        <v>-482100</v>
      </c>
      <c r="E29" s="37">
        <v>-278445.37</v>
      </c>
      <c r="F29" s="53">
        <f t="shared" si="0"/>
        <v>-203654.63</v>
      </c>
      <c r="G29" s="54">
        <f t="shared" si="1"/>
        <v>0.57756766231072387</v>
      </c>
      <c r="H29" s="38"/>
    </row>
    <row r="30" spans="1:8" ht="114.75" x14ac:dyDescent="0.25">
      <c r="A30" s="42" t="s">
        <v>56</v>
      </c>
      <c r="B30" s="43" t="s">
        <v>23</v>
      </c>
      <c r="C30" s="44" t="s">
        <v>57</v>
      </c>
      <c r="D30" s="37">
        <v>-482100</v>
      </c>
      <c r="E30" s="37">
        <v>-278445.37</v>
      </c>
      <c r="F30" s="53">
        <f t="shared" si="0"/>
        <v>-203654.63</v>
      </c>
      <c r="G30" s="54">
        <f t="shared" si="1"/>
        <v>0.57756766231072387</v>
      </c>
      <c r="H30" s="38"/>
    </row>
    <row r="31" spans="1:8" x14ac:dyDescent="0.25">
      <c r="A31" s="42" t="s">
        <v>58</v>
      </c>
      <c r="B31" s="43" t="s">
        <v>23</v>
      </c>
      <c r="C31" s="44" t="s">
        <v>59</v>
      </c>
      <c r="D31" s="37">
        <v>88289000</v>
      </c>
      <c r="E31" s="37">
        <v>32264599.390000001</v>
      </c>
      <c r="F31" s="53">
        <f t="shared" si="0"/>
        <v>56024400.609999999</v>
      </c>
      <c r="G31" s="54">
        <f t="shared" si="1"/>
        <v>0.36544302676437607</v>
      </c>
      <c r="H31" s="38"/>
    </row>
    <row r="32" spans="1:8" ht="25.5" x14ac:dyDescent="0.25">
      <c r="A32" s="42" t="s">
        <v>60</v>
      </c>
      <c r="B32" s="43" t="s">
        <v>23</v>
      </c>
      <c r="C32" s="44" t="s">
        <v>61</v>
      </c>
      <c r="D32" s="37">
        <v>40200000</v>
      </c>
      <c r="E32" s="37">
        <v>14061693.130000001</v>
      </c>
      <c r="F32" s="53">
        <f t="shared" si="0"/>
        <v>26138306.869999997</v>
      </c>
      <c r="G32" s="54">
        <f t="shared" si="1"/>
        <v>0.34979336144278611</v>
      </c>
      <c r="H32" s="38"/>
    </row>
    <row r="33" spans="1:8" ht="25.5" x14ac:dyDescent="0.25">
      <c r="A33" s="42" t="s">
        <v>62</v>
      </c>
      <c r="B33" s="43" t="s">
        <v>23</v>
      </c>
      <c r="C33" s="44" t="s">
        <v>63</v>
      </c>
      <c r="D33" s="37">
        <v>32200000</v>
      </c>
      <c r="E33" s="37">
        <v>11217305.970000001</v>
      </c>
      <c r="F33" s="53">
        <f t="shared" si="0"/>
        <v>20982694.030000001</v>
      </c>
      <c r="G33" s="54">
        <f t="shared" si="1"/>
        <v>0.3483635394409938</v>
      </c>
      <c r="H33" s="38"/>
    </row>
    <row r="34" spans="1:8" ht="25.5" x14ac:dyDescent="0.25">
      <c r="A34" s="42" t="s">
        <v>62</v>
      </c>
      <c r="B34" s="43" t="s">
        <v>23</v>
      </c>
      <c r="C34" s="44" t="s">
        <v>64</v>
      </c>
      <c r="D34" s="37">
        <v>32200000</v>
      </c>
      <c r="E34" s="37">
        <v>11217220.470000001</v>
      </c>
      <c r="F34" s="53">
        <f t="shared" si="0"/>
        <v>20982779.530000001</v>
      </c>
      <c r="G34" s="54">
        <f t="shared" si="1"/>
        <v>0.34836088416149069</v>
      </c>
      <c r="H34" s="38"/>
    </row>
    <row r="35" spans="1:8" ht="38.25" x14ac:dyDescent="0.25">
      <c r="A35" s="42" t="s">
        <v>65</v>
      </c>
      <c r="B35" s="43" t="s">
        <v>23</v>
      </c>
      <c r="C35" s="44" t="s">
        <v>66</v>
      </c>
      <c r="D35" s="37">
        <v>0</v>
      </c>
      <c r="E35" s="37">
        <v>85.5</v>
      </c>
      <c r="F35" s="53">
        <f t="shared" si="0"/>
        <v>-85.5</v>
      </c>
      <c r="G35" s="54">
        <v>0</v>
      </c>
      <c r="H35" s="38"/>
    </row>
    <row r="36" spans="1:8" ht="38.25" x14ac:dyDescent="0.25">
      <c r="A36" s="42" t="s">
        <v>67</v>
      </c>
      <c r="B36" s="43" t="s">
        <v>23</v>
      </c>
      <c r="C36" s="44" t="s">
        <v>68</v>
      </c>
      <c r="D36" s="37">
        <v>8000000</v>
      </c>
      <c r="E36" s="37">
        <v>2844387.16</v>
      </c>
      <c r="F36" s="53">
        <f t="shared" si="0"/>
        <v>5155612.84</v>
      </c>
      <c r="G36" s="54">
        <f t="shared" si="1"/>
        <v>0.35554839500000002</v>
      </c>
      <c r="H36" s="38"/>
    </row>
    <row r="37" spans="1:8" ht="63.75" x14ac:dyDescent="0.25">
      <c r="A37" s="42" t="s">
        <v>69</v>
      </c>
      <c r="B37" s="43" t="s">
        <v>23</v>
      </c>
      <c r="C37" s="44" t="s">
        <v>70</v>
      </c>
      <c r="D37" s="37">
        <v>8000000</v>
      </c>
      <c r="E37" s="37">
        <v>2847849.46</v>
      </c>
      <c r="F37" s="53">
        <f t="shared" si="0"/>
        <v>5152150.54</v>
      </c>
      <c r="G37" s="54">
        <f t="shared" si="1"/>
        <v>0.35598118249999999</v>
      </c>
      <c r="H37" s="38"/>
    </row>
    <row r="38" spans="1:8" ht="51" x14ac:dyDescent="0.25">
      <c r="A38" s="42" t="s">
        <v>71</v>
      </c>
      <c r="B38" s="43" t="s">
        <v>23</v>
      </c>
      <c r="C38" s="44" t="s">
        <v>72</v>
      </c>
      <c r="D38" s="37">
        <v>0</v>
      </c>
      <c r="E38" s="37">
        <v>-3462.3</v>
      </c>
      <c r="F38" s="53">
        <f t="shared" si="0"/>
        <v>3462.3</v>
      </c>
      <c r="G38" s="54">
        <v>0</v>
      </c>
      <c r="H38" s="38"/>
    </row>
    <row r="39" spans="1:8" ht="25.5" x14ac:dyDescent="0.25">
      <c r="A39" s="42" t="s">
        <v>73</v>
      </c>
      <c r="B39" s="43" t="s">
        <v>23</v>
      </c>
      <c r="C39" s="44" t="s">
        <v>74</v>
      </c>
      <c r="D39" s="37">
        <v>40000000</v>
      </c>
      <c r="E39" s="37">
        <v>15782383.779999999</v>
      </c>
      <c r="F39" s="53">
        <f t="shared" si="0"/>
        <v>24217616.219999999</v>
      </c>
      <c r="G39" s="54">
        <f t="shared" si="1"/>
        <v>0.3945595945</v>
      </c>
      <c r="H39" s="38"/>
    </row>
    <row r="40" spans="1:8" ht="25.5" x14ac:dyDescent="0.25">
      <c r="A40" s="42" t="s">
        <v>73</v>
      </c>
      <c r="B40" s="43" t="s">
        <v>23</v>
      </c>
      <c r="C40" s="44" t="s">
        <v>75</v>
      </c>
      <c r="D40" s="37">
        <v>40000000</v>
      </c>
      <c r="E40" s="37">
        <v>15782383.539999999</v>
      </c>
      <c r="F40" s="53">
        <f t="shared" si="0"/>
        <v>24217616.460000001</v>
      </c>
      <c r="G40" s="54">
        <f t="shared" si="1"/>
        <v>0.3945595885</v>
      </c>
      <c r="H40" s="38"/>
    </row>
    <row r="41" spans="1:8" ht="38.25" x14ac:dyDescent="0.25">
      <c r="A41" s="42" t="s">
        <v>76</v>
      </c>
      <c r="B41" s="43" t="s">
        <v>23</v>
      </c>
      <c r="C41" s="44" t="s">
        <v>77</v>
      </c>
      <c r="D41" s="37">
        <v>0</v>
      </c>
      <c r="E41" s="37">
        <v>0.24</v>
      </c>
      <c r="F41" s="53">
        <f t="shared" si="0"/>
        <v>-0.24</v>
      </c>
      <c r="G41" s="54">
        <v>0</v>
      </c>
      <c r="H41" s="38"/>
    </row>
    <row r="42" spans="1:8" x14ac:dyDescent="0.25">
      <c r="A42" s="42" t="s">
        <v>78</v>
      </c>
      <c r="B42" s="43" t="s">
        <v>23</v>
      </c>
      <c r="C42" s="44" t="s">
        <v>79</v>
      </c>
      <c r="D42" s="37">
        <v>289000</v>
      </c>
      <c r="E42" s="37">
        <v>16116.66</v>
      </c>
      <c r="F42" s="53">
        <f t="shared" si="0"/>
        <v>272883.34000000003</v>
      </c>
      <c r="G42" s="54">
        <f t="shared" si="1"/>
        <v>5.5766989619377164E-2</v>
      </c>
      <c r="H42" s="38"/>
    </row>
    <row r="43" spans="1:8" x14ac:dyDescent="0.25">
      <c r="A43" s="42" t="s">
        <v>78</v>
      </c>
      <c r="B43" s="43" t="s">
        <v>23</v>
      </c>
      <c r="C43" s="44" t="s">
        <v>80</v>
      </c>
      <c r="D43" s="37">
        <v>289000</v>
      </c>
      <c r="E43" s="37">
        <v>16116.66</v>
      </c>
      <c r="F43" s="53">
        <f t="shared" si="0"/>
        <v>272883.34000000003</v>
      </c>
      <c r="G43" s="54">
        <f t="shared" si="1"/>
        <v>5.5766989619377164E-2</v>
      </c>
      <c r="H43" s="38"/>
    </row>
    <row r="44" spans="1:8" ht="25.5" x14ac:dyDescent="0.25">
      <c r="A44" s="42" t="s">
        <v>81</v>
      </c>
      <c r="B44" s="43" t="s">
        <v>23</v>
      </c>
      <c r="C44" s="44" t="s">
        <v>82</v>
      </c>
      <c r="D44" s="37">
        <v>7800000</v>
      </c>
      <c r="E44" s="37">
        <v>2404405.8199999998</v>
      </c>
      <c r="F44" s="53">
        <f t="shared" si="0"/>
        <v>5395594.1799999997</v>
      </c>
      <c r="G44" s="54">
        <f t="shared" si="1"/>
        <v>0.30825715641025636</v>
      </c>
      <c r="H44" s="38"/>
    </row>
    <row r="45" spans="1:8" ht="38.25" x14ac:dyDescent="0.25">
      <c r="A45" s="42" t="s">
        <v>83</v>
      </c>
      <c r="B45" s="43" t="s">
        <v>23</v>
      </c>
      <c r="C45" s="44" t="s">
        <v>84</v>
      </c>
      <c r="D45" s="37">
        <v>7800000</v>
      </c>
      <c r="E45" s="37">
        <v>2404405.8199999998</v>
      </c>
      <c r="F45" s="53">
        <f t="shared" si="0"/>
        <v>5395594.1799999997</v>
      </c>
      <c r="G45" s="54">
        <f t="shared" si="1"/>
        <v>0.30825715641025636</v>
      </c>
      <c r="H45" s="38"/>
    </row>
    <row r="46" spans="1:8" x14ac:dyDescent="0.25">
      <c r="A46" s="42" t="s">
        <v>85</v>
      </c>
      <c r="B46" s="43" t="s">
        <v>23</v>
      </c>
      <c r="C46" s="44" t="s">
        <v>86</v>
      </c>
      <c r="D46" s="37">
        <v>13180000</v>
      </c>
      <c r="E46" s="37">
        <v>4605167.93</v>
      </c>
      <c r="F46" s="53">
        <f t="shared" si="0"/>
        <v>8574832.0700000003</v>
      </c>
      <c r="G46" s="54">
        <f t="shared" si="1"/>
        <v>0.34940576100151743</v>
      </c>
      <c r="H46" s="38"/>
    </row>
    <row r="47" spans="1:8" ht="38.25" x14ac:dyDescent="0.25">
      <c r="A47" s="42" t="s">
        <v>87</v>
      </c>
      <c r="B47" s="43" t="s">
        <v>23</v>
      </c>
      <c r="C47" s="44" t="s">
        <v>88</v>
      </c>
      <c r="D47" s="37">
        <v>13000000</v>
      </c>
      <c r="E47" s="37">
        <v>4564467.93</v>
      </c>
      <c r="F47" s="53">
        <f t="shared" si="0"/>
        <v>8435532.0700000003</v>
      </c>
      <c r="G47" s="54">
        <f t="shared" si="1"/>
        <v>0.35111291769230768</v>
      </c>
      <c r="H47" s="38"/>
    </row>
    <row r="48" spans="1:8" ht="51" x14ac:dyDescent="0.25">
      <c r="A48" s="42" t="s">
        <v>89</v>
      </c>
      <c r="B48" s="43" t="s">
        <v>23</v>
      </c>
      <c r="C48" s="44" t="s">
        <v>90</v>
      </c>
      <c r="D48" s="37">
        <v>13000000</v>
      </c>
      <c r="E48" s="37">
        <v>4564467.93</v>
      </c>
      <c r="F48" s="53">
        <f t="shared" si="0"/>
        <v>8435532.0700000003</v>
      </c>
      <c r="G48" s="54">
        <f t="shared" si="1"/>
        <v>0.35111291769230768</v>
      </c>
      <c r="H48" s="38"/>
    </row>
    <row r="49" spans="1:8" ht="38.25" x14ac:dyDescent="0.25">
      <c r="A49" s="42" t="s">
        <v>91</v>
      </c>
      <c r="B49" s="43" t="s">
        <v>23</v>
      </c>
      <c r="C49" s="44" t="s">
        <v>92</v>
      </c>
      <c r="D49" s="37">
        <v>180000</v>
      </c>
      <c r="E49" s="37">
        <v>40700</v>
      </c>
      <c r="F49" s="53">
        <f t="shared" si="0"/>
        <v>139300</v>
      </c>
      <c r="G49" s="54">
        <f t="shared" si="1"/>
        <v>0.22611111111111112</v>
      </c>
      <c r="H49" s="38"/>
    </row>
    <row r="50" spans="1:8" ht="25.5" x14ac:dyDescent="0.25">
      <c r="A50" s="42" t="s">
        <v>93</v>
      </c>
      <c r="B50" s="43" t="s">
        <v>23</v>
      </c>
      <c r="C50" s="44" t="s">
        <v>94</v>
      </c>
      <c r="D50" s="37">
        <v>0</v>
      </c>
      <c r="E50" s="37">
        <v>10000</v>
      </c>
      <c r="F50" s="53">
        <f t="shared" si="0"/>
        <v>-10000</v>
      </c>
      <c r="G50" s="54">
        <v>0</v>
      </c>
      <c r="H50" s="38"/>
    </row>
    <row r="51" spans="1:8" ht="63.75" x14ac:dyDescent="0.25">
      <c r="A51" s="42" t="s">
        <v>95</v>
      </c>
      <c r="B51" s="43" t="s">
        <v>23</v>
      </c>
      <c r="C51" s="44" t="s">
        <v>96</v>
      </c>
      <c r="D51" s="37">
        <v>180000</v>
      </c>
      <c r="E51" s="37">
        <v>30700</v>
      </c>
      <c r="F51" s="53">
        <f t="shared" si="0"/>
        <v>149300</v>
      </c>
      <c r="G51" s="54">
        <f t="shared" si="1"/>
        <v>0.17055555555555554</v>
      </c>
      <c r="H51" s="38"/>
    </row>
    <row r="52" spans="1:8" ht="89.25" x14ac:dyDescent="0.25">
      <c r="A52" s="42" t="s">
        <v>97</v>
      </c>
      <c r="B52" s="43" t="s">
        <v>23</v>
      </c>
      <c r="C52" s="44" t="s">
        <v>98</v>
      </c>
      <c r="D52" s="37">
        <v>180000</v>
      </c>
      <c r="E52" s="37">
        <v>30700</v>
      </c>
      <c r="F52" s="53">
        <f t="shared" si="0"/>
        <v>149300</v>
      </c>
      <c r="G52" s="54">
        <f t="shared" si="1"/>
        <v>0.17055555555555554</v>
      </c>
      <c r="H52" s="38"/>
    </row>
    <row r="53" spans="1:8" ht="38.25" x14ac:dyDescent="0.25">
      <c r="A53" s="42" t="s">
        <v>99</v>
      </c>
      <c r="B53" s="43" t="s">
        <v>23</v>
      </c>
      <c r="C53" s="44" t="s">
        <v>100</v>
      </c>
      <c r="D53" s="37">
        <v>23202000</v>
      </c>
      <c r="E53" s="37">
        <v>9924907.1600000001</v>
      </c>
      <c r="F53" s="53">
        <f t="shared" si="0"/>
        <v>13277092.84</v>
      </c>
      <c r="G53" s="54">
        <f t="shared" si="1"/>
        <v>0.42776084647875184</v>
      </c>
      <c r="H53" s="38"/>
    </row>
    <row r="54" spans="1:8" ht="76.5" x14ac:dyDescent="0.25">
      <c r="A54" s="42" t="s">
        <v>101</v>
      </c>
      <c r="B54" s="43" t="s">
        <v>23</v>
      </c>
      <c r="C54" s="44" t="s">
        <v>102</v>
      </c>
      <c r="D54" s="37">
        <v>340000</v>
      </c>
      <c r="E54" s="37">
        <v>324831.18</v>
      </c>
      <c r="F54" s="53">
        <f t="shared" si="0"/>
        <v>15168.820000000007</v>
      </c>
      <c r="G54" s="54">
        <f t="shared" si="1"/>
        <v>0.9553858235294117</v>
      </c>
      <c r="H54" s="38"/>
    </row>
    <row r="55" spans="1:8" ht="51" x14ac:dyDescent="0.25">
      <c r="A55" s="42" t="s">
        <v>103</v>
      </c>
      <c r="B55" s="43" t="s">
        <v>23</v>
      </c>
      <c r="C55" s="44" t="s">
        <v>104</v>
      </c>
      <c r="D55" s="37">
        <v>340000</v>
      </c>
      <c r="E55" s="37">
        <v>324831.18</v>
      </c>
      <c r="F55" s="53">
        <f t="shared" si="0"/>
        <v>15168.820000000007</v>
      </c>
      <c r="G55" s="54">
        <f t="shared" si="1"/>
        <v>0.9553858235294117</v>
      </c>
      <c r="H55" s="38"/>
    </row>
    <row r="56" spans="1:8" ht="89.25" x14ac:dyDescent="0.25">
      <c r="A56" s="42" t="s">
        <v>105</v>
      </c>
      <c r="B56" s="43" t="s">
        <v>23</v>
      </c>
      <c r="C56" s="44" t="s">
        <v>106</v>
      </c>
      <c r="D56" s="37">
        <v>19843000</v>
      </c>
      <c r="E56" s="37">
        <v>7926759.46</v>
      </c>
      <c r="F56" s="53">
        <f t="shared" si="0"/>
        <v>11916240.539999999</v>
      </c>
      <c r="G56" s="54">
        <f t="shared" si="1"/>
        <v>0.39947384266491964</v>
      </c>
      <c r="H56" s="38"/>
    </row>
    <row r="57" spans="1:8" ht="63.75" x14ac:dyDescent="0.25">
      <c r="A57" s="42" t="s">
        <v>107</v>
      </c>
      <c r="B57" s="43" t="s">
        <v>23</v>
      </c>
      <c r="C57" s="44" t="s">
        <v>108</v>
      </c>
      <c r="D57" s="37">
        <v>9278000</v>
      </c>
      <c r="E57" s="37">
        <v>2348026.52</v>
      </c>
      <c r="F57" s="53">
        <f t="shared" si="0"/>
        <v>6929973.4800000004</v>
      </c>
      <c r="G57" s="54">
        <f t="shared" si="1"/>
        <v>0.25307464108644107</v>
      </c>
      <c r="H57" s="38"/>
    </row>
    <row r="58" spans="1:8" ht="89.25" x14ac:dyDescent="0.25">
      <c r="A58" s="42" t="s">
        <v>109</v>
      </c>
      <c r="B58" s="43" t="s">
        <v>23</v>
      </c>
      <c r="C58" s="44" t="s">
        <v>110</v>
      </c>
      <c r="D58" s="37">
        <v>2301000</v>
      </c>
      <c r="E58" s="37">
        <v>591886.87</v>
      </c>
      <c r="F58" s="53">
        <f t="shared" si="0"/>
        <v>1709113.13</v>
      </c>
      <c r="G58" s="54">
        <f t="shared" si="1"/>
        <v>0.25723027813993915</v>
      </c>
      <c r="H58" s="38"/>
    </row>
    <row r="59" spans="1:8" ht="76.5" x14ac:dyDescent="0.25">
      <c r="A59" s="42" t="s">
        <v>111</v>
      </c>
      <c r="B59" s="43" t="s">
        <v>23</v>
      </c>
      <c r="C59" s="44" t="s">
        <v>112</v>
      </c>
      <c r="D59" s="37">
        <v>6977000</v>
      </c>
      <c r="E59" s="37">
        <v>1756139.65</v>
      </c>
      <c r="F59" s="53">
        <f t="shared" si="0"/>
        <v>5220860.3499999996</v>
      </c>
      <c r="G59" s="54">
        <f t="shared" si="1"/>
        <v>0.25170412068224163</v>
      </c>
      <c r="H59" s="38"/>
    </row>
    <row r="60" spans="1:8" ht="76.5" x14ac:dyDescent="0.25">
      <c r="A60" s="42" t="s">
        <v>113</v>
      </c>
      <c r="B60" s="43" t="s">
        <v>23</v>
      </c>
      <c r="C60" s="44" t="s">
        <v>114</v>
      </c>
      <c r="D60" s="37">
        <v>265000</v>
      </c>
      <c r="E60" s="37">
        <v>8254.75</v>
      </c>
      <c r="F60" s="53">
        <f t="shared" si="0"/>
        <v>256745.25</v>
      </c>
      <c r="G60" s="54">
        <f t="shared" si="1"/>
        <v>3.1150000000000001E-2</v>
      </c>
      <c r="H60" s="38"/>
    </row>
    <row r="61" spans="1:8" ht="76.5" x14ac:dyDescent="0.25">
      <c r="A61" s="42" t="s">
        <v>115</v>
      </c>
      <c r="B61" s="43" t="s">
        <v>23</v>
      </c>
      <c r="C61" s="44" t="s">
        <v>116</v>
      </c>
      <c r="D61" s="37">
        <v>265000</v>
      </c>
      <c r="E61" s="37">
        <v>8254.75</v>
      </c>
      <c r="F61" s="53">
        <f t="shared" si="0"/>
        <v>256745.25</v>
      </c>
      <c r="G61" s="54">
        <f t="shared" si="1"/>
        <v>3.1150000000000001E-2</v>
      </c>
      <c r="H61" s="38"/>
    </row>
    <row r="62" spans="1:8" ht="76.5" x14ac:dyDescent="0.25">
      <c r="A62" s="42" t="s">
        <v>117</v>
      </c>
      <c r="B62" s="43" t="s">
        <v>23</v>
      </c>
      <c r="C62" s="44" t="s">
        <v>118</v>
      </c>
      <c r="D62" s="37">
        <v>0</v>
      </c>
      <c r="E62" s="37">
        <v>0</v>
      </c>
      <c r="F62" s="53">
        <f t="shared" si="0"/>
        <v>0</v>
      </c>
      <c r="G62" s="54" t="e">
        <f t="shared" si="1"/>
        <v>#DIV/0!</v>
      </c>
      <c r="H62" s="38"/>
    </row>
    <row r="63" spans="1:8" ht="76.5" x14ac:dyDescent="0.25">
      <c r="A63" s="42" t="s">
        <v>119</v>
      </c>
      <c r="B63" s="43" t="s">
        <v>23</v>
      </c>
      <c r="C63" s="44" t="s">
        <v>120</v>
      </c>
      <c r="D63" s="37">
        <v>300000</v>
      </c>
      <c r="E63" s="37">
        <v>236574.06</v>
      </c>
      <c r="F63" s="53">
        <f t="shared" si="0"/>
        <v>63425.94</v>
      </c>
      <c r="G63" s="54">
        <f t="shared" si="1"/>
        <v>0.78858019999999995</v>
      </c>
      <c r="H63" s="38"/>
    </row>
    <row r="64" spans="1:8" ht="63.75" x14ac:dyDescent="0.25">
      <c r="A64" s="42" t="s">
        <v>121</v>
      </c>
      <c r="B64" s="43" t="s">
        <v>23</v>
      </c>
      <c r="C64" s="44" t="s">
        <v>122</v>
      </c>
      <c r="D64" s="37">
        <v>300000</v>
      </c>
      <c r="E64" s="37">
        <v>236574.06</v>
      </c>
      <c r="F64" s="53">
        <f t="shared" si="0"/>
        <v>63425.94</v>
      </c>
      <c r="G64" s="54">
        <f t="shared" si="1"/>
        <v>0.78858019999999995</v>
      </c>
      <c r="H64" s="38"/>
    </row>
    <row r="65" spans="1:8" ht="38.25" x14ac:dyDescent="0.25">
      <c r="A65" s="42" t="s">
        <v>123</v>
      </c>
      <c r="B65" s="43" t="s">
        <v>23</v>
      </c>
      <c r="C65" s="44" t="s">
        <v>124</v>
      </c>
      <c r="D65" s="37">
        <v>10000000</v>
      </c>
      <c r="E65" s="37">
        <v>5333904.13</v>
      </c>
      <c r="F65" s="53">
        <f t="shared" si="0"/>
        <v>4666095.87</v>
      </c>
      <c r="G65" s="54">
        <f t="shared" si="1"/>
        <v>0.53339041300000001</v>
      </c>
      <c r="H65" s="38"/>
    </row>
    <row r="66" spans="1:8" ht="38.25" x14ac:dyDescent="0.25">
      <c r="A66" s="42" t="s">
        <v>125</v>
      </c>
      <c r="B66" s="43" t="s">
        <v>23</v>
      </c>
      <c r="C66" s="44" t="s">
        <v>126</v>
      </c>
      <c r="D66" s="37">
        <v>10000000</v>
      </c>
      <c r="E66" s="37">
        <v>5333904.13</v>
      </c>
      <c r="F66" s="53">
        <f t="shared" si="0"/>
        <v>4666095.87</v>
      </c>
      <c r="G66" s="54">
        <f t="shared" si="1"/>
        <v>0.53339041300000001</v>
      </c>
      <c r="H66" s="38"/>
    </row>
    <row r="67" spans="1:8" ht="25.5" x14ac:dyDescent="0.25">
      <c r="A67" s="42" t="s">
        <v>127</v>
      </c>
      <c r="B67" s="43" t="s">
        <v>23</v>
      </c>
      <c r="C67" s="44" t="s">
        <v>128</v>
      </c>
      <c r="D67" s="37">
        <v>19000</v>
      </c>
      <c r="E67" s="37">
        <v>441613.57</v>
      </c>
      <c r="F67" s="53">
        <f t="shared" ref="F67:F113" si="2">D67-E67</f>
        <v>-422613.57</v>
      </c>
      <c r="G67" s="54">
        <f t="shared" ref="G67:G113" si="3">E67/D67</f>
        <v>23.242819473684211</v>
      </c>
      <c r="H67" s="38"/>
    </row>
    <row r="68" spans="1:8" ht="51" x14ac:dyDescent="0.25">
      <c r="A68" s="42" t="s">
        <v>129</v>
      </c>
      <c r="B68" s="43" t="s">
        <v>23</v>
      </c>
      <c r="C68" s="44" t="s">
        <v>130</v>
      </c>
      <c r="D68" s="37">
        <v>19000</v>
      </c>
      <c r="E68" s="37">
        <v>441613.57</v>
      </c>
      <c r="F68" s="53">
        <f t="shared" si="2"/>
        <v>-422613.57</v>
      </c>
      <c r="G68" s="54">
        <f t="shared" si="3"/>
        <v>23.242819473684211</v>
      </c>
      <c r="H68" s="38"/>
    </row>
    <row r="69" spans="1:8" ht="51" x14ac:dyDescent="0.25">
      <c r="A69" s="42" t="s">
        <v>131</v>
      </c>
      <c r="B69" s="43" t="s">
        <v>23</v>
      </c>
      <c r="C69" s="44" t="s">
        <v>132</v>
      </c>
      <c r="D69" s="37">
        <v>19000</v>
      </c>
      <c r="E69" s="37">
        <v>441613.57</v>
      </c>
      <c r="F69" s="53">
        <f t="shared" si="2"/>
        <v>-422613.57</v>
      </c>
      <c r="G69" s="54">
        <f t="shared" si="3"/>
        <v>23.242819473684211</v>
      </c>
      <c r="H69" s="38"/>
    </row>
    <row r="70" spans="1:8" ht="76.5" x14ac:dyDescent="0.25">
      <c r="A70" s="42" t="s">
        <v>133</v>
      </c>
      <c r="B70" s="43" t="s">
        <v>23</v>
      </c>
      <c r="C70" s="44" t="s">
        <v>134</v>
      </c>
      <c r="D70" s="37">
        <v>3000000</v>
      </c>
      <c r="E70" s="37">
        <v>1231702.95</v>
      </c>
      <c r="F70" s="53">
        <f t="shared" si="2"/>
        <v>1768297.05</v>
      </c>
      <c r="G70" s="54">
        <f t="shared" si="3"/>
        <v>0.41056765000000001</v>
      </c>
      <c r="H70" s="38"/>
    </row>
    <row r="71" spans="1:8" ht="76.5" x14ac:dyDescent="0.25">
      <c r="A71" s="42" t="s">
        <v>135</v>
      </c>
      <c r="B71" s="43" t="s">
        <v>23</v>
      </c>
      <c r="C71" s="44" t="s">
        <v>136</v>
      </c>
      <c r="D71" s="37">
        <v>3000000</v>
      </c>
      <c r="E71" s="37">
        <v>1231702.95</v>
      </c>
      <c r="F71" s="53">
        <f t="shared" si="2"/>
        <v>1768297.05</v>
      </c>
      <c r="G71" s="54">
        <f t="shared" si="3"/>
        <v>0.41056765000000001</v>
      </c>
      <c r="H71" s="38"/>
    </row>
    <row r="72" spans="1:8" ht="76.5" x14ac:dyDescent="0.25">
      <c r="A72" s="42" t="s">
        <v>137</v>
      </c>
      <c r="B72" s="43" t="s">
        <v>23</v>
      </c>
      <c r="C72" s="44" t="s">
        <v>138</v>
      </c>
      <c r="D72" s="37">
        <v>3000000</v>
      </c>
      <c r="E72" s="37">
        <v>1231702.95</v>
      </c>
      <c r="F72" s="53">
        <f t="shared" si="2"/>
        <v>1768297.05</v>
      </c>
      <c r="G72" s="54">
        <f t="shared" si="3"/>
        <v>0.41056765000000001</v>
      </c>
      <c r="H72" s="38"/>
    </row>
    <row r="73" spans="1:8" ht="25.5" x14ac:dyDescent="0.25">
      <c r="A73" s="42" t="s">
        <v>139</v>
      </c>
      <c r="B73" s="43" t="s">
        <v>23</v>
      </c>
      <c r="C73" s="44" t="s">
        <v>140</v>
      </c>
      <c r="D73" s="37">
        <v>1006000</v>
      </c>
      <c r="E73" s="37">
        <v>699949.25</v>
      </c>
      <c r="F73" s="53">
        <f t="shared" si="2"/>
        <v>306050.75</v>
      </c>
      <c r="G73" s="54">
        <f t="shared" si="3"/>
        <v>0.69577460238568589</v>
      </c>
      <c r="H73" s="38"/>
    </row>
    <row r="74" spans="1:8" ht="25.5" x14ac:dyDescent="0.25">
      <c r="A74" s="42" t="s">
        <v>141</v>
      </c>
      <c r="B74" s="43" t="s">
        <v>23</v>
      </c>
      <c r="C74" s="44" t="s">
        <v>142</v>
      </c>
      <c r="D74" s="37">
        <v>1006000</v>
      </c>
      <c r="E74" s="37">
        <v>699949.25</v>
      </c>
      <c r="F74" s="53">
        <f t="shared" si="2"/>
        <v>306050.75</v>
      </c>
      <c r="G74" s="54">
        <f t="shared" si="3"/>
        <v>0.69577460238568589</v>
      </c>
      <c r="H74" s="38"/>
    </row>
    <row r="75" spans="1:8" ht="25.5" x14ac:dyDescent="0.25">
      <c r="A75" s="42" t="s">
        <v>143</v>
      </c>
      <c r="B75" s="43" t="s">
        <v>23</v>
      </c>
      <c r="C75" s="44" t="s">
        <v>144</v>
      </c>
      <c r="D75" s="37">
        <v>500000</v>
      </c>
      <c r="E75" s="37">
        <v>651236.93000000005</v>
      </c>
      <c r="F75" s="53">
        <f t="shared" si="2"/>
        <v>-151236.93000000005</v>
      </c>
      <c r="G75" s="54">
        <f t="shared" si="3"/>
        <v>1.3024738600000001</v>
      </c>
      <c r="H75" s="38"/>
    </row>
    <row r="76" spans="1:8" ht="25.5" x14ac:dyDescent="0.25">
      <c r="A76" s="42" t="s">
        <v>145</v>
      </c>
      <c r="B76" s="43" t="s">
        <v>23</v>
      </c>
      <c r="C76" s="44" t="s">
        <v>146</v>
      </c>
      <c r="D76" s="37">
        <v>324000</v>
      </c>
      <c r="E76" s="37">
        <v>74110.080000000002</v>
      </c>
      <c r="F76" s="53">
        <f t="shared" si="2"/>
        <v>249889.91999999998</v>
      </c>
      <c r="G76" s="54">
        <f t="shared" si="3"/>
        <v>0.22873481481481481</v>
      </c>
      <c r="H76" s="38"/>
    </row>
    <row r="77" spans="1:8" ht="25.5" x14ac:dyDescent="0.25">
      <c r="A77" s="42" t="s">
        <v>147</v>
      </c>
      <c r="B77" s="43" t="s">
        <v>23</v>
      </c>
      <c r="C77" s="44" t="s">
        <v>148</v>
      </c>
      <c r="D77" s="37">
        <v>182000</v>
      </c>
      <c r="E77" s="37">
        <v>-25397.759999999998</v>
      </c>
      <c r="F77" s="53">
        <f t="shared" si="2"/>
        <v>207397.76000000001</v>
      </c>
      <c r="G77" s="54">
        <f t="shared" si="3"/>
        <v>-0.13954813186813186</v>
      </c>
      <c r="H77" s="38"/>
    </row>
    <row r="78" spans="1:8" x14ac:dyDescent="0.25">
      <c r="A78" s="42" t="s">
        <v>149</v>
      </c>
      <c r="B78" s="43" t="s">
        <v>23</v>
      </c>
      <c r="C78" s="44" t="s">
        <v>150</v>
      </c>
      <c r="D78" s="37">
        <v>182000</v>
      </c>
      <c r="E78" s="37">
        <v>-25397.759999999998</v>
      </c>
      <c r="F78" s="53">
        <f t="shared" si="2"/>
        <v>207397.76000000001</v>
      </c>
      <c r="G78" s="54">
        <f t="shared" si="3"/>
        <v>-0.13954813186813186</v>
      </c>
      <c r="H78" s="38"/>
    </row>
    <row r="79" spans="1:8" ht="25.5" x14ac:dyDescent="0.25">
      <c r="A79" s="42" t="s">
        <v>151</v>
      </c>
      <c r="B79" s="43" t="s">
        <v>23</v>
      </c>
      <c r="C79" s="44" t="s">
        <v>152</v>
      </c>
      <c r="D79" s="37">
        <v>485000</v>
      </c>
      <c r="E79" s="37">
        <v>139483.35</v>
      </c>
      <c r="F79" s="53">
        <f t="shared" si="2"/>
        <v>345516.65</v>
      </c>
      <c r="G79" s="54">
        <f t="shared" si="3"/>
        <v>0.28759453608247426</v>
      </c>
      <c r="H79" s="38"/>
    </row>
    <row r="80" spans="1:8" x14ac:dyDescent="0.25">
      <c r="A80" s="42" t="s">
        <v>153</v>
      </c>
      <c r="B80" s="43" t="s">
        <v>23</v>
      </c>
      <c r="C80" s="44" t="s">
        <v>154</v>
      </c>
      <c r="D80" s="37">
        <v>485000</v>
      </c>
      <c r="E80" s="37">
        <v>139483.35</v>
      </c>
      <c r="F80" s="53">
        <f t="shared" si="2"/>
        <v>345516.65</v>
      </c>
      <c r="G80" s="54">
        <f t="shared" si="3"/>
        <v>0.28759453608247426</v>
      </c>
      <c r="H80" s="38"/>
    </row>
    <row r="81" spans="1:8" ht="38.25" x14ac:dyDescent="0.25">
      <c r="A81" s="42" t="s">
        <v>155</v>
      </c>
      <c r="B81" s="43" t="s">
        <v>23</v>
      </c>
      <c r="C81" s="44" t="s">
        <v>156</v>
      </c>
      <c r="D81" s="37">
        <v>485000</v>
      </c>
      <c r="E81" s="37">
        <v>86228.31</v>
      </c>
      <c r="F81" s="53">
        <f t="shared" si="2"/>
        <v>398771.69</v>
      </c>
      <c r="G81" s="54">
        <f t="shared" si="3"/>
        <v>0.17779032989690721</v>
      </c>
      <c r="H81" s="38"/>
    </row>
    <row r="82" spans="1:8" ht="38.25" x14ac:dyDescent="0.25">
      <c r="A82" s="42" t="s">
        <v>157</v>
      </c>
      <c r="B82" s="43" t="s">
        <v>23</v>
      </c>
      <c r="C82" s="44" t="s">
        <v>158</v>
      </c>
      <c r="D82" s="37">
        <v>485000</v>
      </c>
      <c r="E82" s="37">
        <v>86228.31</v>
      </c>
      <c r="F82" s="53">
        <f t="shared" si="2"/>
        <v>398771.69</v>
      </c>
      <c r="G82" s="54">
        <f t="shared" si="3"/>
        <v>0.17779032989690721</v>
      </c>
      <c r="H82" s="38"/>
    </row>
    <row r="83" spans="1:8" x14ac:dyDescent="0.25">
      <c r="A83" s="42" t="s">
        <v>159</v>
      </c>
      <c r="B83" s="43" t="s">
        <v>23</v>
      </c>
      <c r="C83" s="44" t="s">
        <v>160</v>
      </c>
      <c r="D83" s="37">
        <v>0</v>
      </c>
      <c r="E83" s="37">
        <v>53255.040000000001</v>
      </c>
      <c r="F83" s="53">
        <f t="shared" si="2"/>
        <v>-53255.040000000001</v>
      </c>
      <c r="G83" s="54">
        <v>0</v>
      </c>
      <c r="H83" s="38"/>
    </row>
    <row r="84" spans="1:8" ht="25.5" x14ac:dyDescent="0.25">
      <c r="A84" s="42" t="s">
        <v>161</v>
      </c>
      <c r="B84" s="43" t="s">
        <v>23</v>
      </c>
      <c r="C84" s="44" t="s">
        <v>162</v>
      </c>
      <c r="D84" s="37">
        <v>0</v>
      </c>
      <c r="E84" s="37">
        <v>53255.040000000001</v>
      </c>
      <c r="F84" s="53">
        <f t="shared" si="2"/>
        <v>-53255.040000000001</v>
      </c>
      <c r="G84" s="54">
        <v>0</v>
      </c>
      <c r="H84" s="38"/>
    </row>
    <row r="85" spans="1:8" ht="25.5" x14ac:dyDescent="0.25">
      <c r="A85" s="42" t="s">
        <v>163</v>
      </c>
      <c r="B85" s="43" t="s">
        <v>23</v>
      </c>
      <c r="C85" s="44" t="s">
        <v>164</v>
      </c>
      <c r="D85" s="37">
        <v>7211000</v>
      </c>
      <c r="E85" s="37">
        <v>4624984.0599999996</v>
      </c>
      <c r="F85" s="53">
        <f t="shared" si="2"/>
        <v>2586015.9400000004</v>
      </c>
      <c r="G85" s="54">
        <f t="shared" si="3"/>
        <v>0.64137901261960883</v>
      </c>
      <c r="H85" s="38"/>
    </row>
    <row r="86" spans="1:8" ht="76.5" x14ac:dyDescent="0.25">
      <c r="A86" s="42" t="s">
        <v>165</v>
      </c>
      <c r="B86" s="43" t="s">
        <v>23</v>
      </c>
      <c r="C86" s="44" t="s">
        <v>166</v>
      </c>
      <c r="D86" s="37">
        <v>6350000</v>
      </c>
      <c r="E86" s="37">
        <v>4571545.8499999996</v>
      </c>
      <c r="F86" s="53">
        <f t="shared" si="2"/>
        <v>1778454.1500000004</v>
      </c>
      <c r="G86" s="54">
        <f t="shared" si="3"/>
        <v>0.71992848031496059</v>
      </c>
      <c r="H86" s="38"/>
    </row>
    <row r="87" spans="1:8" ht="89.25" x14ac:dyDescent="0.25">
      <c r="A87" s="42" t="s">
        <v>167</v>
      </c>
      <c r="B87" s="43" t="s">
        <v>23</v>
      </c>
      <c r="C87" s="44" t="s">
        <v>168</v>
      </c>
      <c r="D87" s="37">
        <v>6350000</v>
      </c>
      <c r="E87" s="37">
        <v>4571545.8499999996</v>
      </c>
      <c r="F87" s="53">
        <f t="shared" si="2"/>
        <v>1778454.1500000004</v>
      </c>
      <c r="G87" s="54">
        <f t="shared" si="3"/>
        <v>0.71992848031496059</v>
      </c>
      <c r="H87" s="38"/>
    </row>
    <row r="88" spans="1:8" ht="89.25" x14ac:dyDescent="0.25">
      <c r="A88" s="42" t="s">
        <v>169</v>
      </c>
      <c r="B88" s="43" t="s">
        <v>23</v>
      </c>
      <c r="C88" s="44" t="s">
        <v>170</v>
      </c>
      <c r="D88" s="37">
        <v>6350000</v>
      </c>
      <c r="E88" s="37">
        <v>4571545.8499999996</v>
      </c>
      <c r="F88" s="53">
        <f t="shared" si="2"/>
        <v>1778454.1500000004</v>
      </c>
      <c r="G88" s="54">
        <f t="shared" si="3"/>
        <v>0.71992848031496059</v>
      </c>
      <c r="H88" s="38"/>
    </row>
    <row r="89" spans="1:8" ht="38.25" x14ac:dyDescent="0.25">
      <c r="A89" s="42" t="s">
        <v>171</v>
      </c>
      <c r="B89" s="43" t="s">
        <v>23</v>
      </c>
      <c r="C89" s="44" t="s">
        <v>172</v>
      </c>
      <c r="D89" s="37">
        <v>861000</v>
      </c>
      <c r="E89" s="37">
        <v>53438.21</v>
      </c>
      <c r="F89" s="53">
        <f t="shared" si="2"/>
        <v>807561.79</v>
      </c>
      <c r="G89" s="54">
        <f t="shared" si="3"/>
        <v>6.2065284552845525E-2</v>
      </c>
      <c r="H89" s="38"/>
    </row>
    <row r="90" spans="1:8" ht="38.25" x14ac:dyDescent="0.25">
      <c r="A90" s="42" t="s">
        <v>173</v>
      </c>
      <c r="B90" s="43" t="s">
        <v>23</v>
      </c>
      <c r="C90" s="44" t="s">
        <v>174</v>
      </c>
      <c r="D90" s="37">
        <v>561000</v>
      </c>
      <c r="E90" s="37">
        <v>53438.21</v>
      </c>
      <c r="F90" s="53">
        <f t="shared" si="2"/>
        <v>507561.79</v>
      </c>
      <c r="G90" s="54">
        <f t="shared" si="3"/>
        <v>9.5255276292335114E-2</v>
      </c>
      <c r="H90" s="38"/>
    </row>
    <row r="91" spans="1:8" ht="63.75" x14ac:dyDescent="0.25">
      <c r="A91" s="42" t="s">
        <v>175</v>
      </c>
      <c r="B91" s="43" t="s">
        <v>23</v>
      </c>
      <c r="C91" s="44" t="s">
        <v>176</v>
      </c>
      <c r="D91" s="37">
        <v>56000</v>
      </c>
      <c r="E91" s="37">
        <v>0</v>
      </c>
      <c r="F91" s="53">
        <f t="shared" si="2"/>
        <v>56000</v>
      </c>
      <c r="G91" s="54">
        <f t="shared" si="3"/>
        <v>0</v>
      </c>
      <c r="H91" s="38"/>
    </row>
    <row r="92" spans="1:8" ht="51" x14ac:dyDescent="0.25">
      <c r="A92" s="42" t="s">
        <v>177</v>
      </c>
      <c r="B92" s="43" t="s">
        <v>23</v>
      </c>
      <c r="C92" s="44" t="s">
        <v>178</v>
      </c>
      <c r="D92" s="37">
        <v>505000</v>
      </c>
      <c r="E92" s="37">
        <v>53438.21</v>
      </c>
      <c r="F92" s="53">
        <f t="shared" si="2"/>
        <v>451561.79</v>
      </c>
      <c r="G92" s="54">
        <f t="shared" si="3"/>
        <v>0.10581823762376237</v>
      </c>
      <c r="H92" s="38"/>
    </row>
    <row r="93" spans="1:8" ht="51" x14ac:dyDescent="0.25">
      <c r="A93" s="42" t="s">
        <v>179</v>
      </c>
      <c r="B93" s="43" t="s">
        <v>23</v>
      </c>
      <c r="C93" s="44" t="s">
        <v>180</v>
      </c>
      <c r="D93" s="37">
        <v>300000</v>
      </c>
      <c r="E93" s="37">
        <v>0</v>
      </c>
      <c r="F93" s="53">
        <f t="shared" si="2"/>
        <v>300000</v>
      </c>
      <c r="G93" s="54">
        <f t="shared" si="3"/>
        <v>0</v>
      </c>
      <c r="H93" s="38"/>
    </row>
    <row r="94" spans="1:8" ht="51" x14ac:dyDescent="0.25">
      <c r="A94" s="42" t="s">
        <v>181</v>
      </c>
      <c r="B94" s="43" t="s">
        <v>23</v>
      </c>
      <c r="C94" s="44" t="s">
        <v>182</v>
      </c>
      <c r="D94" s="37">
        <v>300000</v>
      </c>
      <c r="E94" s="37">
        <v>0</v>
      </c>
      <c r="F94" s="53">
        <f t="shared" si="2"/>
        <v>300000</v>
      </c>
      <c r="G94" s="54">
        <f t="shared" si="3"/>
        <v>0</v>
      </c>
      <c r="H94" s="38"/>
    </row>
    <row r="95" spans="1:8" x14ac:dyDescent="0.25">
      <c r="A95" s="42" t="s">
        <v>183</v>
      </c>
      <c r="B95" s="43" t="s">
        <v>23</v>
      </c>
      <c r="C95" s="44" t="s">
        <v>184</v>
      </c>
      <c r="D95" s="37">
        <v>2975000</v>
      </c>
      <c r="E95" s="37">
        <v>27143843.760000002</v>
      </c>
      <c r="F95" s="53">
        <f t="shared" si="2"/>
        <v>-24168843.760000002</v>
      </c>
      <c r="G95" s="54">
        <f t="shared" si="3"/>
        <v>9.1239810957983192</v>
      </c>
      <c r="H95" s="38"/>
    </row>
    <row r="96" spans="1:8" ht="38.25" x14ac:dyDescent="0.25">
      <c r="A96" s="42" t="s">
        <v>185</v>
      </c>
      <c r="B96" s="43" t="s">
        <v>23</v>
      </c>
      <c r="C96" s="44" t="s">
        <v>186</v>
      </c>
      <c r="D96" s="37">
        <v>1287000</v>
      </c>
      <c r="E96" s="37">
        <v>10750</v>
      </c>
      <c r="F96" s="53">
        <f t="shared" si="2"/>
        <v>1276250</v>
      </c>
      <c r="G96" s="54">
        <f t="shared" si="3"/>
        <v>8.3527583527583521E-3</v>
      </c>
      <c r="H96" s="38"/>
    </row>
    <row r="97" spans="1:8" ht="76.5" x14ac:dyDescent="0.25">
      <c r="A97" s="42" t="s">
        <v>187</v>
      </c>
      <c r="B97" s="43" t="s">
        <v>23</v>
      </c>
      <c r="C97" s="44" t="s">
        <v>188</v>
      </c>
      <c r="D97" s="37">
        <v>520000</v>
      </c>
      <c r="E97" s="37">
        <v>4500</v>
      </c>
      <c r="F97" s="53">
        <f t="shared" si="2"/>
        <v>515500</v>
      </c>
      <c r="G97" s="54">
        <f t="shared" si="3"/>
        <v>8.6538461538461543E-3</v>
      </c>
      <c r="H97" s="38"/>
    </row>
    <row r="98" spans="1:8" ht="102" x14ac:dyDescent="0.25">
      <c r="A98" s="42" t="s">
        <v>189</v>
      </c>
      <c r="B98" s="43" t="s">
        <v>23</v>
      </c>
      <c r="C98" s="44" t="s">
        <v>190</v>
      </c>
      <c r="D98" s="37">
        <v>520000</v>
      </c>
      <c r="E98" s="37">
        <v>4500</v>
      </c>
      <c r="F98" s="53">
        <f t="shared" si="2"/>
        <v>515500</v>
      </c>
      <c r="G98" s="54">
        <f t="shared" si="3"/>
        <v>8.6538461538461543E-3</v>
      </c>
      <c r="H98" s="38"/>
    </row>
    <row r="99" spans="1:8" ht="51" x14ac:dyDescent="0.25">
      <c r="A99" s="42" t="s">
        <v>191</v>
      </c>
      <c r="B99" s="43" t="s">
        <v>23</v>
      </c>
      <c r="C99" s="44" t="s">
        <v>192</v>
      </c>
      <c r="D99" s="37">
        <v>0</v>
      </c>
      <c r="E99" s="37">
        <v>500</v>
      </c>
      <c r="F99" s="53">
        <f t="shared" si="2"/>
        <v>-500</v>
      </c>
      <c r="G99" s="54">
        <v>0</v>
      </c>
      <c r="H99" s="38"/>
    </row>
    <row r="100" spans="1:8" ht="76.5" x14ac:dyDescent="0.25">
      <c r="A100" s="42" t="s">
        <v>193</v>
      </c>
      <c r="B100" s="43" t="s">
        <v>23</v>
      </c>
      <c r="C100" s="44" t="s">
        <v>194</v>
      </c>
      <c r="D100" s="37">
        <v>0</v>
      </c>
      <c r="E100" s="37">
        <v>500</v>
      </c>
      <c r="F100" s="53">
        <f t="shared" si="2"/>
        <v>-500</v>
      </c>
      <c r="G100" s="54">
        <v>0</v>
      </c>
      <c r="H100" s="38"/>
    </row>
    <row r="101" spans="1:8" ht="63.75" x14ac:dyDescent="0.25">
      <c r="A101" s="42" t="s">
        <v>195</v>
      </c>
      <c r="B101" s="43" t="s">
        <v>23</v>
      </c>
      <c r="C101" s="44" t="s">
        <v>196</v>
      </c>
      <c r="D101" s="37">
        <v>50000</v>
      </c>
      <c r="E101" s="37">
        <v>0</v>
      </c>
      <c r="F101" s="53">
        <f t="shared" si="2"/>
        <v>50000</v>
      </c>
      <c r="G101" s="54">
        <f t="shared" si="3"/>
        <v>0</v>
      </c>
      <c r="H101" s="38"/>
    </row>
    <row r="102" spans="1:8" ht="89.25" x14ac:dyDescent="0.25">
      <c r="A102" s="42" t="s">
        <v>197</v>
      </c>
      <c r="B102" s="43" t="s">
        <v>23</v>
      </c>
      <c r="C102" s="44" t="s">
        <v>198</v>
      </c>
      <c r="D102" s="37">
        <v>50000</v>
      </c>
      <c r="E102" s="37">
        <v>0</v>
      </c>
      <c r="F102" s="53">
        <f t="shared" si="2"/>
        <v>50000</v>
      </c>
      <c r="G102" s="54">
        <f t="shared" si="3"/>
        <v>0</v>
      </c>
      <c r="H102" s="38"/>
    </row>
    <row r="103" spans="1:8" ht="51" x14ac:dyDescent="0.25">
      <c r="A103" s="42" t="s">
        <v>199</v>
      </c>
      <c r="B103" s="43" t="s">
        <v>23</v>
      </c>
      <c r="C103" s="44" t="s">
        <v>200</v>
      </c>
      <c r="D103" s="37">
        <v>50000</v>
      </c>
      <c r="E103" s="37">
        <v>0</v>
      </c>
      <c r="F103" s="53">
        <f t="shared" si="2"/>
        <v>50000</v>
      </c>
      <c r="G103" s="54">
        <f t="shared" si="3"/>
        <v>0</v>
      </c>
      <c r="H103" s="38"/>
    </row>
    <row r="104" spans="1:8" ht="76.5" x14ac:dyDescent="0.25">
      <c r="A104" s="42" t="s">
        <v>201</v>
      </c>
      <c r="B104" s="43" t="s">
        <v>23</v>
      </c>
      <c r="C104" s="44" t="s">
        <v>202</v>
      </c>
      <c r="D104" s="37">
        <v>50000</v>
      </c>
      <c r="E104" s="37">
        <v>0</v>
      </c>
      <c r="F104" s="53">
        <f t="shared" si="2"/>
        <v>50000</v>
      </c>
      <c r="G104" s="54">
        <f t="shared" si="3"/>
        <v>0</v>
      </c>
      <c r="H104" s="38"/>
    </row>
    <row r="105" spans="1:8" ht="76.5" x14ac:dyDescent="0.25">
      <c r="A105" s="42" t="s">
        <v>203</v>
      </c>
      <c r="B105" s="43" t="s">
        <v>23</v>
      </c>
      <c r="C105" s="44" t="s">
        <v>204</v>
      </c>
      <c r="D105" s="37">
        <v>67000</v>
      </c>
      <c r="E105" s="37">
        <v>0</v>
      </c>
      <c r="F105" s="53">
        <f t="shared" si="2"/>
        <v>67000</v>
      </c>
      <c r="G105" s="54">
        <f t="shared" si="3"/>
        <v>0</v>
      </c>
      <c r="H105" s="38"/>
    </row>
    <row r="106" spans="1:8" ht="102" x14ac:dyDescent="0.25">
      <c r="A106" s="42" t="s">
        <v>205</v>
      </c>
      <c r="B106" s="43" t="s">
        <v>23</v>
      </c>
      <c r="C106" s="44" t="s">
        <v>206</v>
      </c>
      <c r="D106" s="37">
        <v>67000</v>
      </c>
      <c r="E106" s="37">
        <v>0</v>
      </c>
      <c r="F106" s="53">
        <f t="shared" si="2"/>
        <v>67000</v>
      </c>
      <c r="G106" s="54">
        <f t="shared" si="3"/>
        <v>0</v>
      </c>
      <c r="H106" s="38"/>
    </row>
    <row r="107" spans="1:8" ht="51" x14ac:dyDescent="0.25">
      <c r="A107" s="42" t="s">
        <v>207</v>
      </c>
      <c r="B107" s="43" t="s">
        <v>23</v>
      </c>
      <c r="C107" s="44" t="s">
        <v>208</v>
      </c>
      <c r="D107" s="37">
        <v>0</v>
      </c>
      <c r="E107" s="37">
        <v>3000</v>
      </c>
      <c r="F107" s="53">
        <f t="shared" si="2"/>
        <v>-3000</v>
      </c>
      <c r="G107" s="54" t="e">
        <f t="shared" si="3"/>
        <v>#DIV/0!</v>
      </c>
      <c r="H107" s="38"/>
    </row>
    <row r="108" spans="1:8" ht="76.5" x14ac:dyDescent="0.25">
      <c r="A108" s="42" t="s">
        <v>209</v>
      </c>
      <c r="B108" s="43" t="s">
        <v>23</v>
      </c>
      <c r="C108" s="44" t="s">
        <v>210</v>
      </c>
      <c r="D108" s="37">
        <v>0</v>
      </c>
      <c r="E108" s="37">
        <v>3000</v>
      </c>
      <c r="F108" s="53">
        <f t="shared" si="2"/>
        <v>-3000</v>
      </c>
      <c r="G108" s="54" t="e">
        <f t="shared" si="3"/>
        <v>#DIV/0!</v>
      </c>
      <c r="H108" s="38"/>
    </row>
    <row r="109" spans="1:8" ht="63.75" x14ac:dyDescent="0.25">
      <c r="A109" s="42" t="s">
        <v>211</v>
      </c>
      <c r="B109" s="43" t="s">
        <v>23</v>
      </c>
      <c r="C109" s="44" t="s">
        <v>212</v>
      </c>
      <c r="D109" s="37">
        <v>600000</v>
      </c>
      <c r="E109" s="37">
        <v>2750</v>
      </c>
      <c r="F109" s="53">
        <f t="shared" si="2"/>
        <v>597250</v>
      </c>
      <c r="G109" s="54">
        <f t="shared" si="3"/>
        <v>4.5833333333333334E-3</v>
      </c>
      <c r="H109" s="38"/>
    </row>
    <row r="110" spans="1:8" ht="89.25" x14ac:dyDescent="0.25">
      <c r="A110" s="42" t="s">
        <v>213</v>
      </c>
      <c r="B110" s="43" t="s">
        <v>23</v>
      </c>
      <c r="C110" s="44" t="s">
        <v>214</v>
      </c>
      <c r="D110" s="37">
        <v>600000</v>
      </c>
      <c r="E110" s="37">
        <v>2750</v>
      </c>
      <c r="F110" s="53">
        <f t="shared" si="2"/>
        <v>597250</v>
      </c>
      <c r="G110" s="54">
        <f t="shared" si="3"/>
        <v>4.5833333333333334E-3</v>
      </c>
      <c r="H110" s="38"/>
    </row>
    <row r="111" spans="1:8" ht="25.5" x14ac:dyDescent="0.25">
      <c r="A111" s="42" t="s">
        <v>215</v>
      </c>
      <c r="B111" s="43" t="s">
        <v>23</v>
      </c>
      <c r="C111" s="44" t="s">
        <v>216</v>
      </c>
      <c r="D111" s="37">
        <v>1688000</v>
      </c>
      <c r="E111" s="37">
        <v>27017953.760000002</v>
      </c>
      <c r="F111" s="53">
        <f t="shared" si="2"/>
        <v>-25329953.760000002</v>
      </c>
      <c r="G111" s="54">
        <f t="shared" si="3"/>
        <v>16.005896777251184</v>
      </c>
      <c r="H111" s="38"/>
    </row>
    <row r="112" spans="1:8" ht="76.5" x14ac:dyDescent="0.25">
      <c r="A112" s="42" t="s">
        <v>217</v>
      </c>
      <c r="B112" s="43" t="s">
        <v>23</v>
      </c>
      <c r="C112" s="44" t="s">
        <v>218</v>
      </c>
      <c r="D112" s="37">
        <v>1688000</v>
      </c>
      <c r="E112" s="37">
        <v>27017953.760000002</v>
      </c>
      <c r="F112" s="53">
        <f t="shared" si="2"/>
        <v>-25329953.760000002</v>
      </c>
      <c r="G112" s="54">
        <f t="shared" si="3"/>
        <v>16.005896777251184</v>
      </c>
      <c r="H112" s="38"/>
    </row>
    <row r="113" spans="1:8" ht="63.75" x14ac:dyDescent="0.25">
      <c r="A113" s="42" t="s">
        <v>219</v>
      </c>
      <c r="B113" s="43" t="s">
        <v>23</v>
      </c>
      <c r="C113" s="44" t="s">
        <v>220</v>
      </c>
      <c r="D113" s="37">
        <v>1688000</v>
      </c>
      <c r="E113" s="37">
        <v>26994927.399999999</v>
      </c>
      <c r="F113" s="53">
        <f t="shared" si="2"/>
        <v>-25306927.399999999</v>
      </c>
      <c r="G113" s="54">
        <f t="shared" si="3"/>
        <v>15.992255568720378</v>
      </c>
      <c r="H113" s="38"/>
    </row>
    <row r="114" spans="1:8" ht="76.5" x14ac:dyDescent="0.25">
      <c r="A114" s="42" t="s">
        <v>221</v>
      </c>
      <c r="B114" s="43" t="s">
        <v>23</v>
      </c>
      <c r="C114" s="44" t="s">
        <v>222</v>
      </c>
      <c r="D114" s="37">
        <v>0</v>
      </c>
      <c r="E114" s="37">
        <v>23026.36</v>
      </c>
      <c r="F114" s="53">
        <f t="shared" ref="F114:F159" si="4">D114-E114</f>
        <v>-23026.36</v>
      </c>
      <c r="G114" s="54">
        <v>0</v>
      </c>
      <c r="H114" s="38"/>
    </row>
    <row r="115" spans="1:8" x14ac:dyDescent="0.25">
      <c r="A115" s="42" t="s">
        <v>223</v>
      </c>
      <c r="B115" s="43" t="s">
        <v>23</v>
      </c>
      <c r="C115" s="44" t="s">
        <v>224</v>
      </c>
      <c r="D115" s="37">
        <v>0</v>
      </c>
      <c r="E115" s="37">
        <v>115140</v>
      </c>
      <c r="F115" s="53">
        <f t="shared" si="4"/>
        <v>-115140</v>
      </c>
      <c r="G115" s="54">
        <v>0</v>
      </c>
      <c r="H115" s="38"/>
    </row>
    <row r="116" spans="1:8" ht="89.25" x14ac:dyDescent="0.25">
      <c r="A116" s="42" t="s">
        <v>225</v>
      </c>
      <c r="B116" s="43" t="s">
        <v>23</v>
      </c>
      <c r="C116" s="44" t="s">
        <v>226</v>
      </c>
      <c r="D116" s="37">
        <v>0</v>
      </c>
      <c r="E116" s="37">
        <v>115140</v>
      </c>
      <c r="F116" s="53">
        <f t="shared" si="4"/>
        <v>-115140</v>
      </c>
      <c r="G116" s="54">
        <v>0</v>
      </c>
      <c r="H116" s="38"/>
    </row>
    <row r="117" spans="1:8" x14ac:dyDescent="0.25">
      <c r="A117" s="42" t="s">
        <v>227</v>
      </c>
      <c r="B117" s="43" t="s">
        <v>23</v>
      </c>
      <c r="C117" s="44" t="s">
        <v>228</v>
      </c>
      <c r="D117" s="37">
        <v>0</v>
      </c>
      <c r="E117" s="37">
        <v>544768.1</v>
      </c>
      <c r="F117" s="53">
        <f t="shared" si="4"/>
        <v>-544768.1</v>
      </c>
      <c r="G117" s="54">
        <v>0</v>
      </c>
      <c r="H117" s="38"/>
    </row>
    <row r="118" spans="1:8" x14ac:dyDescent="0.25">
      <c r="A118" s="42" t="s">
        <v>229</v>
      </c>
      <c r="B118" s="43" t="s">
        <v>23</v>
      </c>
      <c r="C118" s="44" t="s">
        <v>230</v>
      </c>
      <c r="D118" s="37">
        <v>0</v>
      </c>
      <c r="E118" s="37">
        <v>57814.7</v>
      </c>
      <c r="F118" s="53">
        <f t="shared" si="4"/>
        <v>-57814.7</v>
      </c>
      <c r="G118" s="54">
        <v>0</v>
      </c>
      <c r="H118" s="38"/>
    </row>
    <row r="119" spans="1:8" ht="25.5" x14ac:dyDescent="0.25">
      <c r="A119" s="42" t="s">
        <v>231</v>
      </c>
      <c r="B119" s="43" t="s">
        <v>23</v>
      </c>
      <c r="C119" s="44" t="s">
        <v>232</v>
      </c>
      <c r="D119" s="37">
        <v>0</v>
      </c>
      <c r="E119" s="37">
        <v>57814.7</v>
      </c>
      <c r="F119" s="53">
        <f t="shared" si="4"/>
        <v>-57814.7</v>
      </c>
      <c r="G119" s="54">
        <v>0</v>
      </c>
      <c r="H119" s="38"/>
    </row>
    <row r="120" spans="1:8" x14ac:dyDescent="0.25">
      <c r="A120" s="42" t="s">
        <v>233</v>
      </c>
      <c r="B120" s="43" t="s">
        <v>23</v>
      </c>
      <c r="C120" s="44" t="s">
        <v>234</v>
      </c>
      <c r="D120" s="37">
        <v>0</v>
      </c>
      <c r="E120" s="37">
        <v>486953.4</v>
      </c>
      <c r="F120" s="53">
        <f t="shared" si="4"/>
        <v>-486953.4</v>
      </c>
      <c r="G120" s="54">
        <v>0</v>
      </c>
      <c r="H120" s="38"/>
    </row>
    <row r="121" spans="1:8" ht="25.5" x14ac:dyDescent="0.25">
      <c r="A121" s="42" t="s">
        <v>235</v>
      </c>
      <c r="B121" s="43" t="s">
        <v>23</v>
      </c>
      <c r="C121" s="44" t="s">
        <v>236</v>
      </c>
      <c r="D121" s="37">
        <v>0</v>
      </c>
      <c r="E121" s="37">
        <v>486953.4</v>
      </c>
      <c r="F121" s="53">
        <f t="shared" si="4"/>
        <v>-486953.4</v>
      </c>
      <c r="G121" s="54">
        <v>0</v>
      </c>
      <c r="H121" s="38"/>
    </row>
    <row r="122" spans="1:8" x14ac:dyDescent="0.25">
      <c r="A122" s="42" t="s">
        <v>237</v>
      </c>
      <c r="B122" s="43" t="s">
        <v>23</v>
      </c>
      <c r="C122" s="44" t="s">
        <v>238</v>
      </c>
      <c r="D122" s="37">
        <v>1188999957.74</v>
      </c>
      <c r="E122" s="37">
        <v>593519617.24000001</v>
      </c>
      <c r="F122" s="53">
        <f t="shared" si="4"/>
        <v>595480340.5</v>
      </c>
      <c r="G122" s="54">
        <f t="shared" ref="G122:G159" si="5">E122/D122</f>
        <v>0.49917547378902904</v>
      </c>
      <c r="H122" s="38"/>
    </row>
    <row r="123" spans="1:8" ht="38.25" x14ac:dyDescent="0.25">
      <c r="A123" s="42" t="s">
        <v>239</v>
      </c>
      <c r="B123" s="43" t="s">
        <v>23</v>
      </c>
      <c r="C123" s="44" t="s">
        <v>240</v>
      </c>
      <c r="D123" s="37">
        <v>1189057890.99</v>
      </c>
      <c r="E123" s="37">
        <v>593211293.42999995</v>
      </c>
      <c r="F123" s="53">
        <f t="shared" si="4"/>
        <v>595846597.56000006</v>
      </c>
      <c r="G123" s="54">
        <f t="shared" si="5"/>
        <v>0.49889185204943809</v>
      </c>
      <c r="H123" s="38"/>
    </row>
    <row r="124" spans="1:8" ht="25.5" x14ac:dyDescent="0.25">
      <c r="A124" s="42" t="s">
        <v>241</v>
      </c>
      <c r="B124" s="43" t="s">
        <v>23</v>
      </c>
      <c r="C124" s="44" t="s">
        <v>242</v>
      </c>
      <c r="D124" s="37">
        <v>52794900</v>
      </c>
      <c r="E124" s="37">
        <v>21993710</v>
      </c>
      <c r="F124" s="53">
        <f t="shared" si="4"/>
        <v>30801190</v>
      </c>
      <c r="G124" s="54">
        <f t="shared" si="5"/>
        <v>0.41658777647083334</v>
      </c>
      <c r="H124" s="38"/>
    </row>
    <row r="125" spans="1:8" x14ac:dyDescent="0.25">
      <c r="A125" s="42" t="s">
        <v>243</v>
      </c>
      <c r="B125" s="43" t="s">
        <v>23</v>
      </c>
      <c r="C125" s="44" t="s">
        <v>244</v>
      </c>
      <c r="D125" s="37">
        <v>11554000</v>
      </c>
      <c r="E125" s="37">
        <v>4810000</v>
      </c>
      <c r="F125" s="53">
        <f t="shared" si="4"/>
        <v>6744000</v>
      </c>
      <c r="G125" s="54">
        <f t="shared" si="5"/>
        <v>0.41630604119785358</v>
      </c>
      <c r="H125" s="38"/>
    </row>
    <row r="126" spans="1:8" ht="38.25" x14ac:dyDescent="0.25">
      <c r="A126" s="42" t="s">
        <v>245</v>
      </c>
      <c r="B126" s="43" t="s">
        <v>23</v>
      </c>
      <c r="C126" s="44" t="s">
        <v>246</v>
      </c>
      <c r="D126" s="37">
        <v>11554000</v>
      </c>
      <c r="E126" s="37">
        <v>4810000</v>
      </c>
      <c r="F126" s="53">
        <f t="shared" si="4"/>
        <v>6744000</v>
      </c>
      <c r="G126" s="54">
        <f t="shared" si="5"/>
        <v>0.41630604119785358</v>
      </c>
      <c r="H126" s="38"/>
    </row>
    <row r="127" spans="1:8" ht="25.5" x14ac:dyDescent="0.25">
      <c r="A127" s="42" t="s">
        <v>247</v>
      </c>
      <c r="B127" s="43" t="s">
        <v>23</v>
      </c>
      <c r="C127" s="44" t="s">
        <v>248</v>
      </c>
      <c r="D127" s="37">
        <v>41240900</v>
      </c>
      <c r="E127" s="37">
        <v>17183710</v>
      </c>
      <c r="F127" s="53">
        <f t="shared" si="4"/>
        <v>24057190</v>
      </c>
      <c r="G127" s="54">
        <f t="shared" si="5"/>
        <v>0.41666670707962239</v>
      </c>
      <c r="H127" s="38"/>
    </row>
    <row r="128" spans="1:8" ht="38.25" x14ac:dyDescent="0.25">
      <c r="A128" s="42" t="s">
        <v>249</v>
      </c>
      <c r="B128" s="43" t="s">
        <v>23</v>
      </c>
      <c r="C128" s="44" t="s">
        <v>250</v>
      </c>
      <c r="D128" s="37">
        <v>41240900</v>
      </c>
      <c r="E128" s="37">
        <v>17183710</v>
      </c>
      <c r="F128" s="53">
        <f t="shared" si="4"/>
        <v>24057190</v>
      </c>
      <c r="G128" s="54">
        <f t="shared" si="5"/>
        <v>0.41666670707962239</v>
      </c>
      <c r="H128" s="38"/>
    </row>
    <row r="129" spans="1:8" ht="25.5" x14ac:dyDescent="0.25">
      <c r="A129" s="42" t="s">
        <v>251</v>
      </c>
      <c r="B129" s="43" t="s">
        <v>23</v>
      </c>
      <c r="C129" s="44" t="s">
        <v>252</v>
      </c>
      <c r="D129" s="37">
        <v>169093365.28999999</v>
      </c>
      <c r="E129" s="37">
        <v>56900979.630000003</v>
      </c>
      <c r="F129" s="53">
        <f t="shared" si="4"/>
        <v>112192385.66</v>
      </c>
      <c r="G129" s="54">
        <f t="shared" si="5"/>
        <v>0.33650628179534531</v>
      </c>
      <c r="H129" s="38"/>
    </row>
    <row r="130" spans="1:8" ht="114.75" x14ac:dyDescent="0.25">
      <c r="A130" s="42" t="s">
        <v>253</v>
      </c>
      <c r="B130" s="43" t="s">
        <v>23</v>
      </c>
      <c r="C130" s="44" t="s">
        <v>254</v>
      </c>
      <c r="D130" s="37">
        <v>0</v>
      </c>
      <c r="E130" s="37">
        <v>2906240</v>
      </c>
      <c r="F130" s="53">
        <f t="shared" si="4"/>
        <v>-2906240</v>
      </c>
      <c r="G130" s="54">
        <v>0</v>
      </c>
      <c r="H130" s="38"/>
    </row>
    <row r="131" spans="1:8" ht="114.75" x14ac:dyDescent="0.25">
      <c r="A131" s="42" t="s">
        <v>255</v>
      </c>
      <c r="B131" s="43" t="s">
        <v>23</v>
      </c>
      <c r="C131" s="44" t="s">
        <v>256</v>
      </c>
      <c r="D131" s="37">
        <v>0</v>
      </c>
      <c r="E131" s="37">
        <v>2906240</v>
      </c>
      <c r="F131" s="53">
        <f t="shared" si="4"/>
        <v>-2906240</v>
      </c>
      <c r="G131" s="54">
        <v>0</v>
      </c>
      <c r="H131" s="38"/>
    </row>
    <row r="132" spans="1:8" ht="76.5" x14ac:dyDescent="0.25">
      <c r="A132" s="42" t="s">
        <v>257</v>
      </c>
      <c r="B132" s="43" t="s">
        <v>23</v>
      </c>
      <c r="C132" s="44" t="s">
        <v>258</v>
      </c>
      <c r="D132" s="37">
        <v>810302</v>
      </c>
      <c r="E132" s="37">
        <v>122368</v>
      </c>
      <c r="F132" s="53">
        <f t="shared" si="4"/>
        <v>687934</v>
      </c>
      <c r="G132" s="54">
        <f t="shared" si="5"/>
        <v>0.15101530046822048</v>
      </c>
      <c r="H132" s="38"/>
    </row>
    <row r="133" spans="1:8" ht="76.5" x14ac:dyDescent="0.25">
      <c r="A133" s="42" t="s">
        <v>259</v>
      </c>
      <c r="B133" s="43" t="s">
        <v>23</v>
      </c>
      <c r="C133" s="44" t="s">
        <v>260</v>
      </c>
      <c r="D133" s="37">
        <v>810302</v>
      </c>
      <c r="E133" s="37">
        <v>122368</v>
      </c>
      <c r="F133" s="53">
        <f t="shared" si="4"/>
        <v>687934</v>
      </c>
      <c r="G133" s="54">
        <f t="shared" si="5"/>
        <v>0.15101530046822048</v>
      </c>
      <c r="H133" s="38"/>
    </row>
    <row r="134" spans="1:8" ht="51" x14ac:dyDescent="0.25">
      <c r="A134" s="42" t="s">
        <v>261</v>
      </c>
      <c r="B134" s="43" t="s">
        <v>23</v>
      </c>
      <c r="C134" s="44" t="s">
        <v>262</v>
      </c>
      <c r="D134" s="37">
        <v>1639600</v>
      </c>
      <c r="E134" s="37">
        <v>508080</v>
      </c>
      <c r="F134" s="53">
        <f t="shared" si="4"/>
        <v>1131520</v>
      </c>
      <c r="G134" s="54">
        <f t="shared" si="5"/>
        <v>0.30988045864845082</v>
      </c>
      <c r="H134" s="38"/>
    </row>
    <row r="135" spans="1:8" ht="63.75" x14ac:dyDescent="0.25">
      <c r="A135" s="42" t="s">
        <v>263</v>
      </c>
      <c r="B135" s="43" t="s">
        <v>23</v>
      </c>
      <c r="C135" s="44" t="s">
        <v>264</v>
      </c>
      <c r="D135" s="37">
        <v>1639600</v>
      </c>
      <c r="E135" s="37">
        <v>508080</v>
      </c>
      <c r="F135" s="53">
        <f t="shared" si="4"/>
        <v>1131520</v>
      </c>
      <c r="G135" s="54">
        <f t="shared" si="5"/>
        <v>0.30988045864845082</v>
      </c>
      <c r="H135" s="38"/>
    </row>
    <row r="136" spans="1:8" ht="51" x14ac:dyDescent="0.25">
      <c r="A136" s="42" t="s">
        <v>265</v>
      </c>
      <c r="B136" s="43" t="s">
        <v>23</v>
      </c>
      <c r="C136" s="44" t="s">
        <v>266</v>
      </c>
      <c r="D136" s="37">
        <v>1141550.48</v>
      </c>
      <c r="E136" s="37">
        <v>342465.14</v>
      </c>
      <c r="F136" s="53">
        <f t="shared" si="4"/>
        <v>799085.34</v>
      </c>
      <c r="G136" s="54">
        <f t="shared" si="5"/>
        <v>0.29999999649599379</v>
      </c>
      <c r="H136" s="38"/>
    </row>
    <row r="137" spans="1:8" ht="51" x14ac:dyDescent="0.25">
      <c r="A137" s="42" t="s">
        <v>267</v>
      </c>
      <c r="B137" s="43" t="s">
        <v>23</v>
      </c>
      <c r="C137" s="44" t="s">
        <v>268</v>
      </c>
      <c r="D137" s="37">
        <v>1141550.48</v>
      </c>
      <c r="E137" s="37">
        <v>342465.14</v>
      </c>
      <c r="F137" s="53">
        <f t="shared" si="4"/>
        <v>799085.34</v>
      </c>
      <c r="G137" s="54">
        <f t="shared" si="5"/>
        <v>0.29999999649599379</v>
      </c>
      <c r="H137" s="38"/>
    </row>
    <row r="138" spans="1:8" ht="51" x14ac:dyDescent="0.25">
      <c r="A138" s="42" t="s">
        <v>269</v>
      </c>
      <c r="B138" s="43" t="s">
        <v>23</v>
      </c>
      <c r="C138" s="44" t="s">
        <v>270</v>
      </c>
      <c r="D138" s="37">
        <v>1019800</v>
      </c>
      <c r="E138" s="37">
        <v>305940</v>
      </c>
      <c r="F138" s="53">
        <f t="shared" si="4"/>
        <v>713860</v>
      </c>
      <c r="G138" s="54">
        <f t="shared" si="5"/>
        <v>0.3</v>
      </c>
      <c r="H138" s="38"/>
    </row>
    <row r="139" spans="1:8" ht="51" x14ac:dyDescent="0.25">
      <c r="A139" s="42" t="s">
        <v>271</v>
      </c>
      <c r="B139" s="43" t="s">
        <v>23</v>
      </c>
      <c r="C139" s="44" t="s">
        <v>272</v>
      </c>
      <c r="D139" s="37">
        <v>1019800</v>
      </c>
      <c r="E139" s="37">
        <v>305940</v>
      </c>
      <c r="F139" s="53">
        <f t="shared" si="4"/>
        <v>713860</v>
      </c>
      <c r="G139" s="54">
        <f t="shared" si="5"/>
        <v>0.3</v>
      </c>
      <c r="H139" s="38"/>
    </row>
    <row r="140" spans="1:8" ht="25.5" x14ac:dyDescent="0.25">
      <c r="A140" s="42" t="s">
        <v>273</v>
      </c>
      <c r="B140" s="43" t="s">
        <v>23</v>
      </c>
      <c r="C140" s="44" t="s">
        <v>274</v>
      </c>
      <c r="D140" s="37">
        <v>4235824.37</v>
      </c>
      <c r="E140" s="37">
        <v>4235824.37</v>
      </c>
      <c r="F140" s="53">
        <f t="shared" si="4"/>
        <v>0</v>
      </c>
      <c r="G140" s="54">
        <f t="shared" si="5"/>
        <v>1</v>
      </c>
      <c r="H140" s="38"/>
    </row>
    <row r="141" spans="1:8" ht="38.25" x14ac:dyDescent="0.25">
      <c r="A141" s="42" t="s">
        <v>275</v>
      </c>
      <c r="B141" s="43" t="s">
        <v>23</v>
      </c>
      <c r="C141" s="44" t="s">
        <v>276</v>
      </c>
      <c r="D141" s="37">
        <v>4235824.37</v>
      </c>
      <c r="E141" s="37">
        <v>4235824.37</v>
      </c>
      <c r="F141" s="53">
        <f t="shared" si="4"/>
        <v>0</v>
      </c>
      <c r="G141" s="54">
        <f t="shared" si="5"/>
        <v>1</v>
      </c>
      <c r="H141" s="38"/>
    </row>
    <row r="142" spans="1:8" x14ac:dyDescent="0.25">
      <c r="A142" s="42" t="s">
        <v>277</v>
      </c>
      <c r="B142" s="43" t="s">
        <v>23</v>
      </c>
      <c r="C142" s="44" t="s">
        <v>278</v>
      </c>
      <c r="D142" s="37">
        <v>211046.67</v>
      </c>
      <c r="E142" s="37">
        <v>0</v>
      </c>
      <c r="F142" s="53">
        <f t="shared" si="4"/>
        <v>211046.67</v>
      </c>
      <c r="G142" s="54">
        <f t="shared" si="5"/>
        <v>0</v>
      </c>
      <c r="H142" s="38"/>
    </row>
    <row r="143" spans="1:8" ht="25.5" x14ac:dyDescent="0.25">
      <c r="A143" s="42" t="s">
        <v>279</v>
      </c>
      <c r="B143" s="43" t="s">
        <v>23</v>
      </c>
      <c r="C143" s="44" t="s">
        <v>280</v>
      </c>
      <c r="D143" s="37">
        <v>211046.67</v>
      </c>
      <c r="E143" s="37">
        <v>0</v>
      </c>
      <c r="F143" s="53">
        <f t="shared" si="4"/>
        <v>211046.67</v>
      </c>
      <c r="G143" s="54">
        <f t="shared" si="5"/>
        <v>0</v>
      </c>
      <c r="H143" s="38"/>
    </row>
    <row r="144" spans="1:8" x14ac:dyDescent="0.25">
      <c r="A144" s="42" t="s">
        <v>281</v>
      </c>
      <c r="B144" s="43" t="s">
        <v>23</v>
      </c>
      <c r="C144" s="44" t="s">
        <v>282</v>
      </c>
      <c r="D144" s="37">
        <v>160035241.77000001</v>
      </c>
      <c r="E144" s="37">
        <v>48480062.119999997</v>
      </c>
      <c r="F144" s="53">
        <f t="shared" si="4"/>
        <v>111555179.65000001</v>
      </c>
      <c r="G144" s="54">
        <f t="shared" si="5"/>
        <v>0.30293366375935332</v>
      </c>
      <c r="H144" s="38"/>
    </row>
    <row r="145" spans="1:8" x14ac:dyDescent="0.25">
      <c r="A145" s="42" t="s">
        <v>283</v>
      </c>
      <c r="B145" s="43" t="s">
        <v>23</v>
      </c>
      <c r="C145" s="44" t="s">
        <v>284</v>
      </c>
      <c r="D145" s="37">
        <v>160035241.77000001</v>
      </c>
      <c r="E145" s="37">
        <v>48480062.119999997</v>
      </c>
      <c r="F145" s="53">
        <f t="shared" si="4"/>
        <v>111555179.65000001</v>
      </c>
      <c r="G145" s="54">
        <f t="shared" si="5"/>
        <v>0.30293366375935332</v>
      </c>
      <c r="H145" s="38"/>
    </row>
    <row r="146" spans="1:8" ht="25.5" x14ac:dyDescent="0.25">
      <c r="A146" s="42" t="s">
        <v>285</v>
      </c>
      <c r="B146" s="43" t="s">
        <v>23</v>
      </c>
      <c r="C146" s="44" t="s">
        <v>286</v>
      </c>
      <c r="D146" s="37">
        <v>966882256.70000005</v>
      </c>
      <c r="E146" s="37">
        <v>514198721.88999999</v>
      </c>
      <c r="F146" s="53">
        <f t="shared" si="4"/>
        <v>452683534.81000006</v>
      </c>
      <c r="G146" s="54">
        <f t="shared" si="5"/>
        <v>0.53181110556830014</v>
      </c>
      <c r="H146" s="38"/>
    </row>
    <row r="147" spans="1:8" ht="38.25" x14ac:dyDescent="0.25">
      <c r="A147" s="42" t="s">
        <v>287</v>
      </c>
      <c r="B147" s="43" t="s">
        <v>23</v>
      </c>
      <c r="C147" s="44" t="s">
        <v>288</v>
      </c>
      <c r="D147" s="37">
        <v>29115712</v>
      </c>
      <c r="E147" s="37">
        <v>6305246.3600000003</v>
      </c>
      <c r="F147" s="53">
        <f t="shared" si="4"/>
        <v>22810465.640000001</v>
      </c>
      <c r="G147" s="54">
        <f t="shared" si="5"/>
        <v>0.21655820609848045</v>
      </c>
      <c r="H147" s="38"/>
    </row>
    <row r="148" spans="1:8" ht="38.25" x14ac:dyDescent="0.25">
      <c r="A148" s="42" t="s">
        <v>289</v>
      </c>
      <c r="B148" s="43" t="s">
        <v>23</v>
      </c>
      <c r="C148" s="44" t="s">
        <v>290</v>
      </c>
      <c r="D148" s="37">
        <v>29115712</v>
      </c>
      <c r="E148" s="37">
        <v>6305246.3600000003</v>
      </c>
      <c r="F148" s="53">
        <f t="shared" si="4"/>
        <v>22810465.640000001</v>
      </c>
      <c r="G148" s="54">
        <f t="shared" si="5"/>
        <v>0.21655820609848045</v>
      </c>
      <c r="H148" s="38"/>
    </row>
    <row r="149" spans="1:8" ht="63.75" x14ac:dyDescent="0.25">
      <c r="A149" s="42" t="s">
        <v>291</v>
      </c>
      <c r="B149" s="43" t="s">
        <v>23</v>
      </c>
      <c r="C149" s="44" t="s">
        <v>292</v>
      </c>
      <c r="D149" s="37">
        <v>24355300</v>
      </c>
      <c r="E149" s="37">
        <v>15000</v>
      </c>
      <c r="F149" s="53">
        <f t="shared" si="4"/>
        <v>24340300</v>
      </c>
      <c r="G149" s="54">
        <f t="shared" si="5"/>
        <v>6.1588237467820144E-4</v>
      </c>
      <c r="H149" s="38"/>
    </row>
    <row r="150" spans="1:8" ht="76.5" x14ac:dyDescent="0.25">
      <c r="A150" s="42" t="s">
        <v>293</v>
      </c>
      <c r="B150" s="43" t="s">
        <v>23</v>
      </c>
      <c r="C150" s="44" t="s">
        <v>294</v>
      </c>
      <c r="D150" s="37">
        <v>24355300</v>
      </c>
      <c r="E150" s="37">
        <v>15000</v>
      </c>
      <c r="F150" s="53">
        <f t="shared" si="4"/>
        <v>24340300</v>
      </c>
      <c r="G150" s="54">
        <f t="shared" si="5"/>
        <v>6.1588237467820144E-4</v>
      </c>
      <c r="H150" s="38"/>
    </row>
    <row r="151" spans="1:8" ht="63.75" x14ac:dyDescent="0.25">
      <c r="A151" s="42" t="s">
        <v>295</v>
      </c>
      <c r="B151" s="43" t="s">
        <v>23</v>
      </c>
      <c r="C151" s="44" t="s">
        <v>296</v>
      </c>
      <c r="D151" s="37">
        <v>13241691</v>
      </c>
      <c r="E151" s="37">
        <v>3566919.53</v>
      </c>
      <c r="F151" s="53">
        <f t="shared" si="4"/>
        <v>9674771.4700000007</v>
      </c>
      <c r="G151" s="54">
        <f t="shared" si="5"/>
        <v>0.26937039461198725</v>
      </c>
      <c r="H151" s="38"/>
    </row>
    <row r="152" spans="1:8" ht="63.75" x14ac:dyDescent="0.25">
      <c r="A152" s="42" t="s">
        <v>297</v>
      </c>
      <c r="B152" s="43" t="s">
        <v>23</v>
      </c>
      <c r="C152" s="44" t="s">
        <v>298</v>
      </c>
      <c r="D152" s="37">
        <v>13241691</v>
      </c>
      <c r="E152" s="37">
        <v>3566919.53</v>
      </c>
      <c r="F152" s="53">
        <f t="shared" si="4"/>
        <v>9674771.4700000007</v>
      </c>
      <c r="G152" s="54">
        <f t="shared" si="5"/>
        <v>0.26937039461198725</v>
      </c>
      <c r="H152" s="38"/>
    </row>
    <row r="153" spans="1:8" ht="51" x14ac:dyDescent="0.25">
      <c r="A153" s="42" t="s">
        <v>299</v>
      </c>
      <c r="B153" s="43" t="s">
        <v>23</v>
      </c>
      <c r="C153" s="44" t="s">
        <v>300</v>
      </c>
      <c r="D153" s="37">
        <v>94800</v>
      </c>
      <c r="E153" s="37">
        <v>17306</v>
      </c>
      <c r="F153" s="53">
        <f t="shared" si="4"/>
        <v>77494</v>
      </c>
      <c r="G153" s="54">
        <f t="shared" si="5"/>
        <v>0.18255274261603374</v>
      </c>
      <c r="H153" s="38"/>
    </row>
    <row r="154" spans="1:8" ht="63.75" x14ac:dyDescent="0.25">
      <c r="A154" s="42" t="s">
        <v>301</v>
      </c>
      <c r="B154" s="43" t="s">
        <v>23</v>
      </c>
      <c r="C154" s="44" t="s">
        <v>302</v>
      </c>
      <c r="D154" s="37">
        <v>94800</v>
      </c>
      <c r="E154" s="37">
        <v>17306</v>
      </c>
      <c r="F154" s="53">
        <f t="shared" si="4"/>
        <v>77494</v>
      </c>
      <c r="G154" s="54">
        <f t="shared" si="5"/>
        <v>0.18255274261603374</v>
      </c>
      <c r="H154" s="38"/>
    </row>
    <row r="155" spans="1:8" ht="51" x14ac:dyDescent="0.25">
      <c r="A155" s="42" t="s">
        <v>303</v>
      </c>
      <c r="B155" s="43" t="s">
        <v>23</v>
      </c>
      <c r="C155" s="44" t="s">
        <v>304</v>
      </c>
      <c r="D155" s="37">
        <v>1668996</v>
      </c>
      <c r="E155" s="37">
        <v>0</v>
      </c>
      <c r="F155" s="53">
        <f t="shared" si="4"/>
        <v>1668996</v>
      </c>
      <c r="G155" s="54">
        <f t="shared" si="5"/>
        <v>0</v>
      </c>
      <c r="H155" s="38"/>
    </row>
    <row r="156" spans="1:8" ht="63.75" x14ac:dyDescent="0.25">
      <c r="A156" s="42" t="s">
        <v>305</v>
      </c>
      <c r="B156" s="43" t="s">
        <v>23</v>
      </c>
      <c r="C156" s="44" t="s">
        <v>306</v>
      </c>
      <c r="D156" s="37">
        <v>1668996</v>
      </c>
      <c r="E156" s="37">
        <v>0</v>
      </c>
      <c r="F156" s="53">
        <f t="shared" si="4"/>
        <v>1668996</v>
      </c>
      <c r="G156" s="54">
        <f t="shared" si="5"/>
        <v>0</v>
      </c>
      <c r="H156" s="38"/>
    </row>
    <row r="157" spans="1:8" ht="63.75" x14ac:dyDescent="0.25">
      <c r="A157" s="42" t="s">
        <v>307</v>
      </c>
      <c r="B157" s="43" t="s">
        <v>23</v>
      </c>
      <c r="C157" s="44" t="s">
        <v>308</v>
      </c>
      <c r="D157" s="37">
        <v>1668996</v>
      </c>
      <c r="E157" s="37">
        <v>0</v>
      </c>
      <c r="F157" s="53">
        <f t="shared" si="4"/>
        <v>1668996</v>
      </c>
      <c r="G157" s="54">
        <f t="shared" si="5"/>
        <v>0</v>
      </c>
      <c r="H157" s="38"/>
    </row>
    <row r="158" spans="1:8" ht="76.5" x14ac:dyDescent="0.25">
      <c r="A158" s="42" t="s">
        <v>309</v>
      </c>
      <c r="B158" s="43" t="s">
        <v>23</v>
      </c>
      <c r="C158" s="44" t="s">
        <v>310</v>
      </c>
      <c r="D158" s="37">
        <v>1668996</v>
      </c>
      <c r="E158" s="37">
        <v>0</v>
      </c>
      <c r="F158" s="53">
        <f t="shared" si="4"/>
        <v>1668996</v>
      </c>
      <c r="G158" s="54">
        <f t="shared" si="5"/>
        <v>0</v>
      </c>
      <c r="H158" s="38"/>
    </row>
    <row r="159" spans="1:8" ht="25.5" x14ac:dyDescent="0.25">
      <c r="A159" s="42" t="s">
        <v>311</v>
      </c>
      <c r="B159" s="43" t="s">
        <v>23</v>
      </c>
      <c r="C159" s="44" t="s">
        <v>312</v>
      </c>
      <c r="D159" s="37">
        <v>858561.7</v>
      </c>
      <c r="E159" s="37">
        <v>0</v>
      </c>
      <c r="F159" s="53">
        <f t="shared" si="4"/>
        <v>858561.7</v>
      </c>
      <c r="G159" s="54">
        <f t="shared" si="5"/>
        <v>0</v>
      </c>
      <c r="H159" s="38"/>
    </row>
    <row r="160" spans="1:8" ht="38.25" x14ac:dyDescent="0.25">
      <c r="A160" s="42" t="s">
        <v>313</v>
      </c>
      <c r="B160" s="43" t="s">
        <v>23</v>
      </c>
      <c r="C160" s="44" t="s">
        <v>314</v>
      </c>
      <c r="D160" s="37">
        <v>858561.7</v>
      </c>
      <c r="E160" s="37">
        <v>0</v>
      </c>
      <c r="F160" s="53">
        <f t="shared" ref="F160:F180" si="6">D160-E160</f>
        <v>858561.7</v>
      </c>
      <c r="G160" s="54">
        <f t="shared" ref="G160:G180" si="7">E160/D160</f>
        <v>0</v>
      </c>
      <c r="H160" s="38"/>
    </row>
    <row r="161" spans="1:8" x14ac:dyDescent="0.25">
      <c r="A161" s="42" t="s">
        <v>315</v>
      </c>
      <c r="B161" s="43" t="s">
        <v>23</v>
      </c>
      <c r="C161" s="44" t="s">
        <v>316</v>
      </c>
      <c r="D161" s="37">
        <v>895878200</v>
      </c>
      <c r="E161" s="37">
        <v>504294250</v>
      </c>
      <c r="F161" s="53">
        <f t="shared" si="6"/>
        <v>391583950</v>
      </c>
      <c r="G161" s="54">
        <f t="shared" si="7"/>
        <v>0.56290492390595059</v>
      </c>
      <c r="H161" s="38"/>
    </row>
    <row r="162" spans="1:8" x14ac:dyDescent="0.25">
      <c r="A162" s="42" t="s">
        <v>317</v>
      </c>
      <c r="B162" s="43" t="s">
        <v>23</v>
      </c>
      <c r="C162" s="44" t="s">
        <v>318</v>
      </c>
      <c r="D162" s="37">
        <v>895878200</v>
      </c>
      <c r="E162" s="37">
        <v>504294250</v>
      </c>
      <c r="F162" s="53">
        <f t="shared" si="6"/>
        <v>391583950</v>
      </c>
      <c r="G162" s="54">
        <f t="shared" si="7"/>
        <v>0.56290492390595059</v>
      </c>
      <c r="H162" s="38"/>
    </row>
    <row r="163" spans="1:8" x14ac:dyDescent="0.25">
      <c r="A163" s="42" t="s">
        <v>319</v>
      </c>
      <c r="B163" s="43" t="s">
        <v>23</v>
      </c>
      <c r="C163" s="44" t="s">
        <v>320</v>
      </c>
      <c r="D163" s="37">
        <v>287369</v>
      </c>
      <c r="E163" s="37">
        <v>117881.91</v>
      </c>
      <c r="F163" s="53">
        <f t="shared" si="6"/>
        <v>169487.09</v>
      </c>
      <c r="G163" s="54">
        <f t="shared" si="7"/>
        <v>0.41021094829296134</v>
      </c>
      <c r="H163" s="38"/>
    </row>
    <row r="164" spans="1:8" ht="63.75" x14ac:dyDescent="0.25">
      <c r="A164" s="42" t="s">
        <v>321</v>
      </c>
      <c r="B164" s="43" t="s">
        <v>23</v>
      </c>
      <c r="C164" s="44" t="s">
        <v>322</v>
      </c>
      <c r="D164" s="37">
        <v>287369</v>
      </c>
      <c r="E164" s="37">
        <v>117881.91</v>
      </c>
      <c r="F164" s="53">
        <f t="shared" si="6"/>
        <v>169487.09</v>
      </c>
      <c r="G164" s="54">
        <f t="shared" si="7"/>
        <v>0.41021094829296134</v>
      </c>
      <c r="H164" s="38"/>
    </row>
    <row r="165" spans="1:8" ht="63.75" x14ac:dyDescent="0.25">
      <c r="A165" s="42" t="s">
        <v>323</v>
      </c>
      <c r="B165" s="43" t="s">
        <v>23</v>
      </c>
      <c r="C165" s="44" t="s">
        <v>324</v>
      </c>
      <c r="D165" s="37">
        <v>287369</v>
      </c>
      <c r="E165" s="37">
        <v>117881.91</v>
      </c>
      <c r="F165" s="53">
        <f t="shared" si="6"/>
        <v>169487.09</v>
      </c>
      <c r="G165" s="54">
        <f t="shared" si="7"/>
        <v>0.41021094829296134</v>
      </c>
      <c r="H165" s="38"/>
    </row>
    <row r="166" spans="1:8" ht="25.5" x14ac:dyDescent="0.25">
      <c r="A166" s="42" t="s">
        <v>325</v>
      </c>
      <c r="B166" s="43" t="s">
        <v>23</v>
      </c>
      <c r="C166" s="44" t="s">
        <v>326</v>
      </c>
      <c r="D166" s="37">
        <v>0</v>
      </c>
      <c r="E166" s="37">
        <v>105000</v>
      </c>
      <c r="F166" s="53">
        <f t="shared" si="6"/>
        <v>-105000</v>
      </c>
      <c r="G166" s="54">
        <v>0</v>
      </c>
      <c r="H166" s="38"/>
    </row>
    <row r="167" spans="1:8" ht="25.5" x14ac:dyDescent="0.25">
      <c r="A167" s="42" t="s">
        <v>327</v>
      </c>
      <c r="B167" s="43" t="s">
        <v>23</v>
      </c>
      <c r="C167" s="44" t="s">
        <v>328</v>
      </c>
      <c r="D167" s="37">
        <v>0</v>
      </c>
      <c r="E167" s="37">
        <v>105000</v>
      </c>
      <c r="F167" s="53">
        <f t="shared" si="6"/>
        <v>-105000</v>
      </c>
      <c r="G167" s="54">
        <v>0</v>
      </c>
      <c r="H167" s="38"/>
    </row>
    <row r="168" spans="1:8" ht="51" x14ac:dyDescent="0.25">
      <c r="A168" s="42" t="s">
        <v>329</v>
      </c>
      <c r="B168" s="43" t="s">
        <v>23</v>
      </c>
      <c r="C168" s="44" t="s">
        <v>330</v>
      </c>
      <c r="D168" s="37">
        <v>0</v>
      </c>
      <c r="E168" s="37">
        <v>105000</v>
      </c>
      <c r="F168" s="53">
        <f t="shared" si="6"/>
        <v>-105000</v>
      </c>
      <c r="G168" s="54">
        <v>0</v>
      </c>
      <c r="H168" s="38"/>
    </row>
    <row r="169" spans="1:8" x14ac:dyDescent="0.25">
      <c r="A169" s="42" t="s">
        <v>331</v>
      </c>
      <c r="B169" s="43" t="s">
        <v>23</v>
      </c>
      <c r="C169" s="44" t="s">
        <v>332</v>
      </c>
      <c r="D169" s="37">
        <v>0</v>
      </c>
      <c r="E169" s="37">
        <v>157005</v>
      </c>
      <c r="F169" s="53">
        <f t="shared" si="6"/>
        <v>-157005</v>
      </c>
      <c r="G169" s="54">
        <v>0</v>
      </c>
      <c r="H169" s="38"/>
    </row>
    <row r="170" spans="1:8" ht="25.5" x14ac:dyDescent="0.25">
      <c r="A170" s="42" t="s">
        <v>333</v>
      </c>
      <c r="B170" s="43" t="s">
        <v>23</v>
      </c>
      <c r="C170" s="44" t="s">
        <v>334</v>
      </c>
      <c r="D170" s="37">
        <v>0</v>
      </c>
      <c r="E170" s="37">
        <v>157005</v>
      </c>
      <c r="F170" s="53">
        <f t="shared" si="6"/>
        <v>-157005</v>
      </c>
      <c r="G170" s="54">
        <v>0</v>
      </c>
      <c r="H170" s="38"/>
    </row>
    <row r="171" spans="1:8" ht="38.25" x14ac:dyDescent="0.25">
      <c r="A171" s="42" t="s">
        <v>335</v>
      </c>
      <c r="B171" s="43" t="s">
        <v>23</v>
      </c>
      <c r="C171" s="44" t="s">
        <v>336</v>
      </c>
      <c r="D171" s="37">
        <v>0</v>
      </c>
      <c r="E171" s="37">
        <v>157005</v>
      </c>
      <c r="F171" s="53">
        <f t="shared" si="6"/>
        <v>-157005</v>
      </c>
      <c r="G171" s="54">
        <v>0</v>
      </c>
      <c r="H171" s="38"/>
    </row>
    <row r="172" spans="1:8" ht="63.75" x14ac:dyDescent="0.25">
      <c r="A172" s="42" t="s">
        <v>337</v>
      </c>
      <c r="B172" s="43" t="s">
        <v>23</v>
      </c>
      <c r="C172" s="44" t="s">
        <v>338</v>
      </c>
      <c r="D172" s="37">
        <v>0</v>
      </c>
      <c r="E172" s="37">
        <v>125399.92</v>
      </c>
      <c r="F172" s="53">
        <f t="shared" si="6"/>
        <v>-125399.92</v>
      </c>
      <c r="G172" s="54">
        <v>0</v>
      </c>
      <c r="H172" s="38"/>
    </row>
    <row r="173" spans="1:8" ht="89.25" x14ac:dyDescent="0.25">
      <c r="A173" s="42" t="s">
        <v>339</v>
      </c>
      <c r="B173" s="43" t="s">
        <v>23</v>
      </c>
      <c r="C173" s="44" t="s">
        <v>340</v>
      </c>
      <c r="D173" s="37">
        <v>0</v>
      </c>
      <c r="E173" s="37">
        <v>125399.92</v>
      </c>
      <c r="F173" s="53">
        <f t="shared" si="6"/>
        <v>-125399.92</v>
      </c>
      <c r="G173" s="54">
        <v>0</v>
      </c>
      <c r="H173" s="38"/>
    </row>
    <row r="174" spans="1:8" ht="76.5" x14ac:dyDescent="0.25">
      <c r="A174" s="42" t="s">
        <v>341</v>
      </c>
      <c r="B174" s="43" t="s">
        <v>23</v>
      </c>
      <c r="C174" s="44" t="s">
        <v>342</v>
      </c>
      <c r="D174" s="37">
        <v>0</v>
      </c>
      <c r="E174" s="37">
        <v>125399.92</v>
      </c>
      <c r="F174" s="53">
        <f t="shared" si="6"/>
        <v>-125399.92</v>
      </c>
      <c r="G174" s="54">
        <v>0</v>
      </c>
      <c r="H174" s="38"/>
    </row>
    <row r="175" spans="1:8" ht="38.25" x14ac:dyDescent="0.25">
      <c r="A175" s="42" t="s">
        <v>343</v>
      </c>
      <c r="B175" s="43" t="s">
        <v>23</v>
      </c>
      <c r="C175" s="44" t="s">
        <v>344</v>
      </c>
      <c r="D175" s="37">
        <v>0</v>
      </c>
      <c r="E175" s="37">
        <v>125399.92</v>
      </c>
      <c r="F175" s="53">
        <f t="shared" si="6"/>
        <v>-125399.92</v>
      </c>
      <c r="G175" s="54">
        <v>0</v>
      </c>
      <c r="H175" s="38"/>
    </row>
    <row r="176" spans="1:8" ht="38.25" x14ac:dyDescent="0.25">
      <c r="A176" s="42" t="s">
        <v>345</v>
      </c>
      <c r="B176" s="43" t="s">
        <v>23</v>
      </c>
      <c r="C176" s="44" t="s">
        <v>346</v>
      </c>
      <c r="D176" s="37">
        <v>0</v>
      </c>
      <c r="E176" s="37">
        <v>11484.92</v>
      </c>
      <c r="F176" s="53">
        <f t="shared" si="6"/>
        <v>-11484.92</v>
      </c>
      <c r="G176" s="54">
        <v>0</v>
      </c>
      <c r="H176" s="38"/>
    </row>
    <row r="177" spans="1:8" ht="38.25" x14ac:dyDescent="0.25">
      <c r="A177" s="42" t="s">
        <v>347</v>
      </c>
      <c r="B177" s="43" t="s">
        <v>23</v>
      </c>
      <c r="C177" s="44" t="s">
        <v>348</v>
      </c>
      <c r="D177" s="37">
        <v>0</v>
      </c>
      <c r="E177" s="37">
        <v>113915</v>
      </c>
      <c r="F177" s="53">
        <f t="shared" si="6"/>
        <v>-113915</v>
      </c>
      <c r="G177" s="54">
        <v>0</v>
      </c>
      <c r="H177" s="38"/>
    </row>
    <row r="178" spans="1:8" ht="38.25" x14ac:dyDescent="0.25">
      <c r="A178" s="42" t="s">
        <v>349</v>
      </c>
      <c r="B178" s="43" t="s">
        <v>23</v>
      </c>
      <c r="C178" s="44" t="s">
        <v>350</v>
      </c>
      <c r="D178" s="37">
        <v>-57933.25</v>
      </c>
      <c r="E178" s="37">
        <v>-79081.11</v>
      </c>
      <c r="F178" s="53">
        <f t="shared" si="6"/>
        <v>21147.86</v>
      </c>
      <c r="G178" s="54">
        <f t="shared" si="7"/>
        <v>1.3650383846927283</v>
      </c>
      <c r="H178" s="38"/>
    </row>
    <row r="179" spans="1:8" ht="51" x14ac:dyDescent="0.25">
      <c r="A179" s="42" t="s">
        <v>351</v>
      </c>
      <c r="B179" s="43" t="s">
        <v>23</v>
      </c>
      <c r="C179" s="44" t="s">
        <v>352</v>
      </c>
      <c r="D179" s="37">
        <v>-57933.25</v>
      </c>
      <c r="E179" s="37">
        <v>-79081.11</v>
      </c>
      <c r="F179" s="53">
        <f t="shared" si="6"/>
        <v>21147.86</v>
      </c>
      <c r="G179" s="54">
        <f t="shared" si="7"/>
        <v>1.3650383846927283</v>
      </c>
      <c r="H179" s="38"/>
    </row>
    <row r="180" spans="1:8" ht="51.75" thickBot="1" x14ac:dyDescent="0.3">
      <c r="A180" s="42" t="s">
        <v>353</v>
      </c>
      <c r="B180" s="43" t="s">
        <v>23</v>
      </c>
      <c r="C180" s="44" t="s">
        <v>354</v>
      </c>
      <c r="D180" s="37">
        <v>-57933.25</v>
      </c>
      <c r="E180" s="37">
        <v>-79081.11</v>
      </c>
      <c r="F180" s="53">
        <f t="shared" si="6"/>
        <v>21147.86</v>
      </c>
      <c r="G180" s="54">
        <f t="shared" si="7"/>
        <v>1.3650383846927283</v>
      </c>
      <c r="H180" s="38"/>
    </row>
    <row r="181" spans="1:8" ht="12.95" customHeight="1" x14ac:dyDescent="0.25">
      <c r="A181" s="45"/>
      <c r="B181" s="46"/>
      <c r="C181" s="46"/>
      <c r="D181" s="46"/>
      <c r="E181" s="46"/>
      <c r="F181" s="46"/>
      <c r="G181" s="46"/>
      <c r="H181" s="27"/>
    </row>
    <row r="182" spans="1:8" ht="12.95" customHeight="1" x14ac:dyDescent="0.25">
      <c r="A182" s="45"/>
      <c r="B182" s="45"/>
      <c r="C182" s="45"/>
      <c r="D182" s="47"/>
      <c r="E182" s="47"/>
      <c r="F182" s="47"/>
      <c r="G182" s="47"/>
      <c r="H182" s="27"/>
    </row>
  </sheetData>
  <mergeCells count="3">
    <mergeCell ref="B6:D6"/>
    <mergeCell ref="B7:D7"/>
    <mergeCell ref="A1:G2"/>
  </mergeCells>
  <pageMargins left="0.78740157480314965" right="0" top="0" bottom="0" header="0" footer="0"/>
  <pageSetup paperSize="9" scale="64" fitToWidth="2" fitToHeight="0" orientation="portrait" r:id="rId1"/>
  <headerFooter>
    <evenFooter>&amp;R&amp;D СТР. &amp;P</even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7"/>
  <sheetViews>
    <sheetView view="pageBreakPreview" topLeftCell="A307" zoomScaleNormal="100" zoomScaleSheetLayoutView="100" workbookViewId="0">
      <selection activeCell="I308" sqref="I308"/>
    </sheetView>
  </sheetViews>
  <sheetFormatPr defaultRowHeight="12.75" x14ac:dyDescent="0.25"/>
  <cols>
    <col min="1" max="1" width="53.85546875" style="2" customWidth="1"/>
    <col min="2" max="2" width="5" style="2" customWidth="1"/>
    <col min="3" max="3" width="24.7109375" style="2" customWidth="1"/>
    <col min="4" max="4" width="16.28515625" style="2" customWidth="1"/>
    <col min="5" max="5" width="16.7109375" style="2" customWidth="1"/>
    <col min="6" max="6" width="17.5703125" style="2" customWidth="1"/>
    <col min="7" max="7" width="11" style="2" customWidth="1"/>
    <col min="8" max="8" width="9.7109375" style="2" customWidth="1"/>
    <col min="9" max="16384" width="9.140625" style="2"/>
  </cols>
  <sheetData>
    <row r="1" spans="1:8" ht="7.5" customHeight="1" x14ac:dyDescent="0.25">
      <c r="A1" s="63"/>
      <c r="B1" s="64"/>
      <c r="C1" s="65"/>
      <c r="D1" s="65"/>
      <c r="E1" s="27"/>
      <c r="F1" s="27"/>
      <c r="G1" s="27"/>
      <c r="H1" s="27"/>
    </row>
    <row r="2" spans="1:8" ht="14.1" customHeight="1" x14ac:dyDescent="0.25">
      <c r="A2" s="25" t="s">
        <v>355</v>
      </c>
      <c r="B2" s="25"/>
      <c r="C2" s="25"/>
      <c r="D2" s="66"/>
      <c r="E2" s="27"/>
      <c r="F2" s="27"/>
      <c r="G2" s="27"/>
      <c r="H2" s="27"/>
    </row>
    <row r="3" spans="1:8" ht="12.95" customHeight="1" x14ac:dyDescent="0.25">
      <c r="A3" s="67"/>
      <c r="B3" s="67"/>
      <c r="C3" s="67"/>
      <c r="D3" s="68"/>
      <c r="E3" s="69"/>
      <c r="F3" s="69"/>
      <c r="G3" s="69"/>
      <c r="H3" s="27"/>
    </row>
    <row r="4" spans="1:8" ht="38.25" x14ac:dyDescent="0.25">
      <c r="A4" s="82" t="s">
        <v>11</v>
      </c>
      <c r="B4" s="82" t="s">
        <v>821</v>
      </c>
      <c r="C4" s="83" t="s">
        <v>825</v>
      </c>
      <c r="D4" s="29" t="s">
        <v>13</v>
      </c>
      <c r="E4" s="30" t="s">
        <v>14</v>
      </c>
      <c r="F4" s="29" t="s">
        <v>822</v>
      </c>
      <c r="G4" s="29" t="s">
        <v>823</v>
      </c>
      <c r="H4" s="70"/>
    </row>
    <row r="5" spans="1:8" ht="11.45" customHeight="1" thickBot="1" x14ac:dyDescent="0.3">
      <c r="A5" s="84" t="s">
        <v>15</v>
      </c>
      <c r="B5" s="85" t="s">
        <v>16</v>
      </c>
      <c r="C5" s="85" t="s">
        <v>17</v>
      </c>
      <c r="D5" s="85" t="s">
        <v>18</v>
      </c>
      <c r="E5" s="85" t="s">
        <v>19</v>
      </c>
      <c r="F5" s="85" t="s">
        <v>20</v>
      </c>
      <c r="G5" s="85" t="s">
        <v>21</v>
      </c>
      <c r="H5" s="70"/>
    </row>
    <row r="6" spans="1:8" ht="30" customHeight="1" x14ac:dyDescent="0.25">
      <c r="A6" s="88" t="s">
        <v>356</v>
      </c>
      <c r="B6" s="60" t="s">
        <v>357</v>
      </c>
      <c r="C6" s="89" t="s">
        <v>24</v>
      </c>
      <c r="D6" s="90">
        <v>1993668801.8199999</v>
      </c>
      <c r="E6" s="90">
        <v>897921318.94000006</v>
      </c>
      <c r="F6" s="86">
        <f>D6-E6</f>
        <v>1095747482.8799999</v>
      </c>
      <c r="G6" s="87">
        <f>E6/D6</f>
        <v>0.45038640225512727</v>
      </c>
      <c r="H6" s="38"/>
    </row>
    <row r="7" spans="1:8" ht="14.25" customHeight="1" x14ac:dyDescent="0.25">
      <c r="A7" s="39" t="s">
        <v>25</v>
      </c>
      <c r="B7" s="73"/>
      <c r="C7" s="44"/>
      <c r="D7" s="44"/>
      <c r="E7" s="44"/>
      <c r="F7" s="50"/>
      <c r="G7" s="50"/>
      <c r="H7" s="38"/>
    </row>
    <row r="8" spans="1:8" x14ac:dyDescent="0.25">
      <c r="A8" s="91" t="s">
        <v>358</v>
      </c>
      <c r="B8" s="92" t="s">
        <v>357</v>
      </c>
      <c r="C8" s="93" t="s">
        <v>359</v>
      </c>
      <c r="D8" s="94">
        <v>231369522.44999999</v>
      </c>
      <c r="E8" s="94">
        <v>78388456.280000001</v>
      </c>
      <c r="F8" s="51">
        <f>D8-E8</f>
        <v>152981066.16999999</v>
      </c>
      <c r="G8" s="52">
        <f>E8/D8</f>
        <v>0.33880199712535647</v>
      </c>
      <c r="H8" s="38"/>
    </row>
    <row r="9" spans="1:8" ht="25.5" x14ac:dyDescent="0.25">
      <c r="A9" s="74" t="s">
        <v>360</v>
      </c>
      <c r="B9" s="43" t="s">
        <v>357</v>
      </c>
      <c r="C9" s="44" t="s">
        <v>361</v>
      </c>
      <c r="D9" s="37">
        <v>5161671</v>
      </c>
      <c r="E9" s="37">
        <v>3072471.16</v>
      </c>
      <c r="F9" s="53">
        <f>D9-E9</f>
        <v>2089199.8399999999</v>
      </c>
      <c r="G9" s="54">
        <f>E9/D9</f>
        <v>0.59524738403513133</v>
      </c>
      <c r="H9" s="38"/>
    </row>
    <row r="10" spans="1:8" ht="51" x14ac:dyDescent="0.25">
      <c r="A10" s="74" t="s">
        <v>362</v>
      </c>
      <c r="B10" s="43" t="s">
        <v>357</v>
      </c>
      <c r="C10" s="44" t="s">
        <v>363</v>
      </c>
      <c r="D10" s="37">
        <v>5161671</v>
      </c>
      <c r="E10" s="37">
        <v>3072471.16</v>
      </c>
      <c r="F10" s="53">
        <f>D10-E10</f>
        <v>2089199.8399999999</v>
      </c>
      <c r="G10" s="54">
        <f>E10/D10</f>
        <v>0.59524738403513133</v>
      </c>
      <c r="H10" s="38"/>
    </row>
    <row r="11" spans="1:8" ht="25.5" x14ac:dyDescent="0.25">
      <c r="A11" s="74" t="s">
        <v>364</v>
      </c>
      <c r="B11" s="43" t="s">
        <v>357</v>
      </c>
      <c r="C11" s="44" t="s">
        <v>365</v>
      </c>
      <c r="D11" s="37">
        <v>5161671</v>
      </c>
      <c r="E11" s="37">
        <v>3072471.16</v>
      </c>
      <c r="F11" s="53">
        <f t="shared" ref="F11:F69" si="0">D11-E11</f>
        <v>2089199.8399999999</v>
      </c>
      <c r="G11" s="54">
        <f t="shared" ref="G11:G69" si="1">E11/D11</f>
        <v>0.59524738403513133</v>
      </c>
      <c r="H11" s="38"/>
    </row>
    <row r="12" spans="1:8" ht="25.5" x14ac:dyDescent="0.25">
      <c r="A12" s="74" t="s">
        <v>366</v>
      </c>
      <c r="B12" s="43" t="s">
        <v>357</v>
      </c>
      <c r="C12" s="44" t="s">
        <v>367</v>
      </c>
      <c r="D12" s="37">
        <v>3710961</v>
      </c>
      <c r="E12" s="37">
        <v>2655707.23</v>
      </c>
      <c r="F12" s="53">
        <f t="shared" si="0"/>
        <v>1055253.77</v>
      </c>
      <c r="G12" s="54">
        <f t="shared" si="1"/>
        <v>0.71563867957653016</v>
      </c>
      <c r="H12" s="38"/>
    </row>
    <row r="13" spans="1:8" ht="38.25" x14ac:dyDescent="0.25">
      <c r="A13" s="74" t="s">
        <v>368</v>
      </c>
      <c r="B13" s="43" t="s">
        <v>357</v>
      </c>
      <c r="C13" s="44" t="s">
        <v>369</v>
      </c>
      <c r="D13" s="37">
        <v>330000</v>
      </c>
      <c r="E13" s="37">
        <v>34292.800000000003</v>
      </c>
      <c r="F13" s="53">
        <f t="shared" si="0"/>
        <v>295707.2</v>
      </c>
      <c r="G13" s="54">
        <f t="shared" si="1"/>
        <v>0.10391757575757576</v>
      </c>
      <c r="H13" s="38"/>
    </row>
    <row r="14" spans="1:8" ht="38.25" x14ac:dyDescent="0.25">
      <c r="A14" s="74" t="s">
        <v>370</v>
      </c>
      <c r="B14" s="43" t="s">
        <v>357</v>
      </c>
      <c r="C14" s="44" t="s">
        <v>371</v>
      </c>
      <c r="D14" s="37">
        <v>1120710</v>
      </c>
      <c r="E14" s="37">
        <v>382471.13</v>
      </c>
      <c r="F14" s="53">
        <f t="shared" si="0"/>
        <v>738238.87</v>
      </c>
      <c r="G14" s="54">
        <f t="shared" si="1"/>
        <v>0.34127573591740951</v>
      </c>
      <c r="H14" s="38"/>
    </row>
    <row r="15" spans="1:8" ht="38.25" x14ac:dyDescent="0.25">
      <c r="A15" s="74" t="s">
        <v>372</v>
      </c>
      <c r="B15" s="43" t="s">
        <v>357</v>
      </c>
      <c r="C15" s="44" t="s">
        <v>373</v>
      </c>
      <c r="D15" s="37">
        <v>327200</v>
      </c>
      <c r="E15" s="37">
        <v>140776.37</v>
      </c>
      <c r="F15" s="53">
        <f t="shared" si="0"/>
        <v>186423.63</v>
      </c>
      <c r="G15" s="54">
        <f t="shared" si="1"/>
        <v>0.43024562958435209</v>
      </c>
      <c r="H15" s="38"/>
    </row>
    <row r="16" spans="1:8" ht="25.5" x14ac:dyDescent="0.25">
      <c r="A16" s="74" t="s">
        <v>374</v>
      </c>
      <c r="B16" s="43" t="s">
        <v>357</v>
      </c>
      <c r="C16" s="44" t="s">
        <v>375</v>
      </c>
      <c r="D16" s="37">
        <v>324000</v>
      </c>
      <c r="E16" s="37">
        <v>140776.37</v>
      </c>
      <c r="F16" s="53">
        <f t="shared" si="0"/>
        <v>183223.63</v>
      </c>
      <c r="G16" s="54">
        <f t="shared" si="1"/>
        <v>0.43449496913580243</v>
      </c>
      <c r="H16" s="38"/>
    </row>
    <row r="17" spans="1:8" ht="25.5" x14ac:dyDescent="0.25">
      <c r="A17" s="74" t="s">
        <v>376</v>
      </c>
      <c r="B17" s="43" t="s">
        <v>357</v>
      </c>
      <c r="C17" s="44" t="s">
        <v>377</v>
      </c>
      <c r="D17" s="37">
        <v>324000</v>
      </c>
      <c r="E17" s="37">
        <v>140776.37</v>
      </c>
      <c r="F17" s="53">
        <f t="shared" si="0"/>
        <v>183223.63</v>
      </c>
      <c r="G17" s="54">
        <f t="shared" si="1"/>
        <v>0.43449496913580243</v>
      </c>
      <c r="H17" s="38"/>
    </row>
    <row r="18" spans="1:8" x14ac:dyDescent="0.25">
      <c r="A18" s="74" t="s">
        <v>378</v>
      </c>
      <c r="B18" s="43" t="s">
        <v>357</v>
      </c>
      <c r="C18" s="44" t="s">
        <v>379</v>
      </c>
      <c r="D18" s="37">
        <v>324000</v>
      </c>
      <c r="E18" s="37">
        <v>140776.37</v>
      </c>
      <c r="F18" s="53">
        <f t="shared" si="0"/>
        <v>183223.63</v>
      </c>
      <c r="G18" s="54">
        <f t="shared" si="1"/>
        <v>0.43449496913580243</v>
      </c>
      <c r="H18" s="38"/>
    </row>
    <row r="19" spans="1:8" x14ac:dyDescent="0.25">
      <c r="A19" s="74" t="s">
        <v>380</v>
      </c>
      <c r="B19" s="43" t="s">
        <v>357</v>
      </c>
      <c r="C19" s="44" t="s">
        <v>381</v>
      </c>
      <c r="D19" s="37">
        <v>3200</v>
      </c>
      <c r="E19" s="37">
        <v>0</v>
      </c>
      <c r="F19" s="53">
        <f t="shared" si="0"/>
        <v>3200</v>
      </c>
      <c r="G19" s="54">
        <f t="shared" si="1"/>
        <v>0</v>
      </c>
      <c r="H19" s="38"/>
    </row>
    <row r="20" spans="1:8" x14ac:dyDescent="0.25">
      <c r="A20" s="74" t="s">
        <v>382</v>
      </c>
      <c r="B20" s="43" t="s">
        <v>357</v>
      </c>
      <c r="C20" s="44" t="s">
        <v>383</v>
      </c>
      <c r="D20" s="37">
        <v>3200</v>
      </c>
      <c r="E20" s="37">
        <v>0</v>
      </c>
      <c r="F20" s="53">
        <f t="shared" si="0"/>
        <v>3200</v>
      </c>
      <c r="G20" s="54">
        <f t="shared" si="1"/>
        <v>0</v>
      </c>
      <c r="H20" s="38"/>
    </row>
    <row r="21" spans="1:8" ht="25.5" x14ac:dyDescent="0.25">
      <c r="A21" s="74" t="s">
        <v>384</v>
      </c>
      <c r="B21" s="43" t="s">
        <v>357</v>
      </c>
      <c r="C21" s="44" t="s">
        <v>385</v>
      </c>
      <c r="D21" s="37">
        <v>3200</v>
      </c>
      <c r="E21" s="37">
        <v>0</v>
      </c>
      <c r="F21" s="53">
        <f t="shared" si="0"/>
        <v>3200</v>
      </c>
      <c r="G21" s="54">
        <f t="shared" si="1"/>
        <v>0</v>
      </c>
      <c r="H21" s="38"/>
    </row>
    <row r="22" spans="1:8" ht="51" x14ac:dyDescent="0.25">
      <c r="A22" s="74" t="s">
        <v>386</v>
      </c>
      <c r="B22" s="43" t="s">
        <v>357</v>
      </c>
      <c r="C22" s="44" t="s">
        <v>387</v>
      </c>
      <c r="D22" s="37">
        <v>100154575.81</v>
      </c>
      <c r="E22" s="37">
        <v>36745687.359999999</v>
      </c>
      <c r="F22" s="53">
        <f t="shared" si="0"/>
        <v>63408888.450000003</v>
      </c>
      <c r="G22" s="54">
        <f t="shared" si="1"/>
        <v>0.36688975079590025</v>
      </c>
      <c r="H22" s="38"/>
    </row>
    <row r="23" spans="1:8" ht="51" x14ac:dyDescent="0.25">
      <c r="A23" s="74" t="s">
        <v>362</v>
      </c>
      <c r="B23" s="43" t="s">
        <v>357</v>
      </c>
      <c r="C23" s="44" t="s">
        <v>388</v>
      </c>
      <c r="D23" s="37">
        <v>85849578.920000002</v>
      </c>
      <c r="E23" s="37">
        <v>32270351.100000001</v>
      </c>
      <c r="F23" s="53">
        <f t="shared" si="0"/>
        <v>53579227.82</v>
      </c>
      <c r="G23" s="54">
        <f t="shared" si="1"/>
        <v>0.37589411044253962</v>
      </c>
      <c r="H23" s="38"/>
    </row>
    <row r="24" spans="1:8" ht="25.5" x14ac:dyDescent="0.25">
      <c r="A24" s="74" t="s">
        <v>364</v>
      </c>
      <c r="B24" s="43" t="s">
        <v>357</v>
      </c>
      <c r="C24" s="44" t="s">
        <v>389</v>
      </c>
      <c r="D24" s="37">
        <v>85849578.920000002</v>
      </c>
      <c r="E24" s="37">
        <v>32270351.100000001</v>
      </c>
      <c r="F24" s="53">
        <f t="shared" si="0"/>
        <v>53579227.82</v>
      </c>
      <c r="G24" s="54">
        <f t="shared" si="1"/>
        <v>0.37589411044253962</v>
      </c>
      <c r="H24" s="38"/>
    </row>
    <row r="25" spans="1:8" ht="25.5" x14ac:dyDescent="0.25">
      <c r="A25" s="74" t="s">
        <v>366</v>
      </c>
      <c r="B25" s="43" t="s">
        <v>357</v>
      </c>
      <c r="C25" s="44" t="s">
        <v>390</v>
      </c>
      <c r="D25" s="37">
        <v>64424667.030000001</v>
      </c>
      <c r="E25" s="37">
        <v>26017266.989999998</v>
      </c>
      <c r="F25" s="53">
        <f t="shared" si="0"/>
        <v>38407400.040000007</v>
      </c>
      <c r="G25" s="54">
        <f t="shared" si="1"/>
        <v>0.40384014678546643</v>
      </c>
      <c r="H25" s="38"/>
    </row>
    <row r="26" spans="1:8" ht="38.25" x14ac:dyDescent="0.25">
      <c r="A26" s="74" t="s">
        <v>368</v>
      </c>
      <c r="B26" s="43" t="s">
        <v>357</v>
      </c>
      <c r="C26" s="44" t="s">
        <v>391</v>
      </c>
      <c r="D26" s="37">
        <v>1992606.67</v>
      </c>
      <c r="E26" s="37">
        <v>140409.48000000001</v>
      </c>
      <c r="F26" s="53">
        <f t="shared" si="0"/>
        <v>1852197.19</v>
      </c>
      <c r="G26" s="54">
        <f t="shared" si="1"/>
        <v>7.0465226335913053E-2</v>
      </c>
      <c r="H26" s="38"/>
    </row>
    <row r="27" spans="1:8" ht="38.25" x14ac:dyDescent="0.25">
      <c r="A27" s="74" t="s">
        <v>370</v>
      </c>
      <c r="B27" s="43" t="s">
        <v>357</v>
      </c>
      <c r="C27" s="44" t="s">
        <v>392</v>
      </c>
      <c r="D27" s="37">
        <v>19432305.219999999</v>
      </c>
      <c r="E27" s="37">
        <v>6112674.6299999999</v>
      </c>
      <c r="F27" s="53">
        <f t="shared" si="0"/>
        <v>13319630.59</v>
      </c>
      <c r="G27" s="54">
        <f t="shared" si="1"/>
        <v>0.31456250613585207</v>
      </c>
      <c r="H27" s="38"/>
    </row>
    <row r="28" spans="1:8" ht="25.5" x14ac:dyDescent="0.25">
      <c r="A28" s="74" t="s">
        <v>374</v>
      </c>
      <c r="B28" s="43" t="s">
        <v>357</v>
      </c>
      <c r="C28" s="44" t="s">
        <v>393</v>
      </c>
      <c r="D28" s="37">
        <v>12919917</v>
      </c>
      <c r="E28" s="37">
        <v>3794799.99</v>
      </c>
      <c r="F28" s="53">
        <f t="shared" si="0"/>
        <v>9125117.0099999998</v>
      </c>
      <c r="G28" s="54">
        <f t="shared" si="1"/>
        <v>0.29371705638666257</v>
      </c>
      <c r="H28" s="38"/>
    </row>
    <row r="29" spans="1:8" ht="25.5" x14ac:dyDescent="0.25">
      <c r="A29" s="74" t="s">
        <v>376</v>
      </c>
      <c r="B29" s="43" t="s">
        <v>357</v>
      </c>
      <c r="C29" s="44" t="s">
        <v>394</v>
      </c>
      <c r="D29" s="37">
        <v>12919917</v>
      </c>
      <c r="E29" s="37">
        <v>3794799.99</v>
      </c>
      <c r="F29" s="53">
        <f t="shared" si="0"/>
        <v>9125117.0099999998</v>
      </c>
      <c r="G29" s="54">
        <f t="shared" si="1"/>
        <v>0.29371705638666257</v>
      </c>
      <c r="H29" s="38"/>
    </row>
    <row r="30" spans="1:8" x14ac:dyDescent="0.25">
      <c r="A30" s="74" t="s">
        <v>378</v>
      </c>
      <c r="B30" s="43" t="s">
        <v>357</v>
      </c>
      <c r="C30" s="44" t="s">
        <v>395</v>
      </c>
      <c r="D30" s="37">
        <v>12919917</v>
      </c>
      <c r="E30" s="37">
        <v>3794799.99</v>
      </c>
      <c r="F30" s="53">
        <f t="shared" si="0"/>
        <v>9125117.0099999998</v>
      </c>
      <c r="G30" s="54">
        <f t="shared" si="1"/>
        <v>0.29371705638666257</v>
      </c>
      <c r="H30" s="38"/>
    </row>
    <row r="31" spans="1:8" x14ac:dyDescent="0.25">
      <c r="A31" s="74" t="s">
        <v>396</v>
      </c>
      <c r="B31" s="43" t="s">
        <v>357</v>
      </c>
      <c r="C31" s="44" t="s">
        <v>397</v>
      </c>
      <c r="D31" s="37">
        <v>1057079.8899999999</v>
      </c>
      <c r="E31" s="37">
        <v>627027.27</v>
      </c>
      <c r="F31" s="53">
        <f t="shared" si="0"/>
        <v>430052.61999999988</v>
      </c>
      <c r="G31" s="54">
        <f t="shared" si="1"/>
        <v>0.59316923529781662</v>
      </c>
      <c r="H31" s="38"/>
    </row>
    <row r="32" spans="1:8" ht="25.5" x14ac:dyDescent="0.25">
      <c r="A32" s="74" t="s">
        <v>398</v>
      </c>
      <c r="B32" s="43" t="s">
        <v>357</v>
      </c>
      <c r="C32" s="44" t="s">
        <v>399</v>
      </c>
      <c r="D32" s="37">
        <v>1057079.8899999999</v>
      </c>
      <c r="E32" s="37">
        <v>627027.27</v>
      </c>
      <c r="F32" s="53">
        <f t="shared" si="0"/>
        <v>430052.61999999988</v>
      </c>
      <c r="G32" s="54">
        <f t="shared" si="1"/>
        <v>0.59316923529781662</v>
      </c>
      <c r="H32" s="38"/>
    </row>
    <row r="33" spans="1:8" ht="25.5" x14ac:dyDescent="0.25">
      <c r="A33" s="74" t="s">
        <v>400</v>
      </c>
      <c r="B33" s="43" t="s">
        <v>357</v>
      </c>
      <c r="C33" s="44" t="s">
        <v>401</v>
      </c>
      <c r="D33" s="37">
        <v>1057079.8899999999</v>
      </c>
      <c r="E33" s="37">
        <v>627027.27</v>
      </c>
      <c r="F33" s="53">
        <f t="shared" si="0"/>
        <v>430052.61999999988</v>
      </c>
      <c r="G33" s="54">
        <f t="shared" si="1"/>
        <v>0.59316923529781662</v>
      </c>
      <c r="H33" s="38"/>
    </row>
    <row r="34" spans="1:8" x14ac:dyDescent="0.25">
      <c r="A34" s="74" t="s">
        <v>380</v>
      </c>
      <c r="B34" s="43" t="s">
        <v>357</v>
      </c>
      <c r="C34" s="44" t="s">
        <v>403</v>
      </c>
      <c r="D34" s="37">
        <v>328000</v>
      </c>
      <c r="E34" s="37">
        <v>53509</v>
      </c>
      <c r="F34" s="53">
        <f t="shared" si="0"/>
        <v>274491</v>
      </c>
      <c r="G34" s="54">
        <f t="shared" si="1"/>
        <v>0.16313719512195121</v>
      </c>
      <c r="H34" s="38"/>
    </row>
    <row r="35" spans="1:8" x14ac:dyDescent="0.25">
      <c r="A35" s="74" t="s">
        <v>382</v>
      </c>
      <c r="B35" s="43" t="s">
        <v>357</v>
      </c>
      <c r="C35" s="44" t="s">
        <v>404</v>
      </c>
      <c r="D35" s="37">
        <v>328000</v>
      </c>
      <c r="E35" s="37">
        <v>53509</v>
      </c>
      <c r="F35" s="53">
        <f t="shared" si="0"/>
        <v>274491</v>
      </c>
      <c r="G35" s="54">
        <f t="shared" si="1"/>
        <v>0.16313719512195121</v>
      </c>
      <c r="H35" s="38"/>
    </row>
    <row r="36" spans="1:8" ht="25.5" x14ac:dyDescent="0.25">
      <c r="A36" s="74" t="s">
        <v>384</v>
      </c>
      <c r="B36" s="43" t="s">
        <v>357</v>
      </c>
      <c r="C36" s="44" t="s">
        <v>405</v>
      </c>
      <c r="D36" s="37">
        <v>274491</v>
      </c>
      <c r="E36" s="37">
        <v>0</v>
      </c>
      <c r="F36" s="53">
        <f t="shared" si="0"/>
        <v>274491</v>
      </c>
      <c r="G36" s="54">
        <f t="shared" si="1"/>
        <v>0</v>
      </c>
      <c r="H36" s="38"/>
    </row>
    <row r="37" spans="1:8" x14ac:dyDescent="0.25">
      <c r="A37" s="74" t="s">
        <v>406</v>
      </c>
      <c r="B37" s="43" t="s">
        <v>357</v>
      </c>
      <c r="C37" s="44" t="s">
        <v>407</v>
      </c>
      <c r="D37" s="37">
        <v>53509</v>
      </c>
      <c r="E37" s="37">
        <v>53509</v>
      </c>
      <c r="F37" s="53">
        <f t="shared" si="0"/>
        <v>0</v>
      </c>
      <c r="G37" s="54">
        <f t="shared" si="1"/>
        <v>1</v>
      </c>
      <c r="H37" s="38"/>
    </row>
    <row r="38" spans="1:8" ht="38.25" x14ac:dyDescent="0.25">
      <c r="A38" s="74" t="s">
        <v>408</v>
      </c>
      <c r="B38" s="43" t="s">
        <v>357</v>
      </c>
      <c r="C38" s="44" t="s">
        <v>409</v>
      </c>
      <c r="D38" s="37">
        <v>26300884</v>
      </c>
      <c r="E38" s="37">
        <v>8503277.75</v>
      </c>
      <c r="F38" s="53">
        <f t="shared" si="0"/>
        <v>17797606.25</v>
      </c>
      <c r="G38" s="54">
        <f t="shared" si="1"/>
        <v>0.32330767855559533</v>
      </c>
      <c r="H38" s="38"/>
    </row>
    <row r="39" spans="1:8" ht="51" x14ac:dyDescent="0.25">
      <c r="A39" s="74" t="s">
        <v>362</v>
      </c>
      <c r="B39" s="43" t="s">
        <v>357</v>
      </c>
      <c r="C39" s="44" t="s">
        <v>410</v>
      </c>
      <c r="D39" s="37">
        <v>23795610</v>
      </c>
      <c r="E39" s="37">
        <v>7912699.9699999997</v>
      </c>
      <c r="F39" s="53">
        <f t="shared" si="0"/>
        <v>15882910.030000001</v>
      </c>
      <c r="G39" s="54">
        <f t="shared" si="1"/>
        <v>0.33252772128976732</v>
      </c>
      <c r="H39" s="38"/>
    </row>
    <row r="40" spans="1:8" ht="25.5" x14ac:dyDescent="0.25">
      <c r="A40" s="74" t="s">
        <v>364</v>
      </c>
      <c r="B40" s="43" t="s">
        <v>357</v>
      </c>
      <c r="C40" s="44" t="s">
        <v>411</v>
      </c>
      <c r="D40" s="37">
        <v>23795610</v>
      </c>
      <c r="E40" s="37">
        <v>7912699.9699999997</v>
      </c>
      <c r="F40" s="53">
        <f t="shared" si="0"/>
        <v>15882910.030000001</v>
      </c>
      <c r="G40" s="54">
        <f t="shared" si="1"/>
        <v>0.33252772128976732</v>
      </c>
      <c r="H40" s="38"/>
    </row>
    <row r="41" spans="1:8" ht="25.5" x14ac:dyDescent="0.25">
      <c r="A41" s="74" t="s">
        <v>366</v>
      </c>
      <c r="B41" s="43" t="s">
        <v>357</v>
      </c>
      <c r="C41" s="44" t="s">
        <v>412</v>
      </c>
      <c r="D41" s="37">
        <v>17794930</v>
      </c>
      <c r="E41" s="37">
        <v>6226920.04</v>
      </c>
      <c r="F41" s="53">
        <f t="shared" si="0"/>
        <v>11568009.960000001</v>
      </c>
      <c r="G41" s="54">
        <f t="shared" si="1"/>
        <v>0.34992663865494272</v>
      </c>
      <c r="H41" s="38"/>
    </row>
    <row r="42" spans="1:8" ht="38.25" x14ac:dyDescent="0.25">
      <c r="A42" s="74" t="s">
        <v>368</v>
      </c>
      <c r="B42" s="43" t="s">
        <v>357</v>
      </c>
      <c r="C42" s="44" t="s">
        <v>413</v>
      </c>
      <c r="D42" s="37">
        <v>634880</v>
      </c>
      <c r="E42" s="37">
        <v>14468.8</v>
      </c>
      <c r="F42" s="53">
        <f t="shared" si="0"/>
        <v>620411.19999999995</v>
      </c>
      <c r="G42" s="54">
        <f t="shared" si="1"/>
        <v>2.2789818548387096E-2</v>
      </c>
      <c r="H42" s="38"/>
    </row>
    <row r="43" spans="1:8" ht="38.25" x14ac:dyDescent="0.25">
      <c r="A43" s="74" t="s">
        <v>370</v>
      </c>
      <c r="B43" s="43" t="s">
        <v>357</v>
      </c>
      <c r="C43" s="44" t="s">
        <v>414</v>
      </c>
      <c r="D43" s="37">
        <v>5365800</v>
      </c>
      <c r="E43" s="37">
        <v>1671311.13</v>
      </c>
      <c r="F43" s="53">
        <f t="shared" si="0"/>
        <v>3694488.87</v>
      </c>
      <c r="G43" s="54">
        <f t="shared" si="1"/>
        <v>0.31147473442916246</v>
      </c>
      <c r="H43" s="38"/>
    </row>
    <row r="44" spans="1:8" ht="25.5" x14ac:dyDescent="0.25">
      <c r="A44" s="74" t="s">
        <v>374</v>
      </c>
      <c r="B44" s="43" t="s">
        <v>357</v>
      </c>
      <c r="C44" s="44" t="s">
        <v>415</v>
      </c>
      <c r="D44" s="37">
        <v>2477164</v>
      </c>
      <c r="E44" s="37">
        <v>578469.78</v>
      </c>
      <c r="F44" s="53">
        <f t="shared" si="0"/>
        <v>1898694.22</v>
      </c>
      <c r="G44" s="54">
        <f t="shared" si="1"/>
        <v>0.23352098609538974</v>
      </c>
      <c r="H44" s="38"/>
    </row>
    <row r="45" spans="1:8" ht="25.5" x14ac:dyDescent="0.25">
      <c r="A45" s="74" t="s">
        <v>376</v>
      </c>
      <c r="B45" s="43" t="s">
        <v>357</v>
      </c>
      <c r="C45" s="44" t="s">
        <v>416</v>
      </c>
      <c r="D45" s="37">
        <v>2477164</v>
      </c>
      <c r="E45" s="37">
        <v>578469.78</v>
      </c>
      <c r="F45" s="53">
        <f t="shared" si="0"/>
        <v>1898694.22</v>
      </c>
      <c r="G45" s="54">
        <f t="shared" si="1"/>
        <v>0.23352098609538974</v>
      </c>
      <c r="H45" s="38"/>
    </row>
    <row r="46" spans="1:8" x14ac:dyDescent="0.25">
      <c r="A46" s="74" t="s">
        <v>378</v>
      </c>
      <c r="B46" s="43" t="s">
        <v>357</v>
      </c>
      <c r="C46" s="44" t="s">
        <v>417</v>
      </c>
      <c r="D46" s="37">
        <v>2477164</v>
      </c>
      <c r="E46" s="37">
        <v>578469.78</v>
      </c>
      <c r="F46" s="53">
        <f t="shared" si="0"/>
        <v>1898694.22</v>
      </c>
      <c r="G46" s="54">
        <f t="shared" si="1"/>
        <v>0.23352098609538974</v>
      </c>
      <c r="H46" s="38"/>
    </row>
    <row r="47" spans="1:8" x14ac:dyDescent="0.25">
      <c r="A47" s="74" t="s">
        <v>380</v>
      </c>
      <c r="B47" s="43" t="s">
        <v>357</v>
      </c>
      <c r="C47" s="44" t="s">
        <v>418</v>
      </c>
      <c r="D47" s="37">
        <v>28110</v>
      </c>
      <c r="E47" s="37">
        <v>12108</v>
      </c>
      <c r="F47" s="53">
        <f t="shared" si="0"/>
        <v>16002</v>
      </c>
      <c r="G47" s="54">
        <f t="shared" si="1"/>
        <v>0.43073639274279618</v>
      </c>
      <c r="H47" s="38"/>
    </row>
    <row r="48" spans="1:8" x14ac:dyDescent="0.25">
      <c r="A48" s="74" t="s">
        <v>382</v>
      </c>
      <c r="B48" s="43" t="s">
        <v>357</v>
      </c>
      <c r="C48" s="44" t="s">
        <v>419</v>
      </c>
      <c r="D48" s="37">
        <v>28110</v>
      </c>
      <c r="E48" s="37">
        <v>12108</v>
      </c>
      <c r="F48" s="53">
        <f t="shared" si="0"/>
        <v>16002</v>
      </c>
      <c r="G48" s="54">
        <f t="shared" si="1"/>
        <v>0.43073639274279618</v>
      </c>
      <c r="H48" s="38"/>
    </row>
    <row r="49" spans="1:8" ht="25.5" x14ac:dyDescent="0.25">
      <c r="A49" s="74" t="s">
        <v>384</v>
      </c>
      <c r="B49" s="43" t="s">
        <v>357</v>
      </c>
      <c r="C49" s="44" t="s">
        <v>420</v>
      </c>
      <c r="D49" s="37">
        <v>24310</v>
      </c>
      <c r="E49" s="37">
        <v>10188</v>
      </c>
      <c r="F49" s="53">
        <f t="shared" si="0"/>
        <v>14122</v>
      </c>
      <c r="G49" s="54">
        <f t="shared" si="1"/>
        <v>0.41908679555738382</v>
      </c>
      <c r="H49" s="38"/>
    </row>
    <row r="50" spans="1:8" x14ac:dyDescent="0.25">
      <c r="A50" s="74" t="s">
        <v>406</v>
      </c>
      <c r="B50" s="43" t="s">
        <v>357</v>
      </c>
      <c r="C50" s="44" t="s">
        <v>421</v>
      </c>
      <c r="D50" s="37">
        <v>3800</v>
      </c>
      <c r="E50" s="37">
        <v>1920</v>
      </c>
      <c r="F50" s="53">
        <f t="shared" si="0"/>
        <v>1880</v>
      </c>
      <c r="G50" s="54">
        <f t="shared" si="1"/>
        <v>0.50526315789473686</v>
      </c>
      <c r="H50" s="38"/>
    </row>
    <row r="51" spans="1:8" x14ac:dyDescent="0.25">
      <c r="A51" s="74" t="s">
        <v>422</v>
      </c>
      <c r="B51" s="43" t="s">
        <v>357</v>
      </c>
      <c r="C51" s="44" t="s">
        <v>423</v>
      </c>
      <c r="D51" s="37">
        <v>1699536</v>
      </c>
      <c r="E51" s="37">
        <v>0</v>
      </c>
      <c r="F51" s="53">
        <f t="shared" si="0"/>
        <v>1699536</v>
      </c>
      <c r="G51" s="54">
        <f t="shared" si="1"/>
        <v>0</v>
      </c>
      <c r="H51" s="38"/>
    </row>
    <row r="52" spans="1:8" x14ac:dyDescent="0.25">
      <c r="A52" s="74" t="s">
        <v>380</v>
      </c>
      <c r="B52" s="43" t="s">
        <v>357</v>
      </c>
      <c r="C52" s="44" t="s">
        <v>424</v>
      </c>
      <c r="D52" s="37">
        <v>1699536</v>
      </c>
      <c r="E52" s="37">
        <v>0</v>
      </c>
      <c r="F52" s="53">
        <f t="shared" si="0"/>
        <v>1699536</v>
      </c>
      <c r="G52" s="54">
        <f t="shared" si="1"/>
        <v>0</v>
      </c>
      <c r="H52" s="38"/>
    </row>
    <row r="53" spans="1:8" x14ac:dyDescent="0.25">
      <c r="A53" s="74" t="s">
        <v>425</v>
      </c>
      <c r="B53" s="43" t="s">
        <v>357</v>
      </c>
      <c r="C53" s="44" t="s">
        <v>426</v>
      </c>
      <c r="D53" s="37">
        <v>1699536</v>
      </c>
      <c r="E53" s="37">
        <v>0</v>
      </c>
      <c r="F53" s="53">
        <f t="shared" si="0"/>
        <v>1699536</v>
      </c>
      <c r="G53" s="54">
        <f t="shared" si="1"/>
        <v>0</v>
      </c>
      <c r="H53" s="38"/>
    </row>
    <row r="54" spans="1:8" x14ac:dyDescent="0.25">
      <c r="A54" s="74" t="s">
        <v>427</v>
      </c>
      <c r="B54" s="43" t="s">
        <v>357</v>
      </c>
      <c r="C54" s="44" t="s">
        <v>428</v>
      </c>
      <c r="D54" s="37">
        <v>20450000</v>
      </c>
      <c r="E54" s="37">
        <v>0</v>
      </c>
      <c r="F54" s="53">
        <f t="shared" si="0"/>
        <v>20450000</v>
      </c>
      <c r="G54" s="54">
        <f t="shared" si="1"/>
        <v>0</v>
      </c>
      <c r="H54" s="38"/>
    </row>
    <row r="55" spans="1:8" x14ac:dyDescent="0.25">
      <c r="A55" s="74" t="s">
        <v>380</v>
      </c>
      <c r="B55" s="43" t="s">
        <v>357</v>
      </c>
      <c r="C55" s="44" t="s">
        <v>429</v>
      </c>
      <c r="D55" s="37">
        <v>20450000</v>
      </c>
      <c r="E55" s="37">
        <v>0</v>
      </c>
      <c r="F55" s="53">
        <f t="shared" si="0"/>
        <v>20450000</v>
      </c>
      <c r="G55" s="54">
        <f t="shared" si="1"/>
        <v>0</v>
      </c>
      <c r="H55" s="38"/>
    </row>
    <row r="56" spans="1:8" x14ac:dyDescent="0.25">
      <c r="A56" s="74" t="s">
        <v>430</v>
      </c>
      <c r="B56" s="43" t="s">
        <v>357</v>
      </c>
      <c r="C56" s="44" t="s">
        <v>431</v>
      </c>
      <c r="D56" s="37">
        <v>20450000</v>
      </c>
      <c r="E56" s="37">
        <v>0</v>
      </c>
      <c r="F56" s="53">
        <f t="shared" si="0"/>
        <v>20450000</v>
      </c>
      <c r="G56" s="54">
        <f t="shared" si="1"/>
        <v>0</v>
      </c>
      <c r="H56" s="38"/>
    </row>
    <row r="57" spans="1:8" x14ac:dyDescent="0.25">
      <c r="A57" s="74" t="s">
        <v>432</v>
      </c>
      <c r="B57" s="43" t="s">
        <v>357</v>
      </c>
      <c r="C57" s="44" t="s">
        <v>433</v>
      </c>
      <c r="D57" s="37">
        <v>77275655.640000001</v>
      </c>
      <c r="E57" s="37">
        <v>29926243.640000001</v>
      </c>
      <c r="F57" s="53">
        <f t="shared" si="0"/>
        <v>47349412</v>
      </c>
      <c r="G57" s="54">
        <f t="shared" si="1"/>
        <v>0.38726612400955618</v>
      </c>
      <c r="H57" s="38"/>
    </row>
    <row r="58" spans="1:8" ht="51" x14ac:dyDescent="0.25">
      <c r="A58" s="74" t="s">
        <v>362</v>
      </c>
      <c r="B58" s="43" t="s">
        <v>357</v>
      </c>
      <c r="C58" s="44" t="s">
        <v>434</v>
      </c>
      <c r="D58" s="37">
        <v>21127600</v>
      </c>
      <c r="E58" s="37">
        <v>6856138.2400000002</v>
      </c>
      <c r="F58" s="53">
        <f t="shared" si="0"/>
        <v>14271461.76</v>
      </c>
      <c r="G58" s="54">
        <f t="shared" si="1"/>
        <v>0.32451098279028379</v>
      </c>
      <c r="H58" s="38"/>
    </row>
    <row r="59" spans="1:8" ht="25.5" x14ac:dyDescent="0.25">
      <c r="A59" s="74" t="s">
        <v>364</v>
      </c>
      <c r="B59" s="43" t="s">
        <v>357</v>
      </c>
      <c r="C59" s="44" t="s">
        <v>435</v>
      </c>
      <c r="D59" s="37">
        <v>21127600</v>
      </c>
      <c r="E59" s="37">
        <v>6856138.2400000002</v>
      </c>
      <c r="F59" s="53">
        <f t="shared" si="0"/>
        <v>14271461.76</v>
      </c>
      <c r="G59" s="54">
        <f t="shared" si="1"/>
        <v>0.32451098279028379</v>
      </c>
      <c r="H59" s="38"/>
    </row>
    <row r="60" spans="1:8" ht="25.5" x14ac:dyDescent="0.25">
      <c r="A60" s="74" t="s">
        <v>366</v>
      </c>
      <c r="B60" s="43" t="s">
        <v>357</v>
      </c>
      <c r="C60" s="44" t="s">
        <v>436</v>
      </c>
      <c r="D60" s="37">
        <v>15800800</v>
      </c>
      <c r="E60" s="37">
        <v>5438329.5199999996</v>
      </c>
      <c r="F60" s="53">
        <f t="shared" si="0"/>
        <v>10362470.48</v>
      </c>
      <c r="G60" s="54">
        <f t="shared" si="1"/>
        <v>0.3441806440180244</v>
      </c>
      <c r="H60" s="38"/>
    </row>
    <row r="61" spans="1:8" ht="38.25" x14ac:dyDescent="0.25">
      <c r="A61" s="74" t="s">
        <v>368</v>
      </c>
      <c r="B61" s="43" t="s">
        <v>357</v>
      </c>
      <c r="C61" s="44" t="s">
        <v>437</v>
      </c>
      <c r="D61" s="37">
        <v>556600</v>
      </c>
      <c r="E61" s="37">
        <v>98704.4</v>
      </c>
      <c r="F61" s="53">
        <f t="shared" si="0"/>
        <v>457895.6</v>
      </c>
      <c r="G61" s="54">
        <f t="shared" si="1"/>
        <v>0.17733453108156663</v>
      </c>
      <c r="H61" s="38"/>
    </row>
    <row r="62" spans="1:8" ht="38.25" x14ac:dyDescent="0.25">
      <c r="A62" s="74" t="s">
        <v>370</v>
      </c>
      <c r="B62" s="43" t="s">
        <v>357</v>
      </c>
      <c r="C62" s="44" t="s">
        <v>438</v>
      </c>
      <c r="D62" s="37">
        <v>4770200</v>
      </c>
      <c r="E62" s="37">
        <v>1319104.32</v>
      </c>
      <c r="F62" s="53">
        <f t="shared" si="0"/>
        <v>3451095.6799999997</v>
      </c>
      <c r="G62" s="54">
        <f t="shared" si="1"/>
        <v>0.276530191606222</v>
      </c>
      <c r="H62" s="38"/>
    </row>
    <row r="63" spans="1:8" ht="25.5" x14ac:dyDescent="0.25">
      <c r="A63" s="74" t="s">
        <v>374</v>
      </c>
      <c r="B63" s="43" t="s">
        <v>357</v>
      </c>
      <c r="C63" s="44" t="s">
        <v>439</v>
      </c>
      <c r="D63" s="37">
        <v>16562583.57</v>
      </c>
      <c r="E63" s="37">
        <v>5829652.6600000001</v>
      </c>
      <c r="F63" s="53">
        <f t="shared" si="0"/>
        <v>10732930.91</v>
      </c>
      <c r="G63" s="54">
        <f t="shared" si="1"/>
        <v>0.35197725254406065</v>
      </c>
      <c r="H63" s="38"/>
    </row>
    <row r="64" spans="1:8" ht="25.5" x14ac:dyDescent="0.25">
      <c r="A64" s="74" t="s">
        <v>376</v>
      </c>
      <c r="B64" s="43" t="s">
        <v>357</v>
      </c>
      <c r="C64" s="44" t="s">
        <v>440</v>
      </c>
      <c r="D64" s="37">
        <v>16562583.57</v>
      </c>
      <c r="E64" s="37">
        <v>5829652.6600000001</v>
      </c>
      <c r="F64" s="53">
        <f t="shared" si="0"/>
        <v>10732930.91</v>
      </c>
      <c r="G64" s="54">
        <f t="shared" si="1"/>
        <v>0.35197725254406065</v>
      </c>
      <c r="H64" s="38"/>
    </row>
    <row r="65" spans="1:8" x14ac:dyDescent="0.25">
      <c r="A65" s="74" t="s">
        <v>378</v>
      </c>
      <c r="B65" s="43" t="s">
        <v>357</v>
      </c>
      <c r="C65" s="44" t="s">
        <v>442</v>
      </c>
      <c r="D65" s="37">
        <v>16562583.57</v>
      </c>
      <c r="E65" s="37">
        <v>5829652.6600000001</v>
      </c>
      <c r="F65" s="53">
        <f t="shared" si="0"/>
        <v>10732930.91</v>
      </c>
      <c r="G65" s="54">
        <f t="shared" si="1"/>
        <v>0.35197725254406065</v>
      </c>
      <c r="H65" s="38"/>
    </row>
    <row r="66" spans="1:8" x14ac:dyDescent="0.25">
      <c r="A66" s="74" t="s">
        <v>396</v>
      </c>
      <c r="B66" s="43" t="s">
        <v>357</v>
      </c>
      <c r="C66" s="44" t="s">
        <v>443</v>
      </c>
      <c r="D66" s="37">
        <v>50000</v>
      </c>
      <c r="E66" s="37">
        <v>1450</v>
      </c>
      <c r="F66" s="53">
        <f t="shared" si="0"/>
        <v>48550</v>
      </c>
      <c r="G66" s="54">
        <f t="shared" si="1"/>
        <v>2.9000000000000001E-2</v>
      </c>
      <c r="H66" s="38"/>
    </row>
    <row r="67" spans="1:8" x14ac:dyDescent="0.25">
      <c r="A67" s="74" t="s">
        <v>444</v>
      </c>
      <c r="B67" s="43" t="s">
        <v>357</v>
      </c>
      <c r="C67" s="44" t="s">
        <v>445</v>
      </c>
      <c r="D67" s="37">
        <v>50000</v>
      </c>
      <c r="E67" s="37">
        <v>1450</v>
      </c>
      <c r="F67" s="53">
        <f t="shared" si="0"/>
        <v>48550</v>
      </c>
      <c r="G67" s="54">
        <f t="shared" si="1"/>
        <v>2.9000000000000001E-2</v>
      </c>
      <c r="H67" s="38"/>
    </row>
    <row r="68" spans="1:8" x14ac:dyDescent="0.25">
      <c r="A68" s="74" t="s">
        <v>402</v>
      </c>
      <c r="B68" s="43" t="s">
        <v>357</v>
      </c>
      <c r="C68" s="44" t="s">
        <v>446</v>
      </c>
      <c r="D68" s="37">
        <v>134200</v>
      </c>
      <c r="E68" s="37">
        <v>134200</v>
      </c>
      <c r="F68" s="53">
        <f t="shared" si="0"/>
        <v>0</v>
      </c>
      <c r="G68" s="54">
        <f t="shared" si="1"/>
        <v>1</v>
      </c>
      <c r="H68" s="38"/>
    </row>
    <row r="69" spans="1:8" x14ac:dyDescent="0.25">
      <c r="A69" s="74" t="s">
        <v>447</v>
      </c>
      <c r="B69" s="43" t="s">
        <v>357</v>
      </c>
      <c r="C69" s="44" t="s">
        <v>448</v>
      </c>
      <c r="D69" s="37">
        <v>134200</v>
      </c>
      <c r="E69" s="37">
        <v>134200</v>
      </c>
      <c r="F69" s="53">
        <f t="shared" si="0"/>
        <v>0</v>
      </c>
      <c r="G69" s="54">
        <f t="shared" si="1"/>
        <v>1</v>
      </c>
      <c r="H69" s="38"/>
    </row>
    <row r="70" spans="1:8" ht="25.5" x14ac:dyDescent="0.25">
      <c r="A70" s="74" t="s">
        <v>449</v>
      </c>
      <c r="B70" s="43" t="s">
        <v>357</v>
      </c>
      <c r="C70" s="44" t="s">
        <v>450</v>
      </c>
      <c r="D70" s="37">
        <v>180000</v>
      </c>
      <c r="E70" s="37">
        <v>80000</v>
      </c>
      <c r="F70" s="53">
        <f t="shared" ref="F70:F123" si="2">D70-E70</f>
        <v>100000</v>
      </c>
      <c r="G70" s="54">
        <f t="shared" ref="G70:G123" si="3">E70/D70</f>
        <v>0.44444444444444442</v>
      </c>
      <c r="H70" s="38"/>
    </row>
    <row r="71" spans="1:8" ht="51" x14ac:dyDescent="0.25">
      <c r="A71" s="74" t="s">
        <v>451</v>
      </c>
      <c r="B71" s="43" t="s">
        <v>357</v>
      </c>
      <c r="C71" s="44" t="s">
        <v>452</v>
      </c>
      <c r="D71" s="37">
        <v>180000</v>
      </c>
      <c r="E71" s="37">
        <v>80000</v>
      </c>
      <c r="F71" s="53">
        <f t="shared" si="2"/>
        <v>100000</v>
      </c>
      <c r="G71" s="54">
        <f t="shared" si="3"/>
        <v>0.44444444444444442</v>
      </c>
      <c r="H71" s="38"/>
    </row>
    <row r="72" spans="1:8" ht="25.5" x14ac:dyDescent="0.25">
      <c r="A72" s="74" t="s">
        <v>453</v>
      </c>
      <c r="B72" s="43" t="s">
        <v>357</v>
      </c>
      <c r="C72" s="44" t="s">
        <v>454</v>
      </c>
      <c r="D72" s="37">
        <v>180000</v>
      </c>
      <c r="E72" s="37">
        <v>80000</v>
      </c>
      <c r="F72" s="53">
        <f t="shared" si="2"/>
        <v>100000</v>
      </c>
      <c r="G72" s="54">
        <f t="shared" si="3"/>
        <v>0.44444444444444442</v>
      </c>
      <c r="H72" s="38"/>
    </row>
    <row r="73" spans="1:8" x14ac:dyDescent="0.25">
      <c r="A73" s="74" t="s">
        <v>380</v>
      </c>
      <c r="B73" s="43" t="s">
        <v>357</v>
      </c>
      <c r="C73" s="44" t="s">
        <v>455</v>
      </c>
      <c r="D73" s="37">
        <v>39221272.07</v>
      </c>
      <c r="E73" s="37">
        <v>17024802.739999998</v>
      </c>
      <c r="F73" s="53">
        <f t="shared" si="2"/>
        <v>22196469.330000002</v>
      </c>
      <c r="G73" s="54">
        <f t="shared" si="3"/>
        <v>0.43407064180924709</v>
      </c>
      <c r="H73" s="38"/>
    </row>
    <row r="74" spans="1:8" x14ac:dyDescent="0.25">
      <c r="A74" s="74" t="s">
        <v>456</v>
      </c>
      <c r="B74" s="43" t="s">
        <v>357</v>
      </c>
      <c r="C74" s="44" t="s">
        <v>457</v>
      </c>
      <c r="D74" s="37">
        <v>37309612.07</v>
      </c>
      <c r="E74" s="37">
        <v>15715497.640000001</v>
      </c>
      <c r="F74" s="53">
        <f t="shared" si="2"/>
        <v>21594114.43</v>
      </c>
      <c r="G74" s="54">
        <f t="shared" si="3"/>
        <v>0.42121846805897384</v>
      </c>
      <c r="H74" s="38"/>
    </row>
    <row r="75" spans="1:8" ht="25.5" x14ac:dyDescent="0.25">
      <c r="A75" s="74" t="s">
        <v>458</v>
      </c>
      <c r="B75" s="43" t="s">
        <v>357</v>
      </c>
      <c r="C75" s="44" t="s">
        <v>459</v>
      </c>
      <c r="D75" s="37">
        <v>37309612.07</v>
      </c>
      <c r="E75" s="37">
        <v>15715497.640000001</v>
      </c>
      <c r="F75" s="53">
        <f t="shared" si="2"/>
        <v>21594114.43</v>
      </c>
      <c r="G75" s="54">
        <f t="shared" si="3"/>
        <v>0.42121846805897384</v>
      </c>
      <c r="H75" s="38"/>
    </row>
    <row r="76" spans="1:8" x14ac:dyDescent="0.25">
      <c r="A76" s="74" t="s">
        <v>382</v>
      </c>
      <c r="B76" s="43" t="s">
        <v>357</v>
      </c>
      <c r="C76" s="44" t="s">
        <v>460</v>
      </c>
      <c r="D76" s="37">
        <v>1911660</v>
      </c>
      <c r="E76" s="37">
        <v>1309305.1000000001</v>
      </c>
      <c r="F76" s="53">
        <f t="shared" si="2"/>
        <v>602354.89999999991</v>
      </c>
      <c r="G76" s="54">
        <f t="shared" si="3"/>
        <v>0.68490479478568367</v>
      </c>
      <c r="H76" s="38"/>
    </row>
    <row r="77" spans="1:8" ht="25.5" x14ac:dyDescent="0.25">
      <c r="A77" s="74" t="s">
        <v>384</v>
      </c>
      <c r="B77" s="43" t="s">
        <v>357</v>
      </c>
      <c r="C77" s="44" t="s">
        <v>461</v>
      </c>
      <c r="D77" s="37">
        <v>15000</v>
      </c>
      <c r="E77" s="37">
        <v>1500</v>
      </c>
      <c r="F77" s="53">
        <f t="shared" si="2"/>
        <v>13500</v>
      </c>
      <c r="G77" s="54">
        <f t="shared" si="3"/>
        <v>0.1</v>
      </c>
      <c r="H77" s="38"/>
    </row>
    <row r="78" spans="1:8" x14ac:dyDescent="0.25">
      <c r="A78" s="74" t="s">
        <v>406</v>
      </c>
      <c r="B78" s="43" t="s">
        <v>357</v>
      </c>
      <c r="C78" s="44" t="s">
        <v>462</v>
      </c>
      <c r="D78" s="37">
        <v>666660</v>
      </c>
      <c r="E78" s="37">
        <v>119000</v>
      </c>
      <c r="F78" s="53">
        <f t="shared" si="2"/>
        <v>547660</v>
      </c>
      <c r="G78" s="54">
        <f t="shared" si="3"/>
        <v>0.17850178501785019</v>
      </c>
      <c r="H78" s="38"/>
    </row>
    <row r="79" spans="1:8" x14ac:dyDescent="0.25">
      <c r="A79" s="74" t="s">
        <v>463</v>
      </c>
      <c r="B79" s="43" t="s">
        <v>357</v>
      </c>
      <c r="C79" s="44" t="s">
        <v>464</v>
      </c>
      <c r="D79" s="37">
        <v>1230000</v>
      </c>
      <c r="E79" s="37">
        <v>1188805.1000000001</v>
      </c>
      <c r="F79" s="53">
        <f t="shared" si="2"/>
        <v>41194.899999999907</v>
      </c>
      <c r="G79" s="54">
        <f t="shared" si="3"/>
        <v>0.96650821138211385</v>
      </c>
      <c r="H79" s="38"/>
    </row>
    <row r="80" spans="1:8" ht="25.5" x14ac:dyDescent="0.25">
      <c r="A80" s="74" t="s">
        <v>465</v>
      </c>
      <c r="B80" s="43" t="s">
        <v>357</v>
      </c>
      <c r="C80" s="44" t="s">
        <v>466</v>
      </c>
      <c r="D80" s="37">
        <v>20258387</v>
      </c>
      <c r="E80" s="37">
        <v>7059583.8600000003</v>
      </c>
      <c r="F80" s="53">
        <f t="shared" si="2"/>
        <v>13198803.140000001</v>
      </c>
      <c r="G80" s="54">
        <f t="shared" si="3"/>
        <v>0.34847709543706518</v>
      </c>
      <c r="H80" s="38"/>
    </row>
    <row r="81" spans="1:8" ht="38.25" x14ac:dyDescent="0.25">
      <c r="A81" s="74" t="s">
        <v>467</v>
      </c>
      <c r="B81" s="43" t="s">
        <v>357</v>
      </c>
      <c r="C81" s="44" t="s">
        <v>468</v>
      </c>
      <c r="D81" s="37">
        <v>19257892</v>
      </c>
      <c r="E81" s="37">
        <v>6651253.0599999996</v>
      </c>
      <c r="F81" s="53">
        <f t="shared" si="2"/>
        <v>12606638.940000001</v>
      </c>
      <c r="G81" s="54">
        <f t="shared" si="3"/>
        <v>0.34537804345356177</v>
      </c>
      <c r="H81" s="38"/>
    </row>
    <row r="82" spans="1:8" ht="51" x14ac:dyDescent="0.25">
      <c r="A82" s="74" t="s">
        <v>362</v>
      </c>
      <c r="B82" s="43" t="s">
        <v>357</v>
      </c>
      <c r="C82" s="44" t="s">
        <v>469</v>
      </c>
      <c r="D82" s="37">
        <v>16736500</v>
      </c>
      <c r="E82" s="37">
        <v>5735449.9299999997</v>
      </c>
      <c r="F82" s="53">
        <f t="shared" si="2"/>
        <v>11001050.07</v>
      </c>
      <c r="G82" s="54">
        <f t="shared" si="3"/>
        <v>0.34269112000716995</v>
      </c>
      <c r="H82" s="38"/>
    </row>
    <row r="83" spans="1:8" x14ac:dyDescent="0.25">
      <c r="A83" s="74" t="s">
        <v>470</v>
      </c>
      <c r="B83" s="43" t="s">
        <v>357</v>
      </c>
      <c r="C83" s="44" t="s">
        <v>471</v>
      </c>
      <c r="D83" s="37">
        <v>16736500</v>
      </c>
      <c r="E83" s="37">
        <v>5735449.9299999997</v>
      </c>
      <c r="F83" s="53">
        <f t="shared" si="2"/>
        <v>11001050.07</v>
      </c>
      <c r="G83" s="54">
        <f t="shared" si="3"/>
        <v>0.34269112000716995</v>
      </c>
      <c r="H83" s="38"/>
    </row>
    <row r="84" spans="1:8" x14ac:dyDescent="0.25">
      <c r="A84" s="74" t="s">
        <v>472</v>
      </c>
      <c r="B84" s="43" t="s">
        <v>357</v>
      </c>
      <c r="C84" s="44" t="s">
        <v>473</v>
      </c>
      <c r="D84" s="37">
        <v>12492034</v>
      </c>
      <c r="E84" s="37">
        <v>4510582.5999999996</v>
      </c>
      <c r="F84" s="53">
        <f t="shared" si="2"/>
        <v>7981451.4000000004</v>
      </c>
      <c r="G84" s="54">
        <f t="shared" si="3"/>
        <v>0.36107671496891536</v>
      </c>
      <c r="H84" s="38"/>
    </row>
    <row r="85" spans="1:8" ht="25.5" x14ac:dyDescent="0.25">
      <c r="A85" s="74" t="s">
        <v>474</v>
      </c>
      <c r="B85" s="43" t="s">
        <v>357</v>
      </c>
      <c r="C85" s="44" t="s">
        <v>475</v>
      </c>
      <c r="D85" s="37">
        <v>471872</v>
      </c>
      <c r="E85" s="37">
        <v>7060</v>
      </c>
      <c r="F85" s="53">
        <f t="shared" si="2"/>
        <v>464812</v>
      </c>
      <c r="G85" s="54">
        <f t="shared" si="3"/>
        <v>1.4961684524616846E-2</v>
      </c>
      <c r="H85" s="38"/>
    </row>
    <row r="86" spans="1:8" ht="38.25" x14ac:dyDescent="0.25">
      <c r="A86" s="74" t="s">
        <v>476</v>
      </c>
      <c r="B86" s="43" t="s">
        <v>357</v>
      </c>
      <c r="C86" s="44" t="s">
        <v>477</v>
      </c>
      <c r="D86" s="37">
        <v>3772594</v>
      </c>
      <c r="E86" s="37">
        <v>1217807.33</v>
      </c>
      <c r="F86" s="53">
        <f t="shared" si="2"/>
        <v>2554786.67</v>
      </c>
      <c r="G86" s="54">
        <f t="shared" si="3"/>
        <v>0.32280370747554604</v>
      </c>
      <c r="H86" s="38"/>
    </row>
    <row r="87" spans="1:8" ht="25.5" x14ac:dyDescent="0.25">
      <c r="A87" s="74" t="s">
        <v>374</v>
      </c>
      <c r="B87" s="43" t="s">
        <v>357</v>
      </c>
      <c r="C87" s="44" t="s">
        <v>478</v>
      </c>
      <c r="D87" s="37">
        <v>2470492</v>
      </c>
      <c r="E87" s="37">
        <v>906833.13</v>
      </c>
      <c r="F87" s="53">
        <f t="shared" si="2"/>
        <v>1563658.87</v>
      </c>
      <c r="G87" s="54">
        <f t="shared" si="3"/>
        <v>0.36706580308699643</v>
      </c>
      <c r="H87" s="38"/>
    </row>
    <row r="88" spans="1:8" ht="25.5" x14ac:dyDescent="0.25">
      <c r="A88" s="74" t="s">
        <v>376</v>
      </c>
      <c r="B88" s="43" t="s">
        <v>357</v>
      </c>
      <c r="C88" s="44" t="s">
        <v>479</v>
      </c>
      <c r="D88" s="37">
        <v>2470492</v>
      </c>
      <c r="E88" s="37">
        <v>906833.13</v>
      </c>
      <c r="F88" s="53">
        <f t="shared" si="2"/>
        <v>1563658.87</v>
      </c>
      <c r="G88" s="54">
        <f t="shared" si="3"/>
        <v>0.36706580308699643</v>
      </c>
      <c r="H88" s="38"/>
    </row>
    <row r="89" spans="1:8" x14ac:dyDescent="0.25">
      <c r="A89" s="74" t="s">
        <v>378</v>
      </c>
      <c r="B89" s="43" t="s">
        <v>357</v>
      </c>
      <c r="C89" s="44" t="s">
        <v>480</v>
      </c>
      <c r="D89" s="37">
        <v>2470492</v>
      </c>
      <c r="E89" s="37">
        <v>906833.13</v>
      </c>
      <c r="F89" s="53">
        <f t="shared" si="2"/>
        <v>1563658.87</v>
      </c>
      <c r="G89" s="54">
        <f t="shared" si="3"/>
        <v>0.36706580308699643</v>
      </c>
      <c r="H89" s="38"/>
    </row>
    <row r="90" spans="1:8" x14ac:dyDescent="0.25">
      <c r="A90" s="74" t="s">
        <v>380</v>
      </c>
      <c r="B90" s="43" t="s">
        <v>357</v>
      </c>
      <c r="C90" s="44" t="s">
        <v>481</v>
      </c>
      <c r="D90" s="37">
        <v>50900</v>
      </c>
      <c r="E90" s="37">
        <v>8970</v>
      </c>
      <c r="F90" s="53">
        <f t="shared" si="2"/>
        <v>41930</v>
      </c>
      <c r="G90" s="54">
        <f t="shared" si="3"/>
        <v>0.17622789783889981</v>
      </c>
      <c r="H90" s="38"/>
    </row>
    <row r="91" spans="1:8" x14ac:dyDescent="0.25">
      <c r="A91" s="74" t="s">
        <v>382</v>
      </c>
      <c r="B91" s="43" t="s">
        <v>357</v>
      </c>
      <c r="C91" s="44" t="s">
        <v>482</v>
      </c>
      <c r="D91" s="37">
        <v>50900</v>
      </c>
      <c r="E91" s="37">
        <v>8970</v>
      </c>
      <c r="F91" s="53">
        <f t="shared" si="2"/>
        <v>41930</v>
      </c>
      <c r="G91" s="54">
        <f t="shared" si="3"/>
        <v>0.17622789783889981</v>
      </c>
      <c r="H91" s="38"/>
    </row>
    <row r="92" spans="1:8" ht="25.5" x14ac:dyDescent="0.25">
      <c r="A92" s="74" t="s">
        <v>384</v>
      </c>
      <c r="B92" s="43" t="s">
        <v>357</v>
      </c>
      <c r="C92" s="44" t="s">
        <v>483</v>
      </c>
      <c r="D92" s="37">
        <v>2462</v>
      </c>
      <c r="E92" s="37">
        <v>615</v>
      </c>
      <c r="F92" s="53">
        <f t="shared" si="2"/>
        <v>1847</v>
      </c>
      <c r="G92" s="54">
        <f t="shared" si="3"/>
        <v>0.24979691307879773</v>
      </c>
      <c r="H92" s="38"/>
    </row>
    <row r="93" spans="1:8" x14ac:dyDescent="0.25">
      <c r="A93" s="74" t="s">
        <v>406</v>
      </c>
      <c r="B93" s="43" t="s">
        <v>357</v>
      </c>
      <c r="C93" s="44" t="s">
        <v>484</v>
      </c>
      <c r="D93" s="37">
        <v>48438</v>
      </c>
      <c r="E93" s="37">
        <v>8355</v>
      </c>
      <c r="F93" s="53">
        <f t="shared" si="2"/>
        <v>40083</v>
      </c>
      <c r="G93" s="54">
        <f t="shared" si="3"/>
        <v>0.17248854205375944</v>
      </c>
      <c r="H93" s="38"/>
    </row>
    <row r="94" spans="1:8" x14ac:dyDescent="0.25">
      <c r="A94" s="74" t="s">
        <v>485</v>
      </c>
      <c r="B94" s="43" t="s">
        <v>357</v>
      </c>
      <c r="C94" s="44" t="s">
        <v>486</v>
      </c>
      <c r="D94" s="37">
        <v>299995</v>
      </c>
      <c r="E94" s="37">
        <v>299995</v>
      </c>
      <c r="F94" s="53">
        <f t="shared" si="2"/>
        <v>0</v>
      </c>
      <c r="G94" s="54">
        <f t="shared" si="3"/>
        <v>1</v>
      </c>
      <c r="H94" s="38"/>
    </row>
    <row r="95" spans="1:8" x14ac:dyDescent="0.25">
      <c r="A95" s="74" t="s">
        <v>402</v>
      </c>
      <c r="B95" s="43" t="s">
        <v>357</v>
      </c>
      <c r="C95" s="44" t="s">
        <v>487</v>
      </c>
      <c r="D95" s="37">
        <v>299995</v>
      </c>
      <c r="E95" s="37">
        <v>299995</v>
      </c>
      <c r="F95" s="53">
        <f t="shared" si="2"/>
        <v>0</v>
      </c>
      <c r="G95" s="54">
        <f t="shared" si="3"/>
        <v>1</v>
      </c>
      <c r="H95" s="38"/>
    </row>
    <row r="96" spans="1:8" x14ac:dyDescent="0.25">
      <c r="A96" s="74" t="s">
        <v>319</v>
      </c>
      <c r="B96" s="43" t="s">
        <v>357</v>
      </c>
      <c r="C96" s="44" t="s">
        <v>488</v>
      </c>
      <c r="D96" s="37">
        <v>299995</v>
      </c>
      <c r="E96" s="37">
        <v>299995</v>
      </c>
      <c r="F96" s="53">
        <f t="shared" si="2"/>
        <v>0</v>
      </c>
      <c r="G96" s="54">
        <f t="shared" si="3"/>
        <v>1</v>
      </c>
      <c r="H96" s="38"/>
    </row>
    <row r="97" spans="1:8" ht="25.5" x14ac:dyDescent="0.25">
      <c r="A97" s="74" t="s">
        <v>489</v>
      </c>
      <c r="B97" s="43" t="s">
        <v>357</v>
      </c>
      <c r="C97" s="44" t="s">
        <v>490</v>
      </c>
      <c r="D97" s="37">
        <v>700500</v>
      </c>
      <c r="E97" s="37">
        <v>108335.8</v>
      </c>
      <c r="F97" s="53">
        <f t="shared" si="2"/>
        <v>592164.19999999995</v>
      </c>
      <c r="G97" s="54">
        <f t="shared" si="3"/>
        <v>0.1546549607423269</v>
      </c>
      <c r="H97" s="38"/>
    </row>
    <row r="98" spans="1:8" ht="25.5" x14ac:dyDescent="0.25">
      <c r="A98" s="74" t="s">
        <v>374</v>
      </c>
      <c r="B98" s="43" t="s">
        <v>357</v>
      </c>
      <c r="C98" s="44" t="s">
        <v>491</v>
      </c>
      <c r="D98" s="37">
        <v>700500</v>
      </c>
      <c r="E98" s="37">
        <v>108335.8</v>
      </c>
      <c r="F98" s="53">
        <f t="shared" si="2"/>
        <v>592164.19999999995</v>
      </c>
      <c r="G98" s="54">
        <f t="shared" si="3"/>
        <v>0.1546549607423269</v>
      </c>
      <c r="H98" s="38"/>
    </row>
    <row r="99" spans="1:8" ht="25.5" x14ac:dyDescent="0.25">
      <c r="A99" s="74" t="s">
        <v>376</v>
      </c>
      <c r="B99" s="43" t="s">
        <v>357</v>
      </c>
      <c r="C99" s="44" t="s">
        <v>492</v>
      </c>
      <c r="D99" s="37">
        <v>700500</v>
      </c>
      <c r="E99" s="37">
        <v>108335.8</v>
      </c>
      <c r="F99" s="53">
        <f t="shared" si="2"/>
        <v>592164.19999999995</v>
      </c>
      <c r="G99" s="54">
        <f t="shared" si="3"/>
        <v>0.1546549607423269</v>
      </c>
      <c r="H99" s="38"/>
    </row>
    <row r="100" spans="1:8" x14ac:dyDescent="0.25">
      <c r="A100" s="74" t="s">
        <v>378</v>
      </c>
      <c r="B100" s="43" t="s">
        <v>357</v>
      </c>
      <c r="C100" s="44" t="s">
        <v>493</v>
      </c>
      <c r="D100" s="37">
        <v>700500</v>
      </c>
      <c r="E100" s="37">
        <v>108335.8</v>
      </c>
      <c r="F100" s="53">
        <f t="shared" si="2"/>
        <v>592164.19999999995</v>
      </c>
      <c r="G100" s="54">
        <f t="shared" si="3"/>
        <v>0.1546549607423269</v>
      </c>
      <c r="H100" s="38"/>
    </row>
    <row r="101" spans="1:8" x14ac:dyDescent="0.25">
      <c r="A101" s="74" t="s">
        <v>494</v>
      </c>
      <c r="B101" s="43" t="s">
        <v>357</v>
      </c>
      <c r="C101" s="44" t="s">
        <v>495</v>
      </c>
      <c r="D101" s="37">
        <v>54311722.25</v>
      </c>
      <c r="E101" s="37">
        <v>11649579.07</v>
      </c>
      <c r="F101" s="53">
        <f t="shared" si="2"/>
        <v>42662143.18</v>
      </c>
      <c r="G101" s="54">
        <f t="shared" si="3"/>
        <v>0.21449474602142635</v>
      </c>
      <c r="H101" s="38"/>
    </row>
    <row r="102" spans="1:8" x14ac:dyDescent="0.25">
      <c r="A102" s="74" t="s">
        <v>496</v>
      </c>
      <c r="B102" s="43" t="s">
        <v>357</v>
      </c>
      <c r="C102" s="44" t="s">
        <v>497</v>
      </c>
      <c r="D102" s="37">
        <v>120000</v>
      </c>
      <c r="E102" s="37">
        <v>0</v>
      </c>
      <c r="F102" s="53">
        <f t="shared" si="2"/>
        <v>120000</v>
      </c>
      <c r="G102" s="54">
        <f t="shared" si="3"/>
        <v>0</v>
      </c>
      <c r="H102" s="38"/>
    </row>
    <row r="103" spans="1:8" ht="25.5" x14ac:dyDescent="0.25">
      <c r="A103" s="74" t="s">
        <v>374</v>
      </c>
      <c r="B103" s="43" t="s">
        <v>357</v>
      </c>
      <c r="C103" s="44" t="s">
        <v>498</v>
      </c>
      <c r="D103" s="37">
        <v>120000</v>
      </c>
      <c r="E103" s="37">
        <v>0</v>
      </c>
      <c r="F103" s="53">
        <f t="shared" si="2"/>
        <v>120000</v>
      </c>
      <c r="G103" s="54">
        <f t="shared" si="3"/>
        <v>0</v>
      </c>
      <c r="H103" s="38"/>
    </row>
    <row r="104" spans="1:8" ht="25.5" x14ac:dyDescent="0.25">
      <c r="A104" s="74" t="s">
        <v>376</v>
      </c>
      <c r="B104" s="43" t="s">
        <v>357</v>
      </c>
      <c r="C104" s="44" t="s">
        <v>499</v>
      </c>
      <c r="D104" s="37">
        <v>120000</v>
      </c>
      <c r="E104" s="37">
        <v>0</v>
      </c>
      <c r="F104" s="53">
        <f t="shared" si="2"/>
        <v>120000</v>
      </c>
      <c r="G104" s="54">
        <f t="shared" si="3"/>
        <v>0</v>
      </c>
      <c r="H104" s="38"/>
    </row>
    <row r="105" spans="1:8" x14ac:dyDescent="0.25">
      <c r="A105" s="74" t="s">
        <v>378</v>
      </c>
      <c r="B105" s="43" t="s">
        <v>357</v>
      </c>
      <c r="C105" s="44" t="s">
        <v>500</v>
      </c>
      <c r="D105" s="37">
        <v>120000</v>
      </c>
      <c r="E105" s="37">
        <v>0</v>
      </c>
      <c r="F105" s="53">
        <f t="shared" si="2"/>
        <v>120000</v>
      </c>
      <c r="G105" s="54">
        <f t="shared" si="3"/>
        <v>0</v>
      </c>
      <c r="H105" s="38"/>
    </row>
    <row r="106" spans="1:8" x14ac:dyDescent="0.25">
      <c r="A106" s="74" t="s">
        <v>501</v>
      </c>
      <c r="B106" s="43" t="s">
        <v>357</v>
      </c>
      <c r="C106" s="44" t="s">
        <v>502</v>
      </c>
      <c r="D106" s="37">
        <v>2750790</v>
      </c>
      <c r="E106" s="37">
        <v>296300</v>
      </c>
      <c r="F106" s="53">
        <f t="shared" si="2"/>
        <v>2454490</v>
      </c>
      <c r="G106" s="54">
        <f t="shared" si="3"/>
        <v>0.10771451110408282</v>
      </c>
      <c r="H106" s="38"/>
    </row>
    <row r="107" spans="1:8" ht="25.5" x14ac:dyDescent="0.25">
      <c r="A107" s="74" t="s">
        <v>374</v>
      </c>
      <c r="B107" s="43" t="s">
        <v>357</v>
      </c>
      <c r="C107" s="44" t="s">
        <v>503</v>
      </c>
      <c r="D107" s="37">
        <v>473000</v>
      </c>
      <c r="E107" s="37">
        <v>296300</v>
      </c>
      <c r="F107" s="53">
        <f t="shared" si="2"/>
        <v>176700</v>
      </c>
      <c r="G107" s="54">
        <f t="shared" si="3"/>
        <v>0.6264270613107823</v>
      </c>
      <c r="H107" s="38"/>
    </row>
    <row r="108" spans="1:8" ht="25.5" x14ac:dyDescent="0.25">
      <c r="A108" s="74" t="s">
        <v>376</v>
      </c>
      <c r="B108" s="43" t="s">
        <v>357</v>
      </c>
      <c r="C108" s="44" t="s">
        <v>504</v>
      </c>
      <c r="D108" s="37">
        <v>473000</v>
      </c>
      <c r="E108" s="37">
        <v>296300</v>
      </c>
      <c r="F108" s="53">
        <f t="shared" si="2"/>
        <v>176700</v>
      </c>
      <c r="G108" s="54">
        <f t="shared" si="3"/>
        <v>0.6264270613107823</v>
      </c>
      <c r="H108" s="38"/>
    </row>
    <row r="109" spans="1:8" x14ac:dyDescent="0.25">
      <c r="A109" s="74" t="s">
        <v>378</v>
      </c>
      <c r="B109" s="43" t="s">
        <v>357</v>
      </c>
      <c r="C109" s="44" t="s">
        <v>505</v>
      </c>
      <c r="D109" s="37">
        <v>473000</v>
      </c>
      <c r="E109" s="37">
        <v>296300</v>
      </c>
      <c r="F109" s="53">
        <f t="shared" si="2"/>
        <v>176700</v>
      </c>
      <c r="G109" s="54">
        <f t="shared" si="3"/>
        <v>0.6264270613107823</v>
      </c>
      <c r="H109" s="38"/>
    </row>
    <row r="110" spans="1:8" x14ac:dyDescent="0.25">
      <c r="A110" s="74" t="s">
        <v>380</v>
      </c>
      <c r="B110" s="43" t="s">
        <v>357</v>
      </c>
      <c r="C110" s="44" t="s">
        <v>506</v>
      </c>
      <c r="D110" s="37">
        <v>2277790</v>
      </c>
      <c r="E110" s="37">
        <v>0</v>
      </c>
      <c r="F110" s="53">
        <f t="shared" si="2"/>
        <v>2277790</v>
      </c>
      <c r="G110" s="54">
        <f t="shared" si="3"/>
        <v>0</v>
      </c>
      <c r="H110" s="38"/>
    </row>
    <row r="111" spans="1:8" ht="38.25" x14ac:dyDescent="0.25">
      <c r="A111" s="74" t="s">
        <v>507</v>
      </c>
      <c r="B111" s="43" t="s">
        <v>357</v>
      </c>
      <c r="C111" s="44" t="s">
        <v>508</v>
      </c>
      <c r="D111" s="37">
        <v>2277790</v>
      </c>
      <c r="E111" s="37">
        <v>0</v>
      </c>
      <c r="F111" s="53">
        <f t="shared" si="2"/>
        <v>2277790</v>
      </c>
      <c r="G111" s="54">
        <f t="shared" si="3"/>
        <v>0</v>
      </c>
      <c r="H111" s="38"/>
    </row>
    <row r="112" spans="1:8" ht="51" x14ac:dyDescent="0.25">
      <c r="A112" s="74" t="s">
        <v>509</v>
      </c>
      <c r="B112" s="43" t="s">
        <v>357</v>
      </c>
      <c r="C112" s="44" t="s">
        <v>510</v>
      </c>
      <c r="D112" s="37">
        <v>2277790</v>
      </c>
      <c r="E112" s="37">
        <v>0</v>
      </c>
      <c r="F112" s="53">
        <f t="shared" si="2"/>
        <v>2277790</v>
      </c>
      <c r="G112" s="54">
        <f t="shared" si="3"/>
        <v>0</v>
      </c>
      <c r="H112" s="38"/>
    </row>
    <row r="113" spans="1:8" x14ac:dyDescent="0.25">
      <c r="A113" s="74" t="s">
        <v>511</v>
      </c>
      <c r="B113" s="43" t="s">
        <v>357</v>
      </c>
      <c r="C113" s="44" t="s">
        <v>512</v>
      </c>
      <c r="D113" s="37">
        <v>34213321.909999996</v>
      </c>
      <c r="E113" s="37">
        <v>8212970.9299999997</v>
      </c>
      <c r="F113" s="53">
        <f t="shared" si="2"/>
        <v>26000350.979999997</v>
      </c>
      <c r="G113" s="54">
        <f t="shared" si="3"/>
        <v>0.24005184154887579</v>
      </c>
      <c r="H113" s="38"/>
    </row>
    <row r="114" spans="1:8" ht="25.5" x14ac:dyDescent="0.25">
      <c r="A114" s="74" t="s">
        <v>374</v>
      </c>
      <c r="B114" s="43" t="s">
        <v>357</v>
      </c>
      <c r="C114" s="44" t="s">
        <v>513</v>
      </c>
      <c r="D114" s="37">
        <v>34213321.909999996</v>
      </c>
      <c r="E114" s="37">
        <v>8212970.9299999997</v>
      </c>
      <c r="F114" s="53">
        <f t="shared" si="2"/>
        <v>26000350.979999997</v>
      </c>
      <c r="G114" s="54">
        <f t="shared" si="3"/>
        <v>0.24005184154887579</v>
      </c>
      <c r="H114" s="38"/>
    </row>
    <row r="115" spans="1:8" ht="25.5" x14ac:dyDescent="0.25">
      <c r="A115" s="74" t="s">
        <v>376</v>
      </c>
      <c r="B115" s="43" t="s">
        <v>357</v>
      </c>
      <c r="C115" s="44" t="s">
        <v>514</v>
      </c>
      <c r="D115" s="37">
        <v>34213321.909999996</v>
      </c>
      <c r="E115" s="37">
        <v>8212970.9299999997</v>
      </c>
      <c r="F115" s="53">
        <f t="shared" si="2"/>
        <v>26000350.979999997</v>
      </c>
      <c r="G115" s="54">
        <f t="shared" si="3"/>
        <v>0.24005184154887579</v>
      </c>
      <c r="H115" s="38"/>
    </row>
    <row r="116" spans="1:8" x14ac:dyDescent="0.25">
      <c r="A116" s="74" t="s">
        <v>378</v>
      </c>
      <c r="B116" s="43" t="s">
        <v>357</v>
      </c>
      <c r="C116" s="44" t="s">
        <v>515</v>
      </c>
      <c r="D116" s="37">
        <v>34213321.909999996</v>
      </c>
      <c r="E116" s="37">
        <v>8212970.9299999997</v>
      </c>
      <c r="F116" s="53">
        <f t="shared" si="2"/>
        <v>26000350.979999997</v>
      </c>
      <c r="G116" s="54">
        <f t="shared" si="3"/>
        <v>0.24005184154887579</v>
      </c>
      <c r="H116" s="38"/>
    </row>
    <row r="117" spans="1:8" x14ac:dyDescent="0.25">
      <c r="A117" s="74" t="s">
        <v>516</v>
      </c>
      <c r="B117" s="43" t="s">
        <v>357</v>
      </c>
      <c r="C117" s="44" t="s">
        <v>517</v>
      </c>
      <c r="D117" s="37">
        <v>203371.2</v>
      </c>
      <c r="E117" s="37">
        <v>16947.599999999999</v>
      </c>
      <c r="F117" s="53">
        <f t="shared" si="2"/>
        <v>186423.6</v>
      </c>
      <c r="G117" s="54">
        <f t="shared" si="3"/>
        <v>8.3333333333333315E-2</v>
      </c>
      <c r="H117" s="38"/>
    </row>
    <row r="118" spans="1:8" ht="25.5" x14ac:dyDescent="0.25">
      <c r="A118" s="74" t="s">
        <v>374</v>
      </c>
      <c r="B118" s="43" t="s">
        <v>357</v>
      </c>
      <c r="C118" s="44" t="s">
        <v>518</v>
      </c>
      <c r="D118" s="37">
        <v>203371.2</v>
      </c>
      <c r="E118" s="37">
        <v>16947.599999999999</v>
      </c>
      <c r="F118" s="53">
        <f t="shared" si="2"/>
        <v>186423.6</v>
      </c>
      <c r="G118" s="54">
        <f t="shared" si="3"/>
        <v>8.3333333333333315E-2</v>
      </c>
      <c r="H118" s="38"/>
    </row>
    <row r="119" spans="1:8" ht="25.5" x14ac:dyDescent="0.25">
      <c r="A119" s="74" t="s">
        <v>376</v>
      </c>
      <c r="B119" s="43" t="s">
        <v>357</v>
      </c>
      <c r="C119" s="44" t="s">
        <v>519</v>
      </c>
      <c r="D119" s="37">
        <v>203371.2</v>
      </c>
      <c r="E119" s="37">
        <v>16947.599999999999</v>
      </c>
      <c r="F119" s="53">
        <f t="shared" si="2"/>
        <v>186423.6</v>
      </c>
      <c r="G119" s="54">
        <f t="shared" si="3"/>
        <v>8.3333333333333315E-2</v>
      </c>
      <c r="H119" s="38"/>
    </row>
    <row r="120" spans="1:8" x14ac:dyDescent="0.25">
      <c r="A120" s="74" t="s">
        <v>378</v>
      </c>
      <c r="B120" s="43" t="s">
        <v>357</v>
      </c>
      <c r="C120" s="44" t="s">
        <v>520</v>
      </c>
      <c r="D120" s="37">
        <v>203371.2</v>
      </c>
      <c r="E120" s="37">
        <v>16947.599999999999</v>
      </c>
      <c r="F120" s="53">
        <f t="shared" si="2"/>
        <v>186423.6</v>
      </c>
      <c r="G120" s="54">
        <f t="shared" si="3"/>
        <v>8.3333333333333315E-2</v>
      </c>
      <c r="H120" s="38"/>
    </row>
    <row r="121" spans="1:8" x14ac:dyDescent="0.25">
      <c r="A121" s="74" t="s">
        <v>521</v>
      </c>
      <c r="B121" s="43" t="s">
        <v>357</v>
      </c>
      <c r="C121" s="44" t="s">
        <v>522</v>
      </c>
      <c r="D121" s="37">
        <v>17024239.140000001</v>
      </c>
      <c r="E121" s="37">
        <v>3123360.54</v>
      </c>
      <c r="F121" s="53">
        <f t="shared" si="2"/>
        <v>13900878.600000001</v>
      </c>
      <c r="G121" s="54">
        <f t="shared" si="3"/>
        <v>0.18346549965110512</v>
      </c>
      <c r="H121" s="38"/>
    </row>
    <row r="122" spans="1:8" ht="25.5" x14ac:dyDescent="0.25">
      <c r="A122" s="74" t="s">
        <v>374</v>
      </c>
      <c r="B122" s="43" t="s">
        <v>357</v>
      </c>
      <c r="C122" s="44" t="s">
        <v>523</v>
      </c>
      <c r="D122" s="37">
        <v>608508.14</v>
      </c>
      <c r="E122" s="37">
        <v>0</v>
      </c>
      <c r="F122" s="53">
        <f t="shared" si="2"/>
        <v>608508.14</v>
      </c>
      <c r="G122" s="54">
        <f t="shared" si="3"/>
        <v>0</v>
      </c>
      <c r="H122" s="38"/>
    </row>
    <row r="123" spans="1:8" ht="25.5" x14ac:dyDescent="0.25">
      <c r="A123" s="74" t="s">
        <v>376</v>
      </c>
      <c r="B123" s="43" t="s">
        <v>357</v>
      </c>
      <c r="C123" s="44" t="s">
        <v>524</v>
      </c>
      <c r="D123" s="37">
        <v>608508.14</v>
      </c>
      <c r="E123" s="37">
        <v>0</v>
      </c>
      <c r="F123" s="53">
        <f t="shared" si="2"/>
        <v>608508.14</v>
      </c>
      <c r="G123" s="54">
        <f t="shared" si="3"/>
        <v>0</v>
      </c>
      <c r="H123" s="38"/>
    </row>
    <row r="124" spans="1:8" x14ac:dyDescent="0.25">
      <c r="A124" s="74" t="s">
        <v>378</v>
      </c>
      <c r="B124" s="43" t="s">
        <v>357</v>
      </c>
      <c r="C124" s="44" t="s">
        <v>525</v>
      </c>
      <c r="D124" s="37">
        <v>608508.14</v>
      </c>
      <c r="E124" s="37">
        <v>0</v>
      </c>
      <c r="F124" s="53">
        <f t="shared" ref="F124:F174" si="4">D124-E124</f>
        <v>608508.14</v>
      </c>
      <c r="G124" s="54">
        <f t="shared" ref="G124:G174" si="5">E124/D124</f>
        <v>0</v>
      </c>
      <c r="H124" s="38"/>
    </row>
    <row r="125" spans="1:8" ht="25.5" x14ac:dyDescent="0.25">
      <c r="A125" s="74" t="s">
        <v>449</v>
      </c>
      <c r="B125" s="43" t="s">
        <v>357</v>
      </c>
      <c r="C125" s="44" t="s">
        <v>526</v>
      </c>
      <c r="D125" s="37">
        <v>8328231</v>
      </c>
      <c r="E125" s="37">
        <v>2842047.9</v>
      </c>
      <c r="F125" s="53">
        <f t="shared" si="4"/>
        <v>5486183.0999999996</v>
      </c>
      <c r="G125" s="54">
        <f t="shared" si="5"/>
        <v>0.34125469142246412</v>
      </c>
      <c r="H125" s="38"/>
    </row>
    <row r="126" spans="1:8" x14ac:dyDescent="0.25">
      <c r="A126" s="74" t="s">
        <v>527</v>
      </c>
      <c r="B126" s="43" t="s">
        <v>357</v>
      </c>
      <c r="C126" s="44" t="s">
        <v>528</v>
      </c>
      <c r="D126" s="37">
        <v>8328231</v>
      </c>
      <c r="E126" s="37">
        <v>2842047.9</v>
      </c>
      <c r="F126" s="53">
        <f t="shared" si="4"/>
        <v>5486183.0999999996</v>
      </c>
      <c r="G126" s="54">
        <f t="shared" si="5"/>
        <v>0.34125469142246412</v>
      </c>
      <c r="H126" s="38"/>
    </row>
    <row r="127" spans="1:8" ht="51" x14ac:dyDescent="0.25">
      <c r="A127" s="74" t="s">
        <v>529</v>
      </c>
      <c r="B127" s="43" t="s">
        <v>357</v>
      </c>
      <c r="C127" s="44" t="s">
        <v>530</v>
      </c>
      <c r="D127" s="37">
        <v>8012000</v>
      </c>
      <c r="E127" s="37">
        <v>2842047.9</v>
      </c>
      <c r="F127" s="53">
        <f t="shared" si="4"/>
        <v>5169952.0999999996</v>
      </c>
      <c r="G127" s="54">
        <f t="shared" si="5"/>
        <v>0.35472390164752871</v>
      </c>
      <c r="H127" s="38"/>
    </row>
    <row r="128" spans="1:8" x14ac:dyDescent="0.25">
      <c r="A128" s="74" t="s">
        <v>531</v>
      </c>
      <c r="B128" s="43" t="s">
        <v>357</v>
      </c>
      <c r="C128" s="44" t="s">
        <v>532</v>
      </c>
      <c r="D128" s="37">
        <v>316231</v>
      </c>
      <c r="E128" s="37">
        <v>0</v>
      </c>
      <c r="F128" s="53">
        <f t="shared" si="4"/>
        <v>316231</v>
      </c>
      <c r="G128" s="54">
        <f t="shared" si="5"/>
        <v>0</v>
      </c>
      <c r="H128" s="38"/>
    </row>
    <row r="129" spans="1:8" x14ac:dyDescent="0.25">
      <c r="A129" s="74" t="s">
        <v>380</v>
      </c>
      <c r="B129" s="43" t="s">
        <v>357</v>
      </c>
      <c r="C129" s="44" t="s">
        <v>533</v>
      </c>
      <c r="D129" s="37">
        <v>8087500</v>
      </c>
      <c r="E129" s="37">
        <v>281312.64000000001</v>
      </c>
      <c r="F129" s="53">
        <f t="shared" si="4"/>
        <v>7806187.3600000003</v>
      </c>
      <c r="G129" s="54">
        <f t="shared" si="5"/>
        <v>3.4783634003091195E-2</v>
      </c>
      <c r="H129" s="38"/>
    </row>
    <row r="130" spans="1:8" ht="38.25" x14ac:dyDescent="0.25">
      <c r="A130" s="74" t="s">
        <v>507</v>
      </c>
      <c r="B130" s="43" t="s">
        <v>357</v>
      </c>
      <c r="C130" s="44" t="s">
        <v>534</v>
      </c>
      <c r="D130" s="37">
        <v>8087500</v>
      </c>
      <c r="E130" s="37">
        <v>281312.64000000001</v>
      </c>
      <c r="F130" s="53">
        <f t="shared" si="4"/>
        <v>7806187.3600000003</v>
      </c>
      <c r="G130" s="54">
        <f t="shared" si="5"/>
        <v>3.4783634003091195E-2</v>
      </c>
      <c r="H130" s="38"/>
    </row>
    <row r="131" spans="1:8" ht="51" x14ac:dyDescent="0.25">
      <c r="A131" s="74" t="s">
        <v>509</v>
      </c>
      <c r="B131" s="43" t="s">
        <v>357</v>
      </c>
      <c r="C131" s="44" t="s">
        <v>535</v>
      </c>
      <c r="D131" s="37">
        <v>6825000</v>
      </c>
      <c r="E131" s="37">
        <v>281312.64000000001</v>
      </c>
      <c r="F131" s="53">
        <f t="shared" si="4"/>
        <v>6543687.3600000003</v>
      </c>
      <c r="G131" s="54">
        <f t="shared" si="5"/>
        <v>4.121796923076923E-2</v>
      </c>
      <c r="H131" s="38"/>
    </row>
    <row r="132" spans="1:8" ht="51" x14ac:dyDescent="0.25">
      <c r="A132" s="74" t="s">
        <v>536</v>
      </c>
      <c r="B132" s="43" t="s">
        <v>357</v>
      </c>
      <c r="C132" s="44" t="s">
        <v>537</v>
      </c>
      <c r="D132" s="37">
        <v>1262500</v>
      </c>
      <c r="E132" s="37">
        <v>0</v>
      </c>
      <c r="F132" s="53">
        <f t="shared" si="4"/>
        <v>1262500</v>
      </c>
      <c r="G132" s="54">
        <f t="shared" si="5"/>
        <v>0</v>
      </c>
      <c r="H132" s="38"/>
    </row>
    <row r="133" spans="1:8" x14ac:dyDescent="0.25">
      <c r="A133" s="74" t="s">
        <v>538</v>
      </c>
      <c r="B133" s="43" t="s">
        <v>357</v>
      </c>
      <c r="C133" s="44" t="s">
        <v>539</v>
      </c>
      <c r="D133" s="37">
        <v>107677201.54000001</v>
      </c>
      <c r="E133" s="37">
        <v>11791638.4</v>
      </c>
      <c r="F133" s="53">
        <f t="shared" si="4"/>
        <v>95885563.140000001</v>
      </c>
      <c r="G133" s="54">
        <f t="shared" si="5"/>
        <v>0.10950914614566422</v>
      </c>
      <c r="H133" s="38"/>
    </row>
    <row r="134" spans="1:8" x14ac:dyDescent="0.25">
      <c r="A134" s="74" t="s">
        <v>540</v>
      </c>
      <c r="B134" s="43" t="s">
        <v>357</v>
      </c>
      <c r="C134" s="44" t="s">
        <v>541</v>
      </c>
      <c r="D134" s="37">
        <v>64703183.539999999</v>
      </c>
      <c r="E134" s="37">
        <v>5079321.83</v>
      </c>
      <c r="F134" s="53">
        <f t="shared" si="4"/>
        <v>59623861.710000001</v>
      </c>
      <c r="G134" s="54">
        <f t="shared" si="5"/>
        <v>7.8501884329384264E-2</v>
      </c>
      <c r="H134" s="38"/>
    </row>
    <row r="135" spans="1:8" ht="25.5" x14ac:dyDescent="0.25">
      <c r="A135" s="74" t="s">
        <v>374</v>
      </c>
      <c r="B135" s="43" t="s">
        <v>357</v>
      </c>
      <c r="C135" s="44" t="s">
        <v>542</v>
      </c>
      <c r="D135" s="37">
        <v>8302551.4900000002</v>
      </c>
      <c r="E135" s="37">
        <v>3597773.27</v>
      </c>
      <c r="F135" s="53">
        <f t="shared" si="4"/>
        <v>4704778.2200000007</v>
      </c>
      <c r="G135" s="54">
        <f t="shared" si="5"/>
        <v>0.4333334486794011</v>
      </c>
      <c r="H135" s="38"/>
    </row>
    <row r="136" spans="1:8" ht="25.5" x14ac:dyDescent="0.25">
      <c r="A136" s="74" t="s">
        <v>376</v>
      </c>
      <c r="B136" s="43" t="s">
        <v>357</v>
      </c>
      <c r="C136" s="44" t="s">
        <v>543</v>
      </c>
      <c r="D136" s="37">
        <v>8302551.4900000002</v>
      </c>
      <c r="E136" s="37">
        <v>3597773.27</v>
      </c>
      <c r="F136" s="53">
        <f t="shared" si="4"/>
        <v>4704778.2200000007</v>
      </c>
      <c r="G136" s="54">
        <f t="shared" si="5"/>
        <v>0.4333334486794011</v>
      </c>
      <c r="H136" s="38"/>
    </row>
    <row r="137" spans="1:8" x14ac:dyDescent="0.25">
      <c r="A137" s="74" t="s">
        <v>378</v>
      </c>
      <c r="B137" s="43" t="s">
        <v>357</v>
      </c>
      <c r="C137" s="44" t="s">
        <v>544</v>
      </c>
      <c r="D137" s="37">
        <v>8302551.4900000002</v>
      </c>
      <c r="E137" s="37">
        <v>3597773.27</v>
      </c>
      <c r="F137" s="53">
        <f t="shared" si="4"/>
        <v>4704778.2200000007</v>
      </c>
      <c r="G137" s="54">
        <f t="shared" si="5"/>
        <v>0.4333334486794011</v>
      </c>
      <c r="H137" s="38"/>
    </row>
    <row r="138" spans="1:8" ht="25.5" x14ac:dyDescent="0.25">
      <c r="A138" s="74" t="s">
        <v>545</v>
      </c>
      <c r="B138" s="43" t="s">
        <v>357</v>
      </c>
      <c r="C138" s="44" t="s">
        <v>546</v>
      </c>
      <c r="D138" s="37">
        <v>44412748.869999997</v>
      </c>
      <c r="E138" s="37">
        <v>0</v>
      </c>
      <c r="F138" s="53">
        <f t="shared" si="4"/>
        <v>44412748.869999997</v>
      </c>
      <c r="G138" s="54">
        <f t="shared" si="5"/>
        <v>0</v>
      </c>
      <c r="H138" s="38"/>
    </row>
    <row r="139" spans="1:8" x14ac:dyDescent="0.25">
      <c r="A139" s="74" t="s">
        <v>547</v>
      </c>
      <c r="B139" s="43" t="s">
        <v>357</v>
      </c>
      <c r="C139" s="44" t="s">
        <v>548</v>
      </c>
      <c r="D139" s="37">
        <v>44412748.869999997</v>
      </c>
      <c r="E139" s="37">
        <v>0</v>
      </c>
      <c r="F139" s="53">
        <f t="shared" si="4"/>
        <v>44412748.869999997</v>
      </c>
      <c r="G139" s="54">
        <f t="shared" si="5"/>
        <v>0</v>
      </c>
      <c r="H139" s="38"/>
    </row>
    <row r="140" spans="1:8" ht="38.25" x14ac:dyDescent="0.25">
      <c r="A140" s="74" t="s">
        <v>549</v>
      </c>
      <c r="B140" s="43" t="s">
        <v>357</v>
      </c>
      <c r="C140" s="44" t="s">
        <v>550</v>
      </c>
      <c r="D140" s="37">
        <v>44412748.869999997</v>
      </c>
      <c r="E140" s="37">
        <v>0</v>
      </c>
      <c r="F140" s="53">
        <f t="shared" si="4"/>
        <v>44412748.869999997</v>
      </c>
      <c r="G140" s="54">
        <f t="shared" si="5"/>
        <v>0</v>
      </c>
      <c r="H140" s="38"/>
    </row>
    <row r="141" spans="1:8" x14ac:dyDescent="0.25">
      <c r="A141" s="74" t="s">
        <v>380</v>
      </c>
      <c r="B141" s="43" t="s">
        <v>357</v>
      </c>
      <c r="C141" s="44" t="s">
        <v>551</v>
      </c>
      <c r="D141" s="37">
        <v>11987883.18</v>
      </c>
      <c r="E141" s="37">
        <v>1481548.56</v>
      </c>
      <c r="F141" s="53">
        <f t="shared" si="4"/>
        <v>10506334.619999999</v>
      </c>
      <c r="G141" s="54">
        <f t="shared" si="5"/>
        <v>0.12358717029139418</v>
      </c>
      <c r="H141" s="38"/>
    </row>
    <row r="142" spans="1:8" x14ac:dyDescent="0.25">
      <c r="A142" s="74" t="s">
        <v>382</v>
      </c>
      <c r="B142" s="43" t="s">
        <v>357</v>
      </c>
      <c r="C142" s="44" t="s">
        <v>552</v>
      </c>
      <c r="D142" s="37">
        <v>11987883.18</v>
      </c>
      <c r="E142" s="37">
        <v>1481548.56</v>
      </c>
      <c r="F142" s="53">
        <f t="shared" si="4"/>
        <v>10506334.619999999</v>
      </c>
      <c r="G142" s="54">
        <f t="shared" si="5"/>
        <v>0.12358717029139418</v>
      </c>
      <c r="H142" s="38"/>
    </row>
    <row r="143" spans="1:8" x14ac:dyDescent="0.25">
      <c r="A143" s="74" t="s">
        <v>463</v>
      </c>
      <c r="B143" s="43" t="s">
        <v>357</v>
      </c>
      <c r="C143" s="44" t="s">
        <v>553</v>
      </c>
      <c r="D143" s="37">
        <v>11987883.18</v>
      </c>
      <c r="E143" s="37">
        <v>1481548.56</v>
      </c>
      <c r="F143" s="53">
        <f t="shared" si="4"/>
        <v>10506334.619999999</v>
      </c>
      <c r="G143" s="54">
        <f t="shared" si="5"/>
        <v>0.12358717029139418</v>
      </c>
      <c r="H143" s="38"/>
    </row>
    <row r="144" spans="1:8" x14ac:dyDescent="0.25">
      <c r="A144" s="74" t="s">
        <v>554</v>
      </c>
      <c r="B144" s="43" t="s">
        <v>357</v>
      </c>
      <c r="C144" s="44" t="s">
        <v>555</v>
      </c>
      <c r="D144" s="37">
        <v>22349795</v>
      </c>
      <c r="E144" s="37">
        <v>309800.28000000003</v>
      </c>
      <c r="F144" s="53">
        <f t="shared" si="4"/>
        <v>22039994.719999999</v>
      </c>
      <c r="G144" s="54">
        <f t="shared" si="5"/>
        <v>1.3861437207813316E-2</v>
      </c>
      <c r="H144" s="38"/>
    </row>
    <row r="145" spans="1:8" ht="25.5" x14ac:dyDescent="0.25">
      <c r="A145" s="74" t="s">
        <v>374</v>
      </c>
      <c r="B145" s="43" t="s">
        <v>357</v>
      </c>
      <c r="C145" s="44" t="s">
        <v>556</v>
      </c>
      <c r="D145" s="37">
        <v>22349795</v>
      </c>
      <c r="E145" s="37">
        <v>309800.28000000003</v>
      </c>
      <c r="F145" s="53">
        <f t="shared" si="4"/>
        <v>22039994.719999999</v>
      </c>
      <c r="G145" s="54">
        <f t="shared" si="5"/>
        <v>1.3861437207813316E-2</v>
      </c>
      <c r="H145" s="38"/>
    </row>
    <row r="146" spans="1:8" ht="25.5" x14ac:dyDescent="0.25">
      <c r="A146" s="74" t="s">
        <v>376</v>
      </c>
      <c r="B146" s="43" t="s">
        <v>357</v>
      </c>
      <c r="C146" s="44" t="s">
        <v>557</v>
      </c>
      <c r="D146" s="37">
        <v>22349795</v>
      </c>
      <c r="E146" s="37">
        <v>309800.28000000003</v>
      </c>
      <c r="F146" s="53">
        <f t="shared" si="4"/>
        <v>22039994.719999999</v>
      </c>
      <c r="G146" s="54">
        <f t="shared" si="5"/>
        <v>1.3861437207813316E-2</v>
      </c>
      <c r="H146" s="38"/>
    </row>
    <row r="147" spans="1:8" ht="25.5" x14ac:dyDescent="0.25">
      <c r="A147" s="74" t="s">
        <v>441</v>
      </c>
      <c r="B147" s="43" t="s">
        <v>357</v>
      </c>
      <c r="C147" s="44" t="s">
        <v>558</v>
      </c>
      <c r="D147" s="37">
        <v>14052700</v>
      </c>
      <c r="E147" s="37">
        <v>0</v>
      </c>
      <c r="F147" s="53">
        <f t="shared" si="4"/>
        <v>14052700</v>
      </c>
      <c r="G147" s="54">
        <f t="shared" si="5"/>
        <v>0</v>
      </c>
      <c r="H147" s="38"/>
    </row>
    <row r="148" spans="1:8" x14ac:dyDescent="0.25">
      <c r="A148" s="74" t="s">
        <v>378</v>
      </c>
      <c r="B148" s="43" t="s">
        <v>357</v>
      </c>
      <c r="C148" s="44" t="s">
        <v>559</v>
      </c>
      <c r="D148" s="37">
        <v>8297095</v>
      </c>
      <c r="E148" s="37">
        <v>309800.28000000003</v>
      </c>
      <c r="F148" s="53">
        <f t="shared" si="4"/>
        <v>7987294.7199999997</v>
      </c>
      <c r="G148" s="54">
        <f t="shared" si="5"/>
        <v>3.7338403380942367E-2</v>
      </c>
      <c r="H148" s="38"/>
    </row>
    <row r="149" spans="1:8" x14ac:dyDescent="0.25">
      <c r="A149" s="74" t="s">
        <v>560</v>
      </c>
      <c r="B149" s="43" t="s">
        <v>357</v>
      </c>
      <c r="C149" s="44" t="s">
        <v>561</v>
      </c>
      <c r="D149" s="37">
        <v>10967623</v>
      </c>
      <c r="E149" s="37">
        <v>2815818.1</v>
      </c>
      <c r="F149" s="53">
        <f t="shared" si="4"/>
        <v>8151804.9000000004</v>
      </c>
      <c r="G149" s="54">
        <f t="shared" si="5"/>
        <v>0.25673914028591244</v>
      </c>
      <c r="H149" s="38"/>
    </row>
    <row r="150" spans="1:8" ht="25.5" x14ac:dyDescent="0.25">
      <c r="A150" s="74" t="s">
        <v>374</v>
      </c>
      <c r="B150" s="43" t="s">
        <v>357</v>
      </c>
      <c r="C150" s="44" t="s">
        <v>562</v>
      </c>
      <c r="D150" s="37">
        <v>3406623</v>
      </c>
      <c r="E150" s="37">
        <v>0</v>
      </c>
      <c r="F150" s="53">
        <f t="shared" si="4"/>
        <v>3406623</v>
      </c>
      <c r="G150" s="54">
        <f t="shared" si="5"/>
        <v>0</v>
      </c>
      <c r="H150" s="38"/>
    </row>
    <row r="151" spans="1:8" ht="25.5" x14ac:dyDescent="0.25">
      <c r="A151" s="74" t="s">
        <v>376</v>
      </c>
      <c r="B151" s="43" t="s">
        <v>357</v>
      </c>
      <c r="C151" s="44" t="s">
        <v>563</v>
      </c>
      <c r="D151" s="37">
        <v>3406623</v>
      </c>
      <c r="E151" s="37">
        <v>0</v>
      </c>
      <c r="F151" s="53">
        <f t="shared" si="4"/>
        <v>3406623</v>
      </c>
      <c r="G151" s="54">
        <f t="shared" si="5"/>
        <v>0</v>
      </c>
      <c r="H151" s="38"/>
    </row>
    <row r="152" spans="1:8" ht="25.5" x14ac:dyDescent="0.25">
      <c r="A152" s="74" t="s">
        <v>441</v>
      </c>
      <c r="B152" s="43" t="s">
        <v>357</v>
      </c>
      <c r="C152" s="44" t="s">
        <v>564</v>
      </c>
      <c r="D152" s="37">
        <v>1252405</v>
      </c>
      <c r="E152" s="37">
        <v>0</v>
      </c>
      <c r="F152" s="53">
        <f t="shared" si="4"/>
        <v>1252405</v>
      </c>
      <c r="G152" s="54">
        <f t="shared" si="5"/>
        <v>0</v>
      </c>
      <c r="H152" s="38"/>
    </row>
    <row r="153" spans="1:8" x14ac:dyDescent="0.25">
      <c r="A153" s="74" t="s">
        <v>378</v>
      </c>
      <c r="B153" s="43" t="s">
        <v>357</v>
      </c>
      <c r="C153" s="44" t="s">
        <v>565</v>
      </c>
      <c r="D153" s="37">
        <v>2154218</v>
      </c>
      <c r="E153" s="37">
        <v>0</v>
      </c>
      <c r="F153" s="53">
        <f t="shared" si="4"/>
        <v>2154218</v>
      </c>
      <c r="G153" s="54">
        <f t="shared" si="5"/>
        <v>0</v>
      </c>
      <c r="H153" s="38"/>
    </row>
    <row r="154" spans="1:8" ht="25.5" x14ac:dyDescent="0.25">
      <c r="A154" s="74" t="s">
        <v>545</v>
      </c>
      <c r="B154" s="43" t="s">
        <v>357</v>
      </c>
      <c r="C154" s="44" t="s">
        <v>566</v>
      </c>
      <c r="D154" s="37">
        <v>2900000</v>
      </c>
      <c r="E154" s="37">
        <v>0</v>
      </c>
      <c r="F154" s="53">
        <f t="shared" si="4"/>
        <v>2900000</v>
      </c>
      <c r="G154" s="54">
        <f t="shared" si="5"/>
        <v>0</v>
      </c>
      <c r="H154" s="38"/>
    </row>
    <row r="155" spans="1:8" x14ac:dyDescent="0.25">
      <c r="A155" s="74" t="s">
        <v>547</v>
      </c>
      <c r="B155" s="43" t="s">
        <v>357</v>
      </c>
      <c r="C155" s="44" t="s">
        <v>567</v>
      </c>
      <c r="D155" s="37">
        <v>2900000</v>
      </c>
      <c r="E155" s="37">
        <v>0</v>
      </c>
      <c r="F155" s="53">
        <f t="shared" si="4"/>
        <v>2900000</v>
      </c>
      <c r="G155" s="54">
        <f t="shared" si="5"/>
        <v>0</v>
      </c>
      <c r="H155" s="38"/>
    </row>
    <row r="156" spans="1:8" ht="38.25" x14ac:dyDescent="0.25">
      <c r="A156" s="74" t="s">
        <v>568</v>
      </c>
      <c r="B156" s="43" t="s">
        <v>357</v>
      </c>
      <c r="C156" s="44" t="s">
        <v>569</v>
      </c>
      <c r="D156" s="37">
        <v>2900000</v>
      </c>
      <c r="E156" s="37">
        <v>0</v>
      </c>
      <c r="F156" s="53">
        <f t="shared" si="4"/>
        <v>2900000</v>
      </c>
      <c r="G156" s="54">
        <f t="shared" si="5"/>
        <v>0</v>
      </c>
      <c r="H156" s="38"/>
    </row>
    <row r="157" spans="1:8" x14ac:dyDescent="0.25">
      <c r="A157" s="74" t="s">
        <v>402</v>
      </c>
      <c r="B157" s="43" t="s">
        <v>357</v>
      </c>
      <c r="C157" s="44" t="s">
        <v>570</v>
      </c>
      <c r="D157" s="37">
        <v>4661000</v>
      </c>
      <c r="E157" s="37">
        <v>2815818.1</v>
      </c>
      <c r="F157" s="53">
        <f t="shared" si="4"/>
        <v>1845181.9</v>
      </c>
      <c r="G157" s="54">
        <f t="shared" si="5"/>
        <v>0.60412317099334911</v>
      </c>
      <c r="H157" s="38"/>
    </row>
    <row r="158" spans="1:8" x14ac:dyDescent="0.25">
      <c r="A158" s="74" t="s">
        <v>571</v>
      </c>
      <c r="B158" s="43" t="s">
        <v>357</v>
      </c>
      <c r="C158" s="44" t="s">
        <v>572</v>
      </c>
      <c r="D158" s="37">
        <v>4486000</v>
      </c>
      <c r="E158" s="37">
        <v>2640818.1</v>
      </c>
      <c r="F158" s="53">
        <f t="shared" si="4"/>
        <v>1845181.9</v>
      </c>
      <c r="G158" s="54">
        <f t="shared" si="5"/>
        <v>0.58867991529201968</v>
      </c>
      <c r="H158" s="38"/>
    </row>
    <row r="159" spans="1:8" ht="38.25" x14ac:dyDescent="0.25">
      <c r="A159" s="74" t="s">
        <v>573</v>
      </c>
      <c r="B159" s="43" t="s">
        <v>357</v>
      </c>
      <c r="C159" s="44" t="s">
        <v>574</v>
      </c>
      <c r="D159" s="37">
        <v>4486000</v>
      </c>
      <c r="E159" s="37">
        <v>2640818.1</v>
      </c>
      <c r="F159" s="53">
        <f t="shared" si="4"/>
        <v>1845181.9</v>
      </c>
      <c r="G159" s="54">
        <f t="shared" si="5"/>
        <v>0.58867991529201968</v>
      </c>
      <c r="H159" s="38"/>
    </row>
    <row r="160" spans="1:8" x14ac:dyDescent="0.25">
      <c r="A160" s="74" t="s">
        <v>319</v>
      </c>
      <c r="B160" s="43" t="s">
        <v>357</v>
      </c>
      <c r="C160" s="44" t="s">
        <v>575</v>
      </c>
      <c r="D160" s="37">
        <v>175000</v>
      </c>
      <c r="E160" s="37">
        <v>175000</v>
      </c>
      <c r="F160" s="53">
        <f t="shared" si="4"/>
        <v>0</v>
      </c>
      <c r="G160" s="54">
        <f t="shared" si="5"/>
        <v>1</v>
      </c>
      <c r="H160" s="38"/>
    </row>
    <row r="161" spans="1:8" ht="25.5" x14ac:dyDescent="0.25">
      <c r="A161" s="74" t="s">
        <v>578</v>
      </c>
      <c r="B161" s="43" t="s">
        <v>357</v>
      </c>
      <c r="C161" s="44" t="s">
        <v>579</v>
      </c>
      <c r="D161" s="37">
        <v>9656600</v>
      </c>
      <c r="E161" s="37">
        <v>3586698.19</v>
      </c>
      <c r="F161" s="53">
        <f t="shared" si="4"/>
        <v>6069901.8100000005</v>
      </c>
      <c r="G161" s="54">
        <f t="shared" si="5"/>
        <v>0.37142453762193733</v>
      </c>
      <c r="H161" s="38"/>
    </row>
    <row r="162" spans="1:8" ht="51" x14ac:dyDescent="0.25">
      <c r="A162" s="74" t="s">
        <v>362</v>
      </c>
      <c r="B162" s="43" t="s">
        <v>357</v>
      </c>
      <c r="C162" s="44" t="s">
        <v>580</v>
      </c>
      <c r="D162" s="37">
        <v>9095100</v>
      </c>
      <c r="E162" s="37">
        <v>3586698.19</v>
      </c>
      <c r="F162" s="53">
        <f t="shared" si="4"/>
        <v>5508401.8100000005</v>
      </c>
      <c r="G162" s="54">
        <f t="shared" si="5"/>
        <v>0.39435500324350475</v>
      </c>
      <c r="H162" s="38"/>
    </row>
    <row r="163" spans="1:8" x14ac:dyDescent="0.25">
      <c r="A163" s="74" t="s">
        <v>470</v>
      </c>
      <c r="B163" s="43" t="s">
        <v>357</v>
      </c>
      <c r="C163" s="44" t="s">
        <v>581</v>
      </c>
      <c r="D163" s="37">
        <v>9095100</v>
      </c>
      <c r="E163" s="37">
        <v>3586698.19</v>
      </c>
      <c r="F163" s="53">
        <f t="shared" si="4"/>
        <v>5508401.8100000005</v>
      </c>
      <c r="G163" s="54">
        <f t="shared" si="5"/>
        <v>0.39435500324350475</v>
      </c>
      <c r="H163" s="38"/>
    </row>
    <row r="164" spans="1:8" x14ac:dyDescent="0.25">
      <c r="A164" s="74" t="s">
        <v>472</v>
      </c>
      <c r="B164" s="43" t="s">
        <v>357</v>
      </c>
      <c r="C164" s="44" t="s">
        <v>582</v>
      </c>
      <c r="D164" s="37">
        <v>6785368</v>
      </c>
      <c r="E164" s="37">
        <v>2838301.7</v>
      </c>
      <c r="F164" s="53">
        <f t="shared" si="4"/>
        <v>3947066.3</v>
      </c>
      <c r="G164" s="54">
        <f t="shared" si="5"/>
        <v>0.41829738637609637</v>
      </c>
      <c r="H164" s="38"/>
    </row>
    <row r="165" spans="1:8" ht="25.5" x14ac:dyDescent="0.25">
      <c r="A165" s="74" t="s">
        <v>474</v>
      </c>
      <c r="B165" s="43" t="s">
        <v>357</v>
      </c>
      <c r="C165" s="44" t="s">
        <v>583</v>
      </c>
      <c r="D165" s="37">
        <v>260681</v>
      </c>
      <c r="E165" s="37">
        <v>0</v>
      </c>
      <c r="F165" s="53">
        <f t="shared" si="4"/>
        <v>260681</v>
      </c>
      <c r="G165" s="54">
        <f t="shared" si="5"/>
        <v>0</v>
      </c>
      <c r="H165" s="38"/>
    </row>
    <row r="166" spans="1:8" ht="38.25" x14ac:dyDescent="0.25">
      <c r="A166" s="74" t="s">
        <v>476</v>
      </c>
      <c r="B166" s="43" t="s">
        <v>357</v>
      </c>
      <c r="C166" s="44" t="s">
        <v>584</v>
      </c>
      <c r="D166" s="37">
        <v>2049051</v>
      </c>
      <c r="E166" s="37">
        <v>748396.49</v>
      </c>
      <c r="F166" s="53">
        <f t="shared" si="4"/>
        <v>1300654.51</v>
      </c>
      <c r="G166" s="54">
        <f t="shared" si="5"/>
        <v>0.36524053818084568</v>
      </c>
      <c r="H166" s="38"/>
    </row>
    <row r="167" spans="1:8" ht="25.5" x14ac:dyDescent="0.25">
      <c r="A167" s="74" t="s">
        <v>374</v>
      </c>
      <c r="B167" s="43" t="s">
        <v>357</v>
      </c>
      <c r="C167" s="44" t="s">
        <v>585</v>
      </c>
      <c r="D167" s="37">
        <v>500000</v>
      </c>
      <c r="E167" s="37">
        <v>0</v>
      </c>
      <c r="F167" s="53">
        <f t="shared" si="4"/>
        <v>500000</v>
      </c>
      <c r="G167" s="54">
        <f t="shared" si="5"/>
        <v>0</v>
      </c>
      <c r="H167" s="38"/>
    </row>
    <row r="168" spans="1:8" ht="25.5" x14ac:dyDescent="0.25">
      <c r="A168" s="74" t="s">
        <v>376</v>
      </c>
      <c r="B168" s="43" t="s">
        <v>357</v>
      </c>
      <c r="C168" s="44" t="s">
        <v>586</v>
      </c>
      <c r="D168" s="37">
        <v>500000</v>
      </c>
      <c r="E168" s="37">
        <v>0</v>
      </c>
      <c r="F168" s="53">
        <f t="shared" si="4"/>
        <v>500000</v>
      </c>
      <c r="G168" s="54">
        <f t="shared" si="5"/>
        <v>0</v>
      </c>
      <c r="H168" s="38"/>
    </row>
    <row r="169" spans="1:8" x14ac:dyDescent="0.25">
      <c r="A169" s="74" t="s">
        <v>378</v>
      </c>
      <c r="B169" s="43" t="s">
        <v>357</v>
      </c>
      <c r="C169" s="44" t="s">
        <v>587</v>
      </c>
      <c r="D169" s="37">
        <v>500000</v>
      </c>
      <c r="E169" s="37">
        <v>0</v>
      </c>
      <c r="F169" s="53">
        <f t="shared" si="4"/>
        <v>500000</v>
      </c>
      <c r="G169" s="54">
        <f t="shared" si="5"/>
        <v>0</v>
      </c>
      <c r="H169" s="38"/>
    </row>
    <row r="170" spans="1:8" x14ac:dyDescent="0.25">
      <c r="A170" s="74" t="s">
        <v>380</v>
      </c>
      <c r="B170" s="43" t="s">
        <v>357</v>
      </c>
      <c r="C170" s="44" t="s">
        <v>588</v>
      </c>
      <c r="D170" s="37">
        <v>61500</v>
      </c>
      <c r="E170" s="37">
        <v>0</v>
      </c>
      <c r="F170" s="53">
        <f t="shared" si="4"/>
        <v>61500</v>
      </c>
      <c r="G170" s="54">
        <f t="shared" si="5"/>
        <v>0</v>
      </c>
      <c r="H170" s="38"/>
    </row>
    <row r="171" spans="1:8" x14ac:dyDescent="0.25">
      <c r="A171" s="74" t="s">
        <v>382</v>
      </c>
      <c r="B171" s="43" t="s">
        <v>357</v>
      </c>
      <c r="C171" s="44" t="s">
        <v>589</v>
      </c>
      <c r="D171" s="37">
        <v>61500</v>
      </c>
      <c r="E171" s="37">
        <v>0</v>
      </c>
      <c r="F171" s="53">
        <f t="shared" si="4"/>
        <v>61500</v>
      </c>
      <c r="G171" s="54">
        <f t="shared" si="5"/>
        <v>0</v>
      </c>
      <c r="H171" s="38"/>
    </row>
    <row r="172" spans="1:8" ht="25.5" x14ac:dyDescent="0.25">
      <c r="A172" s="74" t="s">
        <v>384</v>
      </c>
      <c r="B172" s="43" t="s">
        <v>357</v>
      </c>
      <c r="C172" s="44" t="s">
        <v>590</v>
      </c>
      <c r="D172" s="37">
        <v>61500</v>
      </c>
      <c r="E172" s="37">
        <v>0</v>
      </c>
      <c r="F172" s="53">
        <f t="shared" si="4"/>
        <v>61500</v>
      </c>
      <c r="G172" s="54">
        <f t="shared" si="5"/>
        <v>0</v>
      </c>
      <c r="H172" s="38"/>
    </row>
    <row r="173" spans="1:8" x14ac:dyDescent="0.25">
      <c r="A173" s="74" t="s">
        <v>591</v>
      </c>
      <c r="B173" s="43" t="s">
        <v>357</v>
      </c>
      <c r="C173" s="44" t="s">
        <v>592</v>
      </c>
      <c r="D173" s="37">
        <v>1282726749.99</v>
      </c>
      <c r="E173" s="37">
        <v>678134370.05999994</v>
      </c>
      <c r="F173" s="53">
        <f t="shared" si="4"/>
        <v>604592379.93000007</v>
      </c>
      <c r="G173" s="54">
        <f t="shared" si="5"/>
        <v>0.52866627289505475</v>
      </c>
      <c r="H173" s="38"/>
    </row>
    <row r="174" spans="1:8" x14ac:dyDescent="0.25">
      <c r="A174" s="74" t="s">
        <v>593</v>
      </c>
      <c r="B174" s="43" t="s">
        <v>357</v>
      </c>
      <c r="C174" s="44" t="s">
        <v>594</v>
      </c>
      <c r="D174" s="37">
        <v>483325420.23000002</v>
      </c>
      <c r="E174" s="37">
        <v>253046097.21000001</v>
      </c>
      <c r="F174" s="53">
        <f t="shared" si="4"/>
        <v>230279323.02000001</v>
      </c>
      <c r="G174" s="54">
        <f t="shared" si="5"/>
        <v>0.5235522209644653</v>
      </c>
      <c r="H174" s="38"/>
    </row>
    <row r="175" spans="1:8" ht="25.5" x14ac:dyDescent="0.25">
      <c r="A175" s="74" t="s">
        <v>449</v>
      </c>
      <c r="B175" s="43" t="s">
        <v>357</v>
      </c>
      <c r="C175" s="44" t="s">
        <v>595</v>
      </c>
      <c r="D175" s="37">
        <v>483325420.23000002</v>
      </c>
      <c r="E175" s="37">
        <v>253046097.21000001</v>
      </c>
      <c r="F175" s="53">
        <f t="shared" ref="F175:F238" si="6">D175-E175</f>
        <v>230279323.02000001</v>
      </c>
      <c r="G175" s="54">
        <f t="shared" ref="G175:G238" si="7">E175/D175</f>
        <v>0.5235522209644653</v>
      </c>
      <c r="H175" s="38"/>
    </row>
    <row r="176" spans="1:8" x14ac:dyDescent="0.25">
      <c r="A176" s="74" t="s">
        <v>576</v>
      </c>
      <c r="B176" s="43" t="s">
        <v>357</v>
      </c>
      <c r="C176" s="44" t="s">
        <v>596</v>
      </c>
      <c r="D176" s="37">
        <v>100878310.25</v>
      </c>
      <c r="E176" s="37">
        <v>54873138.689999998</v>
      </c>
      <c r="F176" s="53">
        <f t="shared" si="6"/>
        <v>46005171.560000002</v>
      </c>
      <c r="G176" s="54">
        <f t="shared" si="7"/>
        <v>0.5439537850506373</v>
      </c>
      <c r="H176" s="38"/>
    </row>
    <row r="177" spans="1:8" ht="51" x14ac:dyDescent="0.25">
      <c r="A177" s="74" t="s">
        <v>577</v>
      </c>
      <c r="B177" s="43" t="s">
        <v>357</v>
      </c>
      <c r="C177" s="44" t="s">
        <v>597</v>
      </c>
      <c r="D177" s="37">
        <v>98352516</v>
      </c>
      <c r="E177" s="37">
        <v>53894752.899999999</v>
      </c>
      <c r="F177" s="53">
        <f t="shared" si="6"/>
        <v>44457763.100000001</v>
      </c>
      <c r="G177" s="54">
        <f t="shared" si="7"/>
        <v>0.54797533496753659</v>
      </c>
      <c r="H177" s="38"/>
    </row>
    <row r="178" spans="1:8" x14ac:dyDescent="0.25">
      <c r="A178" s="74" t="s">
        <v>598</v>
      </c>
      <c r="B178" s="43" t="s">
        <v>357</v>
      </c>
      <c r="C178" s="44" t="s">
        <v>599</v>
      </c>
      <c r="D178" s="37">
        <v>2525794.25</v>
      </c>
      <c r="E178" s="37">
        <v>978385.79</v>
      </c>
      <c r="F178" s="53">
        <f t="shared" si="6"/>
        <v>1547408.46</v>
      </c>
      <c r="G178" s="54">
        <f t="shared" si="7"/>
        <v>0.38735767570933383</v>
      </c>
      <c r="H178" s="38"/>
    </row>
    <row r="179" spans="1:8" x14ac:dyDescent="0.25">
      <c r="A179" s="74" t="s">
        <v>527</v>
      </c>
      <c r="B179" s="43" t="s">
        <v>357</v>
      </c>
      <c r="C179" s="44" t="s">
        <v>600</v>
      </c>
      <c r="D179" s="37">
        <v>382447109.98000002</v>
      </c>
      <c r="E179" s="37">
        <v>198172958.52000001</v>
      </c>
      <c r="F179" s="53">
        <f t="shared" si="6"/>
        <v>184274151.46000001</v>
      </c>
      <c r="G179" s="54">
        <f t="shared" si="7"/>
        <v>0.51817088781338527</v>
      </c>
      <c r="H179" s="38"/>
    </row>
    <row r="180" spans="1:8" ht="51" x14ac:dyDescent="0.25">
      <c r="A180" s="74" t="s">
        <v>529</v>
      </c>
      <c r="B180" s="43" t="s">
        <v>357</v>
      </c>
      <c r="C180" s="44" t="s">
        <v>601</v>
      </c>
      <c r="D180" s="37">
        <v>374533684</v>
      </c>
      <c r="E180" s="37">
        <v>195016808.81999999</v>
      </c>
      <c r="F180" s="53">
        <f t="shared" si="6"/>
        <v>179516875.18000001</v>
      </c>
      <c r="G180" s="54">
        <f t="shared" si="7"/>
        <v>0.52069230926636756</v>
      </c>
      <c r="H180" s="38"/>
    </row>
    <row r="181" spans="1:8" x14ac:dyDescent="0.25">
      <c r="A181" s="74" t="s">
        <v>531</v>
      </c>
      <c r="B181" s="43" t="s">
        <v>357</v>
      </c>
      <c r="C181" s="44" t="s">
        <v>602</v>
      </c>
      <c r="D181" s="37">
        <v>7913425.9800000004</v>
      </c>
      <c r="E181" s="37">
        <v>3156149.7</v>
      </c>
      <c r="F181" s="53">
        <f t="shared" si="6"/>
        <v>4757276.28</v>
      </c>
      <c r="G181" s="54">
        <f t="shared" si="7"/>
        <v>0.39883480403768179</v>
      </c>
      <c r="H181" s="38"/>
    </row>
    <row r="182" spans="1:8" x14ac:dyDescent="0.25">
      <c r="A182" s="74" t="s">
        <v>603</v>
      </c>
      <c r="B182" s="43" t="s">
        <v>357</v>
      </c>
      <c r="C182" s="44" t="s">
        <v>604</v>
      </c>
      <c r="D182" s="37">
        <v>639370419.96000004</v>
      </c>
      <c r="E182" s="37">
        <v>366478073.06</v>
      </c>
      <c r="F182" s="53">
        <f t="shared" si="6"/>
        <v>272892346.90000004</v>
      </c>
      <c r="G182" s="54">
        <f t="shared" si="7"/>
        <v>0.57318584285292307</v>
      </c>
      <c r="H182" s="38"/>
    </row>
    <row r="183" spans="1:8" ht="25.5" x14ac:dyDescent="0.25">
      <c r="A183" s="74" t="s">
        <v>374</v>
      </c>
      <c r="B183" s="43" t="s">
        <v>357</v>
      </c>
      <c r="C183" s="44" t="s">
        <v>605</v>
      </c>
      <c r="D183" s="37">
        <v>150000</v>
      </c>
      <c r="E183" s="37">
        <v>0</v>
      </c>
      <c r="F183" s="53">
        <f t="shared" si="6"/>
        <v>150000</v>
      </c>
      <c r="G183" s="54">
        <f t="shared" si="7"/>
        <v>0</v>
      </c>
      <c r="H183" s="38"/>
    </row>
    <row r="184" spans="1:8" ht="25.5" x14ac:dyDescent="0.25">
      <c r="A184" s="74" t="s">
        <v>376</v>
      </c>
      <c r="B184" s="43" t="s">
        <v>357</v>
      </c>
      <c r="C184" s="44" t="s">
        <v>606</v>
      </c>
      <c r="D184" s="37">
        <v>150000</v>
      </c>
      <c r="E184" s="37">
        <v>0</v>
      </c>
      <c r="F184" s="53">
        <f t="shared" si="6"/>
        <v>150000</v>
      </c>
      <c r="G184" s="54">
        <f t="shared" si="7"/>
        <v>0</v>
      </c>
      <c r="H184" s="38"/>
    </row>
    <row r="185" spans="1:8" x14ac:dyDescent="0.25">
      <c r="A185" s="74" t="s">
        <v>378</v>
      </c>
      <c r="B185" s="43" t="s">
        <v>357</v>
      </c>
      <c r="C185" s="44" t="s">
        <v>607</v>
      </c>
      <c r="D185" s="37">
        <v>150000</v>
      </c>
      <c r="E185" s="37">
        <v>0</v>
      </c>
      <c r="F185" s="53">
        <f t="shared" si="6"/>
        <v>150000</v>
      </c>
      <c r="G185" s="54">
        <f t="shared" si="7"/>
        <v>0</v>
      </c>
      <c r="H185" s="38"/>
    </row>
    <row r="186" spans="1:8" ht="25.5" x14ac:dyDescent="0.25">
      <c r="A186" s="74" t="s">
        <v>545</v>
      </c>
      <c r="B186" s="43" t="s">
        <v>357</v>
      </c>
      <c r="C186" s="44" t="s">
        <v>608</v>
      </c>
      <c r="D186" s="37">
        <v>5904161.9000000004</v>
      </c>
      <c r="E186" s="37">
        <v>0</v>
      </c>
      <c r="F186" s="53">
        <f t="shared" si="6"/>
        <v>5904161.9000000004</v>
      </c>
      <c r="G186" s="54">
        <f t="shared" si="7"/>
        <v>0</v>
      </c>
      <c r="H186" s="38"/>
    </row>
    <row r="187" spans="1:8" x14ac:dyDescent="0.25">
      <c r="A187" s="74" t="s">
        <v>547</v>
      </c>
      <c r="B187" s="43" t="s">
        <v>357</v>
      </c>
      <c r="C187" s="44" t="s">
        <v>609</v>
      </c>
      <c r="D187" s="37">
        <v>5904161.9000000004</v>
      </c>
      <c r="E187" s="37">
        <v>0</v>
      </c>
      <c r="F187" s="53">
        <f t="shared" si="6"/>
        <v>5904161.9000000004</v>
      </c>
      <c r="G187" s="54">
        <f t="shared" si="7"/>
        <v>0</v>
      </c>
      <c r="H187" s="38"/>
    </row>
    <row r="188" spans="1:8" ht="38.25" x14ac:dyDescent="0.25">
      <c r="A188" s="74" t="s">
        <v>568</v>
      </c>
      <c r="B188" s="43" t="s">
        <v>357</v>
      </c>
      <c r="C188" s="44" t="s">
        <v>610</v>
      </c>
      <c r="D188" s="37">
        <v>5904161.9000000004</v>
      </c>
      <c r="E188" s="37">
        <v>0</v>
      </c>
      <c r="F188" s="53">
        <f t="shared" si="6"/>
        <v>5904161.9000000004</v>
      </c>
      <c r="G188" s="54">
        <f t="shared" si="7"/>
        <v>0</v>
      </c>
      <c r="H188" s="38"/>
    </row>
    <row r="189" spans="1:8" ht="25.5" x14ac:dyDescent="0.25">
      <c r="A189" s="74" t="s">
        <v>449</v>
      </c>
      <c r="B189" s="43" t="s">
        <v>357</v>
      </c>
      <c r="C189" s="44" t="s">
        <v>611</v>
      </c>
      <c r="D189" s="37">
        <v>633316258.05999994</v>
      </c>
      <c r="E189" s="37">
        <v>366478073.06</v>
      </c>
      <c r="F189" s="53">
        <f t="shared" si="6"/>
        <v>266838184.99999994</v>
      </c>
      <c r="G189" s="54">
        <f t="shared" si="7"/>
        <v>0.57866519040993913</v>
      </c>
      <c r="H189" s="38"/>
    </row>
    <row r="190" spans="1:8" x14ac:dyDescent="0.25">
      <c r="A190" s="74" t="s">
        <v>576</v>
      </c>
      <c r="B190" s="43" t="s">
        <v>357</v>
      </c>
      <c r="C190" s="44" t="s">
        <v>612</v>
      </c>
      <c r="D190" s="37">
        <v>633316258.05999994</v>
      </c>
      <c r="E190" s="37">
        <v>366478073.06</v>
      </c>
      <c r="F190" s="53">
        <f t="shared" si="6"/>
        <v>266838184.99999994</v>
      </c>
      <c r="G190" s="54">
        <f t="shared" si="7"/>
        <v>0.57866519040993913</v>
      </c>
      <c r="H190" s="38"/>
    </row>
    <row r="191" spans="1:8" ht="51" x14ac:dyDescent="0.25">
      <c r="A191" s="74" t="s">
        <v>577</v>
      </c>
      <c r="B191" s="43" t="s">
        <v>357</v>
      </c>
      <c r="C191" s="44" t="s">
        <v>613</v>
      </c>
      <c r="D191" s="37">
        <v>584251223.85000002</v>
      </c>
      <c r="E191" s="37">
        <v>346019801.72000003</v>
      </c>
      <c r="F191" s="53">
        <f t="shared" si="6"/>
        <v>238231422.13</v>
      </c>
      <c r="G191" s="54">
        <f t="shared" si="7"/>
        <v>0.59224488986066159</v>
      </c>
      <c r="H191" s="38"/>
    </row>
    <row r="192" spans="1:8" x14ac:dyDescent="0.25">
      <c r="A192" s="74" t="s">
        <v>598</v>
      </c>
      <c r="B192" s="43" t="s">
        <v>357</v>
      </c>
      <c r="C192" s="44" t="s">
        <v>614</v>
      </c>
      <c r="D192" s="37">
        <v>49065034.210000001</v>
      </c>
      <c r="E192" s="37">
        <v>20458271.34</v>
      </c>
      <c r="F192" s="53">
        <f t="shared" si="6"/>
        <v>28606762.870000001</v>
      </c>
      <c r="G192" s="54">
        <f t="shared" si="7"/>
        <v>0.41696233722039017</v>
      </c>
      <c r="H192" s="38"/>
    </row>
    <row r="193" spans="1:8" x14ac:dyDescent="0.25">
      <c r="A193" s="74" t="s">
        <v>615</v>
      </c>
      <c r="B193" s="43" t="s">
        <v>357</v>
      </c>
      <c r="C193" s="44" t="s">
        <v>616</v>
      </c>
      <c r="D193" s="37">
        <v>75638234.989999995</v>
      </c>
      <c r="E193" s="37">
        <v>33695407.380000003</v>
      </c>
      <c r="F193" s="53">
        <f t="shared" si="6"/>
        <v>41942827.609999992</v>
      </c>
      <c r="G193" s="54">
        <f t="shared" si="7"/>
        <v>0.44548114302845404</v>
      </c>
      <c r="H193" s="38"/>
    </row>
    <row r="194" spans="1:8" ht="25.5" x14ac:dyDescent="0.25">
      <c r="A194" s="74" t="s">
        <v>449</v>
      </c>
      <c r="B194" s="43" t="s">
        <v>357</v>
      </c>
      <c r="C194" s="44" t="s">
        <v>617</v>
      </c>
      <c r="D194" s="37">
        <v>75638234.989999995</v>
      </c>
      <c r="E194" s="37">
        <v>33695407.380000003</v>
      </c>
      <c r="F194" s="53">
        <f t="shared" si="6"/>
        <v>41942827.609999992</v>
      </c>
      <c r="G194" s="54">
        <f t="shared" si="7"/>
        <v>0.44548114302845404</v>
      </c>
      <c r="H194" s="38"/>
    </row>
    <row r="195" spans="1:8" x14ac:dyDescent="0.25">
      <c r="A195" s="74" t="s">
        <v>527</v>
      </c>
      <c r="B195" s="43" t="s">
        <v>357</v>
      </c>
      <c r="C195" s="44" t="s">
        <v>618</v>
      </c>
      <c r="D195" s="37">
        <v>75638234.989999995</v>
      </c>
      <c r="E195" s="37">
        <v>33695407.380000003</v>
      </c>
      <c r="F195" s="53">
        <f t="shared" si="6"/>
        <v>41942827.609999992</v>
      </c>
      <c r="G195" s="54">
        <f t="shared" si="7"/>
        <v>0.44548114302845404</v>
      </c>
      <c r="H195" s="38"/>
    </row>
    <row r="196" spans="1:8" ht="51" x14ac:dyDescent="0.25">
      <c r="A196" s="74" t="s">
        <v>529</v>
      </c>
      <c r="B196" s="43" t="s">
        <v>357</v>
      </c>
      <c r="C196" s="44" t="s">
        <v>619</v>
      </c>
      <c r="D196" s="37">
        <v>70277354</v>
      </c>
      <c r="E196" s="37">
        <v>31807979.489999998</v>
      </c>
      <c r="F196" s="53">
        <f t="shared" si="6"/>
        <v>38469374.510000005</v>
      </c>
      <c r="G196" s="54">
        <f t="shared" si="7"/>
        <v>0.45260638996169378</v>
      </c>
      <c r="H196" s="38"/>
    </row>
    <row r="197" spans="1:8" x14ac:dyDescent="0.25">
      <c r="A197" s="74" t="s">
        <v>531</v>
      </c>
      <c r="B197" s="43" t="s">
        <v>357</v>
      </c>
      <c r="C197" s="44" t="s">
        <v>620</v>
      </c>
      <c r="D197" s="37">
        <v>5360880.99</v>
      </c>
      <c r="E197" s="37">
        <v>1887427.89</v>
      </c>
      <c r="F197" s="53">
        <f t="shared" si="6"/>
        <v>3473453.1000000006</v>
      </c>
      <c r="G197" s="54">
        <f t="shared" si="7"/>
        <v>0.35207420077422757</v>
      </c>
      <c r="H197" s="38"/>
    </row>
    <row r="198" spans="1:8" x14ac:dyDescent="0.25">
      <c r="A198" s="74" t="s">
        <v>621</v>
      </c>
      <c r="B198" s="43" t="s">
        <v>357</v>
      </c>
      <c r="C198" s="44" t="s">
        <v>622</v>
      </c>
      <c r="D198" s="37">
        <v>6163900</v>
      </c>
      <c r="E198" s="37">
        <v>102702.1</v>
      </c>
      <c r="F198" s="53">
        <f t="shared" si="6"/>
        <v>6061197.9000000004</v>
      </c>
      <c r="G198" s="54">
        <f t="shared" si="7"/>
        <v>1.6661869920018172E-2</v>
      </c>
      <c r="H198" s="38"/>
    </row>
    <row r="199" spans="1:8" ht="51" x14ac:dyDescent="0.25">
      <c r="A199" s="74" t="s">
        <v>362</v>
      </c>
      <c r="B199" s="43" t="s">
        <v>357</v>
      </c>
      <c r="C199" s="44" t="s">
        <v>623</v>
      </c>
      <c r="D199" s="37">
        <v>260000</v>
      </c>
      <c r="E199" s="37">
        <v>12788.1</v>
      </c>
      <c r="F199" s="53">
        <f t="shared" si="6"/>
        <v>247211.9</v>
      </c>
      <c r="G199" s="54">
        <f t="shared" si="7"/>
        <v>4.9185E-2</v>
      </c>
      <c r="H199" s="38"/>
    </row>
    <row r="200" spans="1:8" x14ac:dyDescent="0.25">
      <c r="A200" s="74" t="s">
        <v>470</v>
      </c>
      <c r="B200" s="43" t="s">
        <v>357</v>
      </c>
      <c r="C200" s="44" t="s">
        <v>624</v>
      </c>
      <c r="D200" s="37">
        <v>260000</v>
      </c>
      <c r="E200" s="37">
        <v>12788.1</v>
      </c>
      <c r="F200" s="53">
        <f t="shared" si="6"/>
        <v>247211.9</v>
      </c>
      <c r="G200" s="54">
        <f t="shared" si="7"/>
        <v>4.9185E-2</v>
      </c>
      <c r="H200" s="38"/>
    </row>
    <row r="201" spans="1:8" ht="25.5" x14ac:dyDescent="0.25">
      <c r="A201" s="74" t="s">
        <v>474</v>
      </c>
      <c r="B201" s="43" t="s">
        <v>357</v>
      </c>
      <c r="C201" s="44" t="s">
        <v>625</v>
      </c>
      <c r="D201" s="37">
        <v>220000</v>
      </c>
      <c r="E201" s="37">
        <v>0</v>
      </c>
      <c r="F201" s="53">
        <f t="shared" si="6"/>
        <v>220000</v>
      </c>
      <c r="G201" s="54">
        <f t="shared" si="7"/>
        <v>0</v>
      </c>
      <c r="H201" s="38"/>
    </row>
    <row r="202" spans="1:8" ht="38.25" x14ac:dyDescent="0.25">
      <c r="A202" s="74" t="s">
        <v>626</v>
      </c>
      <c r="B202" s="43" t="s">
        <v>357</v>
      </c>
      <c r="C202" s="44" t="s">
        <v>627</v>
      </c>
      <c r="D202" s="37">
        <v>40000</v>
      </c>
      <c r="E202" s="37">
        <v>12788.1</v>
      </c>
      <c r="F202" s="53">
        <f t="shared" si="6"/>
        <v>27211.9</v>
      </c>
      <c r="G202" s="54">
        <f t="shared" si="7"/>
        <v>0.3197025</v>
      </c>
      <c r="H202" s="38"/>
    </row>
    <row r="203" spans="1:8" ht="25.5" x14ac:dyDescent="0.25">
      <c r="A203" s="74" t="s">
        <v>374</v>
      </c>
      <c r="B203" s="43" t="s">
        <v>357</v>
      </c>
      <c r="C203" s="44" t="s">
        <v>628</v>
      </c>
      <c r="D203" s="37">
        <v>659700</v>
      </c>
      <c r="E203" s="37">
        <v>89914</v>
      </c>
      <c r="F203" s="53">
        <f t="shared" si="6"/>
        <v>569786</v>
      </c>
      <c r="G203" s="54">
        <f t="shared" si="7"/>
        <v>0.13629528573594057</v>
      </c>
      <c r="H203" s="38"/>
    </row>
    <row r="204" spans="1:8" ht="25.5" x14ac:dyDescent="0.25">
      <c r="A204" s="74" t="s">
        <v>376</v>
      </c>
      <c r="B204" s="43" t="s">
        <v>357</v>
      </c>
      <c r="C204" s="44" t="s">
        <v>629</v>
      </c>
      <c r="D204" s="37">
        <v>659700</v>
      </c>
      <c r="E204" s="37">
        <v>89914</v>
      </c>
      <c r="F204" s="53">
        <f t="shared" si="6"/>
        <v>569786</v>
      </c>
      <c r="G204" s="54">
        <f t="shared" si="7"/>
        <v>0.13629528573594057</v>
      </c>
      <c r="H204" s="38"/>
    </row>
    <row r="205" spans="1:8" x14ac:dyDescent="0.25">
      <c r="A205" s="74" t="s">
        <v>378</v>
      </c>
      <c r="B205" s="43" t="s">
        <v>357</v>
      </c>
      <c r="C205" s="44" t="s">
        <v>630</v>
      </c>
      <c r="D205" s="37">
        <v>659700</v>
      </c>
      <c r="E205" s="37">
        <v>89914</v>
      </c>
      <c r="F205" s="53">
        <f t="shared" si="6"/>
        <v>569786</v>
      </c>
      <c r="G205" s="54">
        <f t="shared" si="7"/>
        <v>0.13629528573594057</v>
      </c>
      <c r="H205" s="38"/>
    </row>
    <row r="206" spans="1:8" x14ac:dyDescent="0.25">
      <c r="A206" s="74" t="s">
        <v>396</v>
      </c>
      <c r="B206" s="43" t="s">
        <v>357</v>
      </c>
      <c r="C206" s="44" t="s">
        <v>631</v>
      </c>
      <c r="D206" s="37">
        <v>200000</v>
      </c>
      <c r="E206" s="37">
        <v>0</v>
      </c>
      <c r="F206" s="53">
        <f t="shared" si="6"/>
        <v>200000</v>
      </c>
      <c r="G206" s="54">
        <f t="shared" si="7"/>
        <v>0</v>
      </c>
      <c r="H206" s="38"/>
    </row>
    <row r="207" spans="1:8" x14ac:dyDescent="0.25">
      <c r="A207" s="74" t="s">
        <v>632</v>
      </c>
      <c r="B207" s="43" t="s">
        <v>357</v>
      </c>
      <c r="C207" s="44" t="s">
        <v>633</v>
      </c>
      <c r="D207" s="37">
        <v>200000</v>
      </c>
      <c r="E207" s="37">
        <v>0</v>
      </c>
      <c r="F207" s="53">
        <f t="shared" si="6"/>
        <v>200000</v>
      </c>
      <c r="G207" s="54">
        <f t="shared" si="7"/>
        <v>0</v>
      </c>
      <c r="H207" s="38"/>
    </row>
    <row r="208" spans="1:8" ht="25.5" x14ac:dyDescent="0.25">
      <c r="A208" s="74" t="s">
        <v>449</v>
      </c>
      <c r="B208" s="43" t="s">
        <v>357</v>
      </c>
      <c r="C208" s="44" t="s">
        <v>634</v>
      </c>
      <c r="D208" s="37">
        <v>5044200</v>
      </c>
      <c r="E208" s="37">
        <v>0</v>
      </c>
      <c r="F208" s="53">
        <f t="shared" si="6"/>
        <v>5044200</v>
      </c>
      <c r="G208" s="54">
        <f t="shared" si="7"/>
        <v>0</v>
      </c>
      <c r="H208" s="38"/>
    </row>
    <row r="209" spans="1:8" x14ac:dyDescent="0.25">
      <c r="A209" s="74" t="s">
        <v>576</v>
      </c>
      <c r="B209" s="43" t="s">
        <v>357</v>
      </c>
      <c r="C209" s="44" t="s">
        <v>635</v>
      </c>
      <c r="D209" s="37">
        <v>4460871.3600000003</v>
      </c>
      <c r="E209" s="37">
        <v>0</v>
      </c>
      <c r="F209" s="53">
        <f t="shared" si="6"/>
        <v>4460871.3600000003</v>
      </c>
      <c r="G209" s="54">
        <f t="shared" si="7"/>
        <v>0</v>
      </c>
      <c r="H209" s="38"/>
    </row>
    <row r="210" spans="1:8" x14ac:dyDescent="0.25">
      <c r="A210" s="74" t="s">
        <v>598</v>
      </c>
      <c r="B210" s="43" t="s">
        <v>357</v>
      </c>
      <c r="C210" s="44" t="s">
        <v>636</v>
      </c>
      <c r="D210" s="37">
        <v>4460871.3600000003</v>
      </c>
      <c r="E210" s="37">
        <v>0</v>
      </c>
      <c r="F210" s="53">
        <f t="shared" si="6"/>
        <v>4460871.3600000003</v>
      </c>
      <c r="G210" s="54">
        <f t="shared" si="7"/>
        <v>0</v>
      </c>
      <c r="H210" s="38"/>
    </row>
    <row r="211" spans="1:8" x14ac:dyDescent="0.25">
      <c r="A211" s="74" t="s">
        <v>527</v>
      </c>
      <c r="B211" s="43" t="s">
        <v>357</v>
      </c>
      <c r="C211" s="44" t="s">
        <v>637</v>
      </c>
      <c r="D211" s="37">
        <v>583328.64</v>
      </c>
      <c r="E211" s="37">
        <v>0</v>
      </c>
      <c r="F211" s="53">
        <f t="shared" si="6"/>
        <v>583328.64</v>
      </c>
      <c r="G211" s="54">
        <f t="shared" si="7"/>
        <v>0</v>
      </c>
      <c r="H211" s="38"/>
    </row>
    <row r="212" spans="1:8" x14ac:dyDescent="0.25">
      <c r="A212" s="74" t="s">
        <v>531</v>
      </c>
      <c r="B212" s="43" t="s">
        <v>357</v>
      </c>
      <c r="C212" s="44" t="s">
        <v>638</v>
      </c>
      <c r="D212" s="37">
        <v>583328.64</v>
      </c>
      <c r="E212" s="37">
        <v>0</v>
      </c>
      <c r="F212" s="53">
        <f t="shared" si="6"/>
        <v>583328.64</v>
      </c>
      <c r="G212" s="54">
        <f t="shared" si="7"/>
        <v>0</v>
      </c>
      <c r="H212" s="38"/>
    </row>
    <row r="213" spans="1:8" x14ac:dyDescent="0.25">
      <c r="A213" s="74" t="s">
        <v>639</v>
      </c>
      <c r="B213" s="43" t="s">
        <v>357</v>
      </c>
      <c r="C213" s="44" t="s">
        <v>640</v>
      </c>
      <c r="D213" s="37">
        <v>78228774.810000002</v>
      </c>
      <c r="E213" s="37">
        <v>24812090.309999999</v>
      </c>
      <c r="F213" s="53">
        <f t="shared" si="6"/>
        <v>53416684.5</v>
      </c>
      <c r="G213" s="54">
        <f t="shared" si="7"/>
        <v>0.31717344890371801</v>
      </c>
      <c r="H213" s="38"/>
    </row>
    <row r="214" spans="1:8" ht="51" x14ac:dyDescent="0.25">
      <c r="A214" s="74" t="s">
        <v>362</v>
      </c>
      <c r="B214" s="43" t="s">
        <v>357</v>
      </c>
      <c r="C214" s="44" t="s">
        <v>641</v>
      </c>
      <c r="D214" s="37">
        <v>67388691.099999994</v>
      </c>
      <c r="E214" s="37">
        <v>22157947.210000001</v>
      </c>
      <c r="F214" s="53">
        <f t="shared" si="6"/>
        <v>45230743.889999993</v>
      </c>
      <c r="G214" s="54">
        <f t="shared" si="7"/>
        <v>0.32880809596255839</v>
      </c>
      <c r="H214" s="38"/>
    </row>
    <row r="215" spans="1:8" x14ac:dyDescent="0.25">
      <c r="A215" s="74" t="s">
        <v>470</v>
      </c>
      <c r="B215" s="43" t="s">
        <v>357</v>
      </c>
      <c r="C215" s="44" t="s">
        <v>642</v>
      </c>
      <c r="D215" s="37">
        <v>33216791.100000001</v>
      </c>
      <c r="E215" s="37">
        <v>10996965.15</v>
      </c>
      <c r="F215" s="53">
        <f t="shared" si="6"/>
        <v>22219825.950000003</v>
      </c>
      <c r="G215" s="54">
        <f t="shared" si="7"/>
        <v>0.33106645120816619</v>
      </c>
      <c r="H215" s="38"/>
    </row>
    <row r="216" spans="1:8" x14ac:dyDescent="0.25">
      <c r="A216" s="74" t="s">
        <v>472</v>
      </c>
      <c r="B216" s="43" t="s">
        <v>357</v>
      </c>
      <c r="C216" s="44" t="s">
        <v>643</v>
      </c>
      <c r="D216" s="37">
        <v>25282300</v>
      </c>
      <c r="E216" s="37">
        <v>8606731.4399999995</v>
      </c>
      <c r="F216" s="53">
        <f t="shared" si="6"/>
        <v>16675568.560000001</v>
      </c>
      <c r="G216" s="54">
        <f t="shared" si="7"/>
        <v>0.34042517650688425</v>
      </c>
      <c r="H216" s="38"/>
    </row>
    <row r="217" spans="1:8" ht="25.5" x14ac:dyDescent="0.25">
      <c r="A217" s="74" t="s">
        <v>474</v>
      </c>
      <c r="B217" s="43" t="s">
        <v>357</v>
      </c>
      <c r="C217" s="44" t="s">
        <v>644</v>
      </c>
      <c r="D217" s="37">
        <v>299191.09999999998</v>
      </c>
      <c r="E217" s="37">
        <v>572</v>
      </c>
      <c r="F217" s="53">
        <f t="shared" si="6"/>
        <v>298619.09999999998</v>
      </c>
      <c r="G217" s="54">
        <f t="shared" si="7"/>
        <v>1.9118215749064729E-3</v>
      </c>
      <c r="H217" s="38"/>
    </row>
    <row r="218" spans="1:8" ht="38.25" x14ac:dyDescent="0.25">
      <c r="A218" s="74" t="s">
        <v>476</v>
      </c>
      <c r="B218" s="43" t="s">
        <v>357</v>
      </c>
      <c r="C218" s="44" t="s">
        <v>645</v>
      </c>
      <c r="D218" s="37">
        <v>7635300</v>
      </c>
      <c r="E218" s="37">
        <v>2389661.71</v>
      </c>
      <c r="F218" s="53">
        <f t="shared" si="6"/>
        <v>5245638.29</v>
      </c>
      <c r="G218" s="54">
        <f t="shared" si="7"/>
        <v>0.31297548360902649</v>
      </c>
      <c r="H218" s="38"/>
    </row>
    <row r="219" spans="1:8" ht="25.5" x14ac:dyDescent="0.25">
      <c r="A219" s="74" t="s">
        <v>364</v>
      </c>
      <c r="B219" s="43" t="s">
        <v>357</v>
      </c>
      <c r="C219" s="44" t="s">
        <v>646</v>
      </c>
      <c r="D219" s="37">
        <v>34171900</v>
      </c>
      <c r="E219" s="37">
        <v>11160982.060000001</v>
      </c>
      <c r="F219" s="53">
        <f t="shared" si="6"/>
        <v>23010917.939999998</v>
      </c>
      <c r="G219" s="54">
        <f t="shared" si="7"/>
        <v>0.32661286202991346</v>
      </c>
      <c r="H219" s="38"/>
    </row>
    <row r="220" spans="1:8" ht="25.5" x14ac:dyDescent="0.25">
      <c r="A220" s="74" t="s">
        <v>366</v>
      </c>
      <c r="B220" s="43" t="s">
        <v>357</v>
      </c>
      <c r="C220" s="44" t="s">
        <v>647</v>
      </c>
      <c r="D220" s="37">
        <v>25347100</v>
      </c>
      <c r="E220" s="37">
        <v>8555306.9499999993</v>
      </c>
      <c r="F220" s="53">
        <f t="shared" si="6"/>
        <v>16791793.050000001</v>
      </c>
      <c r="G220" s="54">
        <f t="shared" si="7"/>
        <v>0.33752606609829128</v>
      </c>
      <c r="H220" s="38"/>
    </row>
    <row r="221" spans="1:8" ht="38.25" x14ac:dyDescent="0.25">
      <c r="A221" s="74" t="s">
        <v>368</v>
      </c>
      <c r="B221" s="43" t="s">
        <v>357</v>
      </c>
      <c r="C221" s="44" t="s">
        <v>648</v>
      </c>
      <c r="D221" s="37">
        <v>1170000</v>
      </c>
      <c r="E221" s="37">
        <v>184362.28</v>
      </c>
      <c r="F221" s="53">
        <f t="shared" si="6"/>
        <v>985637.72</v>
      </c>
      <c r="G221" s="54">
        <f t="shared" si="7"/>
        <v>0.15757459829059828</v>
      </c>
      <c r="H221" s="38"/>
    </row>
    <row r="222" spans="1:8" ht="38.25" x14ac:dyDescent="0.25">
      <c r="A222" s="74" t="s">
        <v>370</v>
      </c>
      <c r="B222" s="43" t="s">
        <v>357</v>
      </c>
      <c r="C222" s="44" t="s">
        <v>649</v>
      </c>
      <c r="D222" s="37">
        <v>7654800</v>
      </c>
      <c r="E222" s="37">
        <v>2421312.83</v>
      </c>
      <c r="F222" s="53">
        <f t="shared" si="6"/>
        <v>5233487.17</v>
      </c>
      <c r="G222" s="54">
        <f t="shared" si="7"/>
        <v>0.31631301013743013</v>
      </c>
      <c r="H222" s="38"/>
    </row>
    <row r="223" spans="1:8" ht="25.5" x14ac:dyDescent="0.25">
      <c r="A223" s="74" t="s">
        <v>374</v>
      </c>
      <c r="B223" s="43" t="s">
        <v>357</v>
      </c>
      <c r="C223" s="44" t="s">
        <v>650</v>
      </c>
      <c r="D223" s="37">
        <v>10601483.710000001</v>
      </c>
      <c r="E223" s="37">
        <v>2511108.1</v>
      </c>
      <c r="F223" s="53">
        <f t="shared" si="6"/>
        <v>8090375.6100000013</v>
      </c>
      <c r="G223" s="54">
        <f t="shared" si="7"/>
        <v>0.23686383610921946</v>
      </c>
      <c r="H223" s="38"/>
    </row>
    <row r="224" spans="1:8" ht="25.5" x14ac:dyDescent="0.25">
      <c r="A224" s="74" t="s">
        <v>376</v>
      </c>
      <c r="B224" s="43" t="s">
        <v>357</v>
      </c>
      <c r="C224" s="44" t="s">
        <v>651</v>
      </c>
      <c r="D224" s="37">
        <v>10601483.710000001</v>
      </c>
      <c r="E224" s="37">
        <v>2511108.1</v>
      </c>
      <c r="F224" s="53">
        <f t="shared" si="6"/>
        <v>8090375.6100000013</v>
      </c>
      <c r="G224" s="54">
        <f t="shared" si="7"/>
        <v>0.23686383610921946</v>
      </c>
      <c r="H224" s="38"/>
    </row>
    <row r="225" spans="1:8" x14ac:dyDescent="0.25">
      <c r="A225" s="74" t="s">
        <v>378</v>
      </c>
      <c r="B225" s="43" t="s">
        <v>357</v>
      </c>
      <c r="C225" s="44" t="s">
        <v>652</v>
      </c>
      <c r="D225" s="37">
        <v>10601483.710000001</v>
      </c>
      <c r="E225" s="37">
        <v>2511108.1</v>
      </c>
      <c r="F225" s="53">
        <f t="shared" si="6"/>
        <v>8090375.6100000013</v>
      </c>
      <c r="G225" s="54">
        <f t="shared" si="7"/>
        <v>0.23686383610921946</v>
      </c>
      <c r="H225" s="38"/>
    </row>
    <row r="226" spans="1:8" x14ac:dyDescent="0.25">
      <c r="A226" s="74" t="s">
        <v>396</v>
      </c>
      <c r="B226" s="43" t="s">
        <v>357</v>
      </c>
      <c r="C226" s="44" t="s">
        <v>653</v>
      </c>
      <c r="D226" s="37">
        <v>20100</v>
      </c>
      <c r="E226" s="37">
        <v>0</v>
      </c>
      <c r="F226" s="53">
        <f t="shared" si="6"/>
        <v>20100</v>
      </c>
      <c r="G226" s="54">
        <f t="shared" si="7"/>
        <v>0</v>
      </c>
      <c r="H226" s="38"/>
    </row>
    <row r="227" spans="1:8" ht="25.5" x14ac:dyDescent="0.25">
      <c r="A227" s="74" t="s">
        <v>398</v>
      </c>
      <c r="B227" s="43" t="s">
        <v>357</v>
      </c>
      <c r="C227" s="44" t="s">
        <v>654</v>
      </c>
      <c r="D227" s="37">
        <v>20100</v>
      </c>
      <c r="E227" s="37">
        <v>0</v>
      </c>
      <c r="F227" s="53">
        <f t="shared" si="6"/>
        <v>20100</v>
      </c>
      <c r="G227" s="54">
        <f t="shared" si="7"/>
        <v>0</v>
      </c>
      <c r="H227" s="38"/>
    </row>
    <row r="228" spans="1:8" ht="25.5" x14ac:dyDescent="0.25">
      <c r="A228" s="74" t="s">
        <v>655</v>
      </c>
      <c r="B228" s="43" t="s">
        <v>357</v>
      </c>
      <c r="C228" s="44" t="s">
        <v>656</v>
      </c>
      <c r="D228" s="37">
        <v>20100</v>
      </c>
      <c r="E228" s="37">
        <v>0</v>
      </c>
      <c r="F228" s="53">
        <f t="shared" si="6"/>
        <v>20100</v>
      </c>
      <c r="G228" s="54">
        <f t="shared" si="7"/>
        <v>0</v>
      </c>
      <c r="H228" s="38"/>
    </row>
    <row r="229" spans="1:8" x14ac:dyDescent="0.25">
      <c r="A229" s="74" t="s">
        <v>380</v>
      </c>
      <c r="B229" s="43" t="s">
        <v>357</v>
      </c>
      <c r="C229" s="44" t="s">
        <v>657</v>
      </c>
      <c r="D229" s="37">
        <v>218500</v>
      </c>
      <c r="E229" s="37">
        <v>143035</v>
      </c>
      <c r="F229" s="53">
        <f t="shared" si="6"/>
        <v>75465</v>
      </c>
      <c r="G229" s="54">
        <f t="shared" si="7"/>
        <v>0.65462242562929063</v>
      </c>
      <c r="H229" s="38"/>
    </row>
    <row r="230" spans="1:8" x14ac:dyDescent="0.25">
      <c r="A230" s="74" t="s">
        <v>382</v>
      </c>
      <c r="B230" s="43" t="s">
        <v>357</v>
      </c>
      <c r="C230" s="44" t="s">
        <v>658</v>
      </c>
      <c r="D230" s="37">
        <v>218500</v>
      </c>
      <c r="E230" s="37">
        <v>143035</v>
      </c>
      <c r="F230" s="53">
        <f t="shared" si="6"/>
        <v>75465</v>
      </c>
      <c r="G230" s="54">
        <f t="shared" si="7"/>
        <v>0.65462242562929063</v>
      </c>
      <c r="H230" s="38"/>
    </row>
    <row r="231" spans="1:8" ht="25.5" x14ac:dyDescent="0.25">
      <c r="A231" s="74" t="s">
        <v>384</v>
      </c>
      <c r="B231" s="43" t="s">
        <v>357</v>
      </c>
      <c r="C231" s="44" t="s">
        <v>659</v>
      </c>
      <c r="D231" s="37">
        <v>216000</v>
      </c>
      <c r="E231" s="37">
        <v>141809</v>
      </c>
      <c r="F231" s="53">
        <f t="shared" si="6"/>
        <v>74191</v>
      </c>
      <c r="G231" s="54">
        <f t="shared" si="7"/>
        <v>0.65652314814814816</v>
      </c>
      <c r="H231" s="38"/>
    </row>
    <row r="232" spans="1:8" x14ac:dyDescent="0.25">
      <c r="A232" s="74" t="s">
        <v>406</v>
      </c>
      <c r="B232" s="43" t="s">
        <v>357</v>
      </c>
      <c r="C232" s="44" t="s">
        <v>660</v>
      </c>
      <c r="D232" s="37">
        <v>2500</v>
      </c>
      <c r="E232" s="37">
        <v>1226</v>
      </c>
      <c r="F232" s="53">
        <f t="shared" si="6"/>
        <v>1274</v>
      </c>
      <c r="G232" s="54">
        <f t="shared" si="7"/>
        <v>0.4904</v>
      </c>
      <c r="H232" s="38"/>
    </row>
    <row r="233" spans="1:8" x14ac:dyDescent="0.25">
      <c r="A233" s="74" t="s">
        <v>661</v>
      </c>
      <c r="B233" s="43" t="s">
        <v>357</v>
      </c>
      <c r="C233" s="44" t="s">
        <v>662</v>
      </c>
      <c r="D233" s="37">
        <v>135763521.15000001</v>
      </c>
      <c r="E233" s="37">
        <v>51661001.490000002</v>
      </c>
      <c r="F233" s="53">
        <f t="shared" si="6"/>
        <v>84102519.659999996</v>
      </c>
      <c r="G233" s="54">
        <f t="shared" si="7"/>
        <v>0.38052196239755526</v>
      </c>
      <c r="H233" s="38"/>
    </row>
    <row r="234" spans="1:8" x14ac:dyDescent="0.25">
      <c r="A234" s="74" t="s">
        <v>663</v>
      </c>
      <c r="B234" s="43" t="s">
        <v>357</v>
      </c>
      <c r="C234" s="44" t="s">
        <v>664</v>
      </c>
      <c r="D234" s="37">
        <v>112631821.15000001</v>
      </c>
      <c r="E234" s="37">
        <v>43830989.170000002</v>
      </c>
      <c r="F234" s="53">
        <f t="shared" si="6"/>
        <v>68800831.980000004</v>
      </c>
      <c r="G234" s="54">
        <f t="shared" si="7"/>
        <v>0.38915280533044988</v>
      </c>
      <c r="H234" s="38"/>
    </row>
    <row r="235" spans="1:8" x14ac:dyDescent="0.25">
      <c r="A235" s="74" t="s">
        <v>402</v>
      </c>
      <c r="B235" s="43" t="s">
        <v>357</v>
      </c>
      <c r="C235" s="44" t="s">
        <v>665</v>
      </c>
      <c r="D235" s="37">
        <v>12052900</v>
      </c>
      <c r="E235" s="37">
        <v>3300000</v>
      </c>
      <c r="F235" s="53">
        <f t="shared" si="6"/>
        <v>8752900</v>
      </c>
      <c r="G235" s="54">
        <f t="shared" si="7"/>
        <v>0.27379302906354486</v>
      </c>
      <c r="H235" s="38"/>
    </row>
    <row r="236" spans="1:8" x14ac:dyDescent="0.25">
      <c r="A236" s="74" t="s">
        <v>571</v>
      </c>
      <c r="B236" s="43" t="s">
        <v>357</v>
      </c>
      <c r="C236" s="44" t="s">
        <v>666</v>
      </c>
      <c r="D236" s="37">
        <v>12052900</v>
      </c>
      <c r="E236" s="37">
        <v>3300000</v>
      </c>
      <c r="F236" s="53">
        <f t="shared" si="6"/>
        <v>8752900</v>
      </c>
      <c r="G236" s="54">
        <f t="shared" si="7"/>
        <v>0.27379302906354486</v>
      </c>
      <c r="H236" s="38"/>
    </row>
    <row r="237" spans="1:8" ht="38.25" x14ac:dyDescent="0.25">
      <c r="A237" s="74" t="s">
        <v>573</v>
      </c>
      <c r="B237" s="43" t="s">
        <v>357</v>
      </c>
      <c r="C237" s="44" t="s">
        <v>667</v>
      </c>
      <c r="D237" s="37">
        <v>12052900</v>
      </c>
      <c r="E237" s="37">
        <v>3300000</v>
      </c>
      <c r="F237" s="53">
        <f t="shared" si="6"/>
        <v>8752900</v>
      </c>
      <c r="G237" s="54">
        <f t="shared" si="7"/>
        <v>0.27379302906354486</v>
      </c>
      <c r="H237" s="38"/>
    </row>
    <row r="238" spans="1:8" ht="25.5" x14ac:dyDescent="0.25">
      <c r="A238" s="74" t="s">
        <v>449</v>
      </c>
      <c r="B238" s="43" t="s">
        <v>357</v>
      </c>
      <c r="C238" s="44" t="s">
        <v>668</v>
      </c>
      <c r="D238" s="37">
        <v>100578921.15000001</v>
      </c>
      <c r="E238" s="37">
        <v>40530989.170000002</v>
      </c>
      <c r="F238" s="53">
        <f t="shared" si="6"/>
        <v>60047931.980000004</v>
      </c>
      <c r="G238" s="54">
        <f t="shared" si="7"/>
        <v>0.40297697277497591</v>
      </c>
      <c r="H238" s="38"/>
    </row>
    <row r="239" spans="1:8" x14ac:dyDescent="0.25">
      <c r="A239" s="74" t="s">
        <v>576</v>
      </c>
      <c r="B239" s="43" t="s">
        <v>357</v>
      </c>
      <c r="C239" s="44" t="s">
        <v>669</v>
      </c>
      <c r="D239" s="37">
        <v>100578921.15000001</v>
      </c>
      <c r="E239" s="37">
        <v>40530989.170000002</v>
      </c>
      <c r="F239" s="53">
        <f t="shared" ref="F239:F295" si="8">D239-E239</f>
        <v>60047931.980000004</v>
      </c>
      <c r="G239" s="54">
        <f t="shared" ref="G239:G295" si="9">E239/D239</f>
        <v>0.40297697277497591</v>
      </c>
      <c r="H239" s="38"/>
    </row>
    <row r="240" spans="1:8" ht="51" x14ac:dyDescent="0.25">
      <c r="A240" s="74" t="s">
        <v>577</v>
      </c>
      <c r="B240" s="43" t="s">
        <v>357</v>
      </c>
      <c r="C240" s="44" t="s">
        <v>670</v>
      </c>
      <c r="D240" s="37">
        <v>97353759</v>
      </c>
      <c r="E240" s="37">
        <v>39518084.390000001</v>
      </c>
      <c r="F240" s="53">
        <f t="shared" si="8"/>
        <v>57835674.609999999</v>
      </c>
      <c r="G240" s="54">
        <f t="shared" si="9"/>
        <v>0.40592253238007997</v>
      </c>
      <c r="H240" s="38"/>
    </row>
    <row r="241" spans="1:8" x14ac:dyDescent="0.25">
      <c r="A241" s="74" t="s">
        <v>598</v>
      </c>
      <c r="B241" s="43" t="s">
        <v>357</v>
      </c>
      <c r="C241" s="44" t="s">
        <v>671</v>
      </c>
      <c r="D241" s="37">
        <v>3225162.15</v>
      </c>
      <c r="E241" s="37">
        <v>1012904.78</v>
      </c>
      <c r="F241" s="53">
        <f t="shared" si="8"/>
        <v>2212257.37</v>
      </c>
      <c r="G241" s="54">
        <f t="shared" si="9"/>
        <v>0.31406321074430321</v>
      </c>
      <c r="H241" s="38"/>
    </row>
    <row r="242" spans="1:8" x14ac:dyDescent="0.25">
      <c r="A242" s="74" t="s">
        <v>672</v>
      </c>
      <c r="B242" s="43" t="s">
        <v>357</v>
      </c>
      <c r="C242" s="44" t="s">
        <v>673</v>
      </c>
      <c r="D242" s="37">
        <v>3773000</v>
      </c>
      <c r="E242" s="37">
        <v>1100000</v>
      </c>
      <c r="F242" s="53">
        <f t="shared" si="8"/>
        <v>2673000</v>
      </c>
      <c r="G242" s="54">
        <f t="shared" si="9"/>
        <v>0.29154518950437319</v>
      </c>
      <c r="H242" s="38"/>
    </row>
    <row r="243" spans="1:8" x14ac:dyDescent="0.25">
      <c r="A243" s="74" t="s">
        <v>402</v>
      </c>
      <c r="B243" s="43" t="s">
        <v>357</v>
      </c>
      <c r="C243" s="44" t="s">
        <v>674</v>
      </c>
      <c r="D243" s="37">
        <v>3773000</v>
      </c>
      <c r="E243" s="37">
        <v>1100000</v>
      </c>
      <c r="F243" s="53">
        <f t="shared" si="8"/>
        <v>2673000</v>
      </c>
      <c r="G243" s="54">
        <f t="shared" si="9"/>
        <v>0.29154518950437319</v>
      </c>
      <c r="H243" s="38"/>
    </row>
    <row r="244" spans="1:8" x14ac:dyDescent="0.25">
      <c r="A244" s="74" t="s">
        <v>571</v>
      </c>
      <c r="B244" s="43" t="s">
        <v>357</v>
      </c>
      <c r="C244" s="44" t="s">
        <v>675</v>
      </c>
      <c r="D244" s="37">
        <v>3773000</v>
      </c>
      <c r="E244" s="37">
        <v>1100000</v>
      </c>
      <c r="F244" s="53">
        <f t="shared" si="8"/>
        <v>2673000</v>
      </c>
      <c r="G244" s="54">
        <f t="shared" si="9"/>
        <v>0.29154518950437319</v>
      </c>
      <c r="H244" s="38"/>
    </row>
    <row r="245" spans="1:8" ht="38.25" x14ac:dyDescent="0.25">
      <c r="A245" s="74" t="s">
        <v>573</v>
      </c>
      <c r="B245" s="43" t="s">
        <v>357</v>
      </c>
      <c r="C245" s="44" t="s">
        <v>676</v>
      </c>
      <c r="D245" s="37">
        <v>3773000</v>
      </c>
      <c r="E245" s="37">
        <v>1100000</v>
      </c>
      <c r="F245" s="53">
        <f t="shared" si="8"/>
        <v>2673000</v>
      </c>
      <c r="G245" s="54">
        <f t="shared" si="9"/>
        <v>0.29154518950437319</v>
      </c>
      <c r="H245" s="38"/>
    </row>
    <row r="246" spans="1:8" x14ac:dyDescent="0.25">
      <c r="A246" s="74" t="s">
        <v>677</v>
      </c>
      <c r="B246" s="43" t="s">
        <v>357</v>
      </c>
      <c r="C246" s="44" t="s">
        <v>678</v>
      </c>
      <c r="D246" s="37">
        <v>19358700</v>
      </c>
      <c r="E246" s="37">
        <v>6730012.3200000003</v>
      </c>
      <c r="F246" s="53">
        <f t="shared" si="8"/>
        <v>12628687.68</v>
      </c>
      <c r="G246" s="54">
        <f t="shared" si="9"/>
        <v>0.34764794743448685</v>
      </c>
      <c r="H246" s="38"/>
    </row>
    <row r="247" spans="1:8" ht="51" x14ac:dyDescent="0.25">
      <c r="A247" s="74" t="s">
        <v>362</v>
      </c>
      <c r="B247" s="43" t="s">
        <v>357</v>
      </c>
      <c r="C247" s="44" t="s">
        <v>679</v>
      </c>
      <c r="D247" s="37">
        <v>17527600</v>
      </c>
      <c r="E247" s="37">
        <v>6073014.1299999999</v>
      </c>
      <c r="F247" s="53">
        <f t="shared" si="8"/>
        <v>11454585.870000001</v>
      </c>
      <c r="G247" s="54">
        <f t="shared" si="9"/>
        <v>0.34648292578561812</v>
      </c>
      <c r="H247" s="38"/>
    </row>
    <row r="248" spans="1:8" x14ac:dyDescent="0.25">
      <c r="A248" s="74" t="s">
        <v>470</v>
      </c>
      <c r="B248" s="43" t="s">
        <v>357</v>
      </c>
      <c r="C248" s="44" t="s">
        <v>680</v>
      </c>
      <c r="D248" s="37">
        <v>9087900</v>
      </c>
      <c r="E248" s="37">
        <v>3244502.22</v>
      </c>
      <c r="F248" s="53">
        <f t="shared" si="8"/>
        <v>5843397.7799999993</v>
      </c>
      <c r="G248" s="54">
        <f t="shared" si="9"/>
        <v>0.35701341564057704</v>
      </c>
      <c r="H248" s="38"/>
    </row>
    <row r="249" spans="1:8" x14ac:dyDescent="0.25">
      <c r="A249" s="74" t="s">
        <v>472</v>
      </c>
      <c r="B249" s="43" t="s">
        <v>357</v>
      </c>
      <c r="C249" s="44" t="s">
        <v>681</v>
      </c>
      <c r="D249" s="37">
        <v>6816520</v>
      </c>
      <c r="E249" s="37">
        <v>2536745.83</v>
      </c>
      <c r="F249" s="53">
        <f t="shared" si="8"/>
        <v>4279774.17</v>
      </c>
      <c r="G249" s="54">
        <f t="shared" si="9"/>
        <v>0.37214675963688215</v>
      </c>
      <c r="H249" s="38"/>
    </row>
    <row r="250" spans="1:8" ht="25.5" x14ac:dyDescent="0.25">
      <c r="A250" s="74" t="s">
        <v>474</v>
      </c>
      <c r="B250" s="43" t="s">
        <v>357</v>
      </c>
      <c r="C250" s="44" t="s">
        <v>682</v>
      </c>
      <c r="D250" s="37">
        <v>217780</v>
      </c>
      <c r="E250" s="37">
        <v>260</v>
      </c>
      <c r="F250" s="53">
        <f t="shared" si="8"/>
        <v>217520</v>
      </c>
      <c r="G250" s="54">
        <f t="shared" si="9"/>
        <v>1.1938653687207272E-3</v>
      </c>
      <c r="H250" s="38"/>
    </row>
    <row r="251" spans="1:8" ht="38.25" x14ac:dyDescent="0.25">
      <c r="A251" s="74" t="s">
        <v>476</v>
      </c>
      <c r="B251" s="43" t="s">
        <v>357</v>
      </c>
      <c r="C251" s="44" t="s">
        <v>683</v>
      </c>
      <c r="D251" s="37">
        <v>2053600</v>
      </c>
      <c r="E251" s="37">
        <v>707496.39</v>
      </c>
      <c r="F251" s="53">
        <f t="shared" si="8"/>
        <v>1346103.6099999999</v>
      </c>
      <c r="G251" s="54">
        <f t="shared" si="9"/>
        <v>0.34451518796260228</v>
      </c>
      <c r="H251" s="38"/>
    </row>
    <row r="252" spans="1:8" ht="25.5" x14ac:dyDescent="0.25">
      <c r="A252" s="74" t="s">
        <v>364</v>
      </c>
      <c r="B252" s="43" t="s">
        <v>357</v>
      </c>
      <c r="C252" s="44" t="s">
        <v>684</v>
      </c>
      <c r="D252" s="37">
        <v>8439700</v>
      </c>
      <c r="E252" s="37">
        <v>2828511.91</v>
      </c>
      <c r="F252" s="53">
        <f t="shared" si="8"/>
        <v>5611188.0899999999</v>
      </c>
      <c r="G252" s="54">
        <f t="shared" si="9"/>
        <v>0.33514365558017467</v>
      </c>
      <c r="H252" s="38"/>
    </row>
    <row r="253" spans="1:8" ht="25.5" x14ac:dyDescent="0.25">
      <c r="A253" s="74" t="s">
        <v>366</v>
      </c>
      <c r="B253" s="43" t="s">
        <v>357</v>
      </c>
      <c r="C253" s="44" t="s">
        <v>685</v>
      </c>
      <c r="D253" s="37">
        <v>6322100</v>
      </c>
      <c r="E253" s="37">
        <v>2191415.09</v>
      </c>
      <c r="F253" s="53">
        <f t="shared" si="8"/>
        <v>4130684.91</v>
      </c>
      <c r="G253" s="54">
        <f t="shared" si="9"/>
        <v>0.34662771705604151</v>
      </c>
      <c r="H253" s="38"/>
    </row>
    <row r="254" spans="1:8" ht="38.25" x14ac:dyDescent="0.25">
      <c r="A254" s="74" t="s">
        <v>368</v>
      </c>
      <c r="B254" s="43" t="s">
        <v>357</v>
      </c>
      <c r="C254" s="44" t="s">
        <v>686</v>
      </c>
      <c r="D254" s="37">
        <v>209200</v>
      </c>
      <c r="E254" s="37">
        <v>32479.5</v>
      </c>
      <c r="F254" s="53">
        <f t="shared" si="8"/>
        <v>176720.5</v>
      </c>
      <c r="G254" s="54">
        <f t="shared" si="9"/>
        <v>0.1552557361376673</v>
      </c>
      <c r="H254" s="38"/>
    </row>
    <row r="255" spans="1:8" ht="38.25" x14ac:dyDescent="0.25">
      <c r="A255" s="74" t="s">
        <v>370</v>
      </c>
      <c r="B255" s="43" t="s">
        <v>357</v>
      </c>
      <c r="C255" s="44" t="s">
        <v>687</v>
      </c>
      <c r="D255" s="37">
        <v>1908400</v>
      </c>
      <c r="E255" s="37">
        <v>604617.31999999995</v>
      </c>
      <c r="F255" s="53">
        <f t="shared" si="8"/>
        <v>1303782.6800000002</v>
      </c>
      <c r="G255" s="54">
        <f t="shared" si="9"/>
        <v>0.31681896876964993</v>
      </c>
      <c r="H255" s="38"/>
    </row>
    <row r="256" spans="1:8" ht="25.5" x14ac:dyDescent="0.25">
      <c r="A256" s="74" t="s">
        <v>374</v>
      </c>
      <c r="B256" s="43" t="s">
        <v>357</v>
      </c>
      <c r="C256" s="44" t="s">
        <v>688</v>
      </c>
      <c r="D256" s="37">
        <v>1789800</v>
      </c>
      <c r="E256" s="37">
        <v>653242.76</v>
      </c>
      <c r="F256" s="53">
        <f t="shared" si="8"/>
        <v>1136557.24</v>
      </c>
      <c r="G256" s="54">
        <f t="shared" si="9"/>
        <v>0.36498086937087942</v>
      </c>
      <c r="H256" s="38"/>
    </row>
    <row r="257" spans="1:8" ht="25.5" x14ac:dyDescent="0.25">
      <c r="A257" s="74" t="s">
        <v>376</v>
      </c>
      <c r="B257" s="43" t="s">
        <v>357</v>
      </c>
      <c r="C257" s="44" t="s">
        <v>689</v>
      </c>
      <c r="D257" s="37">
        <v>1789800</v>
      </c>
      <c r="E257" s="37">
        <v>653242.76</v>
      </c>
      <c r="F257" s="53">
        <f t="shared" si="8"/>
        <v>1136557.24</v>
      </c>
      <c r="G257" s="54">
        <f t="shared" si="9"/>
        <v>0.36498086937087942</v>
      </c>
      <c r="H257" s="38"/>
    </row>
    <row r="258" spans="1:8" x14ac:dyDescent="0.25">
      <c r="A258" s="74" t="s">
        <v>378</v>
      </c>
      <c r="B258" s="43" t="s">
        <v>357</v>
      </c>
      <c r="C258" s="44" t="s">
        <v>690</v>
      </c>
      <c r="D258" s="37">
        <v>1789800</v>
      </c>
      <c r="E258" s="37">
        <v>653242.76</v>
      </c>
      <c r="F258" s="53">
        <f t="shared" si="8"/>
        <v>1136557.24</v>
      </c>
      <c r="G258" s="54">
        <f t="shared" si="9"/>
        <v>0.36498086937087942</v>
      </c>
      <c r="H258" s="38"/>
    </row>
    <row r="259" spans="1:8" x14ac:dyDescent="0.25">
      <c r="A259" s="74" t="s">
        <v>396</v>
      </c>
      <c r="B259" s="43" t="s">
        <v>357</v>
      </c>
      <c r="C259" s="44" t="s">
        <v>691</v>
      </c>
      <c r="D259" s="37">
        <v>20000</v>
      </c>
      <c r="E259" s="37">
        <v>0</v>
      </c>
      <c r="F259" s="53">
        <f t="shared" si="8"/>
        <v>20000</v>
      </c>
      <c r="G259" s="54">
        <f t="shared" si="9"/>
        <v>0</v>
      </c>
      <c r="H259" s="38"/>
    </row>
    <row r="260" spans="1:8" x14ac:dyDescent="0.25">
      <c r="A260" s="74" t="s">
        <v>632</v>
      </c>
      <c r="B260" s="43" t="s">
        <v>357</v>
      </c>
      <c r="C260" s="44" t="s">
        <v>692</v>
      </c>
      <c r="D260" s="37">
        <v>20000</v>
      </c>
      <c r="E260" s="37">
        <v>0</v>
      </c>
      <c r="F260" s="53">
        <f t="shared" si="8"/>
        <v>20000</v>
      </c>
      <c r="G260" s="54">
        <f t="shared" si="9"/>
        <v>0</v>
      </c>
      <c r="H260" s="38"/>
    </row>
    <row r="261" spans="1:8" x14ac:dyDescent="0.25">
      <c r="A261" s="74" t="s">
        <v>380</v>
      </c>
      <c r="B261" s="43" t="s">
        <v>357</v>
      </c>
      <c r="C261" s="44" t="s">
        <v>693</v>
      </c>
      <c r="D261" s="37">
        <v>21300</v>
      </c>
      <c r="E261" s="37">
        <v>3755.43</v>
      </c>
      <c r="F261" s="53">
        <f t="shared" si="8"/>
        <v>17544.57</v>
      </c>
      <c r="G261" s="54">
        <f t="shared" si="9"/>
        <v>0.17631126760563379</v>
      </c>
      <c r="H261" s="38"/>
    </row>
    <row r="262" spans="1:8" x14ac:dyDescent="0.25">
      <c r="A262" s="74" t="s">
        <v>382</v>
      </c>
      <c r="B262" s="43" t="s">
        <v>357</v>
      </c>
      <c r="C262" s="44" t="s">
        <v>694</v>
      </c>
      <c r="D262" s="37">
        <v>21300</v>
      </c>
      <c r="E262" s="37">
        <v>3755.43</v>
      </c>
      <c r="F262" s="53">
        <f t="shared" si="8"/>
        <v>17544.57</v>
      </c>
      <c r="G262" s="54">
        <f t="shared" si="9"/>
        <v>0.17631126760563379</v>
      </c>
      <c r="H262" s="38"/>
    </row>
    <row r="263" spans="1:8" ht="25.5" x14ac:dyDescent="0.25">
      <c r="A263" s="74" t="s">
        <v>384</v>
      </c>
      <c r="B263" s="43" t="s">
        <v>357</v>
      </c>
      <c r="C263" s="44" t="s">
        <v>695</v>
      </c>
      <c r="D263" s="37">
        <v>18456</v>
      </c>
      <c r="E263" s="37">
        <v>3195</v>
      </c>
      <c r="F263" s="53">
        <f t="shared" si="8"/>
        <v>15261</v>
      </c>
      <c r="G263" s="54">
        <f t="shared" si="9"/>
        <v>0.17311443433029908</v>
      </c>
      <c r="H263" s="38"/>
    </row>
    <row r="264" spans="1:8" x14ac:dyDescent="0.25">
      <c r="A264" s="74" t="s">
        <v>406</v>
      </c>
      <c r="B264" s="43" t="s">
        <v>357</v>
      </c>
      <c r="C264" s="44" t="s">
        <v>696</v>
      </c>
      <c r="D264" s="37">
        <v>2104</v>
      </c>
      <c r="E264" s="37">
        <v>435</v>
      </c>
      <c r="F264" s="53">
        <f t="shared" si="8"/>
        <v>1669</v>
      </c>
      <c r="G264" s="54">
        <f t="shared" si="9"/>
        <v>0.2067490494296578</v>
      </c>
      <c r="H264" s="38"/>
    </row>
    <row r="265" spans="1:8" x14ac:dyDescent="0.25">
      <c r="A265" s="74" t="s">
        <v>463</v>
      </c>
      <c r="B265" s="43" t="s">
        <v>357</v>
      </c>
      <c r="C265" s="44" t="s">
        <v>697</v>
      </c>
      <c r="D265" s="37">
        <v>740</v>
      </c>
      <c r="E265" s="37">
        <v>125.43</v>
      </c>
      <c r="F265" s="53">
        <f t="shared" si="8"/>
        <v>614.56999999999994</v>
      </c>
      <c r="G265" s="54">
        <f t="shared" si="9"/>
        <v>0.16950000000000001</v>
      </c>
      <c r="H265" s="38"/>
    </row>
    <row r="266" spans="1:8" x14ac:dyDescent="0.25">
      <c r="A266" s="74" t="s">
        <v>698</v>
      </c>
      <c r="B266" s="43" t="s">
        <v>357</v>
      </c>
      <c r="C266" s="44" t="s">
        <v>699</v>
      </c>
      <c r="D266" s="37">
        <v>69428932</v>
      </c>
      <c r="E266" s="37">
        <v>16387921.48</v>
      </c>
      <c r="F266" s="53">
        <f t="shared" si="8"/>
        <v>53041010.519999996</v>
      </c>
      <c r="G266" s="54">
        <f t="shared" si="9"/>
        <v>0.2360387954693009</v>
      </c>
      <c r="H266" s="38"/>
    </row>
    <row r="267" spans="1:8" x14ac:dyDescent="0.25">
      <c r="A267" s="74" t="s">
        <v>700</v>
      </c>
      <c r="B267" s="43" t="s">
        <v>357</v>
      </c>
      <c r="C267" s="44" t="s">
        <v>701</v>
      </c>
      <c r="D267" s="37">
        <v>9065700</v>
      </c>
      <c r="E267" s="37">
        <v>3237111.69</v>
      </c>
      <c r="F267" s="53">
        <f t="shared" si="8"/>
        <v>5828588.3100000005</v>
      </c>
      <c r="G267" s="54">
        <f t="shared" si="9"/>
        <v>0.35707244779774311</v>
      </c>
      <c r="H267" s="38"/>
    </row>
    <row r="268" spans="1:8" x14ac:dyDescent="0.25">
      <c r="A268" s="74" t="s">
        <v>396</v>
      </c>
      <c r="B268" s="43" t="s">
        <v>357</v>
      </c>
      <c r="C268" s="44" t="s">
        <v>702</v>
      </c>
      <c r="D268" s="37">
        <v>9065700</v>
      </c>
      <c r="E268" s="37">
        <v>3237111.69</v>
      </c>
      <c r="F268" s="53">
        <f t="shared" si="8"/>
        <v>5828588.3100000005</v>
      </c>
      <c r="G268" s="54">
        <f t="shared" si="9"/>
        <v>0.35707244779774311</v>
      </c>
      <c r="H268" s="38"/>
    </row>
    <row r="269" spans="1:8" x14ac:dyDescent="0.25">
      <c r="A269" s="74" t="s">
        <v>703</v>
      </c>
      <c r="B269" s="43" t="s">
        <v>357</v>
      </c>
      <c r="C269" s="44" t="s">
        <v>704</v>
      </c>
      <c r="D269" s="37">
        <v>9065700</v>
      </c>
      <c r="E269" s="37">
        <v>3237111.69</v>
      </c>
      <c r="F269" s="53">
        <f t="shared" si="8"/>
        <v>5828588.3100000005</v>
      </c>
      <c r="G269" s="54">
        <f t="shared" si="9"/>
        <v>0.35707244779774311</v>
      </c>
      <c r="H269" s="38"/>
    </row>
    <row r="270" spans="1:8" x14ac:dyDescent="0.25">
      <c r="A270" s="74" t="s">
        <v>705</v>
      </c>
      <c r="B270" s="43" t="s">
        <v>357</v>
      </c>
      <c r="C270" s="44" t="s">
        <v>706</v>
      </c>
      <c r="D270" s="37">
        <v>9065700</v>
      </c>
      <c r="E270" s="37">
        <v>3237111.69</v>
      </c>
      <c r="F270" s="53">
        <f t="shared" si="8"/>
        <v>5828588.3100000005</v>
      </c>
      <c r="G270" s="54">
        <f t="shared" si="9"/>
        <v>0.35707244779774311</v>
      </c>
      <c r="H270" s="38"/>
    </row>
    <row r="271" spans="1:8" x14ac:dyDescent="0.25">
      <c r="A271" s="74" t="s">
        <v>707</v>
      </c>
      <c r="B271" s="43" t="s">
        <v>357</v>
      </c>
      <c r="C271" s="44" t="s">
        <v>708</v>
      </c>
      <c r="D271" s="37">
        <v>10695724</v>
      </c>
      <c r="E271" s="37">
        <v>2728573.26</v>
      </c>
      <c r="F271" s="53">
        <f t="shared" si="8"/>
        <v>7967150.7400000002</v>
      </c>
      <c r="G271" s="54">
        <f t="shared" si="9"/>
        <v>0.25510879487914984</v>
      </c>
      <c r="H271" s="38"/>
    </row>
    <row r="272" spans="1:8" x14ac:dyDescent="0.25">
      <c r="A272" s="74" t="s">
        <v>396</v>
      </c>
      <c r="B272" s="43" t="s">
        <v>357</v>
      </c>
      <c r="C272" s="44" t="s">
        <v>709</v>
      </c>
      <c r="D272" s="37">
        <v>9890224</v>
      </c>
      <c r="E272" s="37">
        <v>2608006.21</v>
      </c>
      <c r="F272" s="53">
        <f t="shared" si="8"/>
        <v>7282217.79</v>
      </c>
      <c r="G272" s="54">
        <f t="shared" si="9"/>
        <v>0.26369536321927595</v>
      </c>
      <c r="H272" s="38"/>
    </row>
    <row r="273" spans="1:8" x14ac:dyDescent="0.25">
      <c r="A273" s="74" t="s">
        <v>703</v>
      </c>
      <c r="B273" s="43" t="s">
        <v>357</v>
      </c>
      <c r="C273" s="44" t="s">
        <v>710</v>
      </c>
      <c r="D273" s="37">
        <v>6552232</v>
      </c>
      <c r="E273" s="37">
        <v>2608006.21</v>
      </c>
      <c r="F273" s="53">
        <f t="shared" si="8"/>
        <v>3944225.79</v>
      </c>
      <c r="G273" s="54">
        <f t="shared" si="9"/>
        <v>0.3980332518750862</v>
      </c>
      <c r="H273" s="38"/>
    </row>
    <row r="274" spans="1:8" ht="25.5" x14ac:dyDescent="0.25">
      <c r="A274" s="74" t="s">
        <v>711</v>
      </c>
      <c r="B274" s="43" t="s">
        <v>357</v>
      </c>
      <c r="C274" s="44" t="s">
        <v>712</v>
      </c>
      <c r="D274" s="37">
        <v>6552232</v>
      </c>
      <c r="E274" s="37">
        <v>2608006.21</v>
      </c>
      <c r="F274" s="53">
        <f t="shared" si="8"/>
        <v>3944225.79</v>
      </c>
      <c r="G274" s="54">
        <f t="shared" si="9"/>
        <v>0.3980332518750862</v>
      </c>
      <c r="H274" s="38"/>
    </row>
    <row r="275" spans="1:8" ht="25.5" x14ac:dyDescent="0.25">
      <c r="A275" s="74" t="s">
        <v>398</v>
      </c>
      <c r="B275" s="43" t="s">
        <v>357</v>
      </c>
      <c r="C275" s="44" t="s">
        <v>713</v>
      </c>
      <c r="D275" s="37">
        <v>3337992</v>
      </c>
      <c r="E275" s="37">
        <v>0</v>
      </c>
      <c r="F275" s="53">
        <f t="shared" si="8"/>
        <v>3337992</v>
      </c>
      <c r="G275" s="54">
        <f t="shared" si="9"/>
        <v>0</v>
      </c>
      <c r="H275" s="38"/>
    </row>
    <row r="276" spans="1:8" ht="25.5" x14ac:dyDescent="0.25">
      <c r="A276" s="74" t="s">
        <v>400</v>
      </c>
      <c r="B276" s="43" t="s">
        <v>357</v>
      </c>
      <c r="C276" s="44" t="s">
        <v>714</v>
      </c>
      <c r="D276" s="37">
        <v>3337992</v>
      </c>
      <c r="E276" s="37">
        <v>0</v>
      </c>
      <c r="F276" s="53">
        <f t="shared" si="8"/>
        <v>3337992</v>
      </c>
      <c r="G276" s="54">
        <f t="shared" si="9"/>
        <v>0</v>
      </c>
      <c r="H276" s="38"/>
    </row>
    <row r="277" spans="1:8" ht="25.5" x14ac:dyDescent="0.25">
      <c r="A277" s="74" t="s">
        <v>449</v>
      </c>
      <c r="B277" s="43" t="s">
        <v>357</v>
      </c>
      <c r="C277" s="44" t="s">
        <v>715</v>
      </c>
      <c r="D277" s="37">
        <v>805500</v>
      </c>
      <c r="E277" s="37">
        <v>120567.05</v>
      </c>
      <c r="F277" s="53">
        <f t="shared" si="8"/>
        <v>684932.95</v>
      </c>
      <c r="G277" s="54">
        <f t="shared" si="9"/>
        <v>0.14967976412166356</v>
      </c>
      <c r="H277" s="38"/>
    </row>
    <row r="278" spans="1:8" x14ac:dyDescent="0.25">
      <c r="A278" s="74" t="s">
        <v>576</v>
      </c>
      <c r="B278" s="43" t="s">
        <v>357</v>
      </c>
      <c r="C278" s="44" t="s">
        <v>716</v>
      </c>
      <c r="D278" s="37">
        <v>786700</v>
      </c>
      <c r="E278" s="37">
        <v>115884.05</v>
      </c>
      <c r="F278" s="53">
        <f t="shared" si="8"/>
        <v>670815.94999999995</v>
      </c>
      <c r="G278" s="54">
        <f t="shared" si="9"/>
        <v>0.14730399135629846</v>
      </c>
      <c r="H278" s="38"/>
    </row>
    <row r="279" spans="1:8" x14ac:dyDescent="0.25">
      <c r="A279" s="74" t="s">
        <v>598</v>
      </c>
      <c r="B279" s="43" t="s">
        <v>357</v>
      </c>
      <c r="C279" s="44" t="s">
        <v>717</v>
      </c>
      <c r="D279" s="37">
        <v>786700</v>
      </c>
      <c r="E279" s="37">
        <v>115884.05</v>
      </c>
      <c r="F279" s="53">
        <f t="shared" si="8"/>
        <v>670815.94999999995</v>
      </c>
      <c r="G279" s="54">
        <f t="shared" si="9"/>
        <v>0.14730399135629846</v>
      </c>
      <c r="H279" s="38"/>
    </row>
    <row r="280" spans="1:8" x14ac:dyDescent="0.25">
      <c r="A280" s="74" t="s">
        <v>527</v>
      </c>
      <c r="B280" s="43" t="s">
        <v>357</v>
      </c>
      <c r="C280" s="44" t="s">
        <v>718</v>
      </c>
      <c r="D280" s="37">
        <v>18800</v>
      </c>
      <c r="E280" s="37">
        <v>4683</v>
      </c>
      <c r="F280" s="53">
        <f t="shared" si="8"/>
        <v>14117</v>
      </c>
      <c r="G280" s="54">
        <f t="shared" si="9"/>
        <v>0.24909574468085105</v>
      </c>
      <c r="H280" s="38"/>
    </row>
    <row r="281" spans="1:8" x14ac:dyDescent="0.25">
      <c r="A281" s="74" t="s">
        <v>531</v>
      </c>
      <c r="B281" s="43" t="s">
        <v>357</v>
      </c>
      <c r="C281" s="44" t="s">
        <v>719</v>
      </c>
      <c r="D281" s="37">
        <v>18800</v>
      </c>
      <c r="E281" s="37">
        <v>4683</v>
      </c>
      <c r="F281" s="53">
        <f t="shared" si="8"/>
        <v>14117</v>
      </c>
      <c r="G281" s="54">
        <f t="shared" si="9"/>
        <v>0.24909574468085105</v>
      </c>
      <c r="H281" s="38"/>
    </row>
    <row r="282" spans="1:8" x14ac:dyDescent="0.25">
      <c r="A282" s="74" t="s">
        <v>720</v>
      </c>
      <c r="B282" s="43" t="s">
        <v>357</v>
      </c>
      <c r="C282" s="44" t="s">
        <v>721</v>
      </c>
      <c r="D282" s="37">
        <v>49667508</v>
      </c>
      <c r="E282" s="37">
        <v>10422236.529999999</v>
      </c>
      <c r="F282" s="53">
        <f t="shared" si="8"/>
        <v>39245271.469999999</v>
      </c>
      <c r="G282" s="54">
        <f t="shared" si="9"/>
        <v>0.20984013391612077</v>
      </c>
      <c r="H282" s="38"/>
    </row>
    <row r="283" spans="1:8" x14ac:dyDescent="0.25">
      <c r="A283" s="74" t="s">
        <v>396</v>
      </c>
      <c r="B283" s="43" t="s">
        <v>357</v>
      </c>
      <c r="C283" s="44" t="s">
        <v>722</v>
      </c>
      <c r="D283" s="37">
        <v>7144408</v>
      </c>
      <c r="E283" s="37">
        <v>6840317</v>
      </c>
      <c r="F283" s="53">
        <f t="shared" si="8"/>
        <v>304091</v>
      </c>
      <c r="G283" s="54">
        <f t="shared" si="9"/>
        <v>0.95743650138681891</v>
      </c>
      <c r="H283" s="38"/>
    </row>
    <row r="284" spans="1:8" x14ac:dyDescent="0.25">
      <c r="A284" s="74" t="s">
        <v>703</v>
      </c>
      <c r="B284" s="43" t="s">
        <v>357</v>
      </c>
      <c r="C284" s="44" t="s">
        <v>723</v>
      </c>
      <c r="D284" s="37">
        <v>887500</v>
      </c>
      <c r="E284" s="37">
        <v>583409</v>
      </c>
      <c r="F284" s="53">
        <f t="shared" si="8"/>
        <v>304091</v>
      </c>
      <c r="G284" s="54">
        <f t="shared" si="9"/>
        <v>0.65736225352112676</v>
      </c>
      <c r="H284" s="38"/>
    </row>
    <row r="285" spans="1:8" ht="25.5" x14ac:dyDescent="0.25">
      <c r="A285" s="74" t="s">
        <v>711</v>
      </c>
      <c r="B285" s="43" t="s">
        <v>357</v>
      </c>
      <c r="C285" s="44" t="s">
        <v>724</v>
      </c>
      <c r="D285" s="37">
        <v>887500</v>
      </c>
      <c r="E285" s="37">
        <v>583409</v>
      </c>
      <c r="F285" s="53">
        <f t="shared" si="8"/>
        <v>304091</v>
      </c>
      <c r="G285" s="54">
        <f t="shared" si="9"/>
        <v>0.65736225352112676</v>
      </c>
      <c r="H285" s="38"/>
    </row>
    <row r="286" spans="1:8" ht="25.5" x14ac:dyDescent="0.25">
      <c r="A286" s="74" t="s">
        <v>398</v>
      </c>
      <c r="B286" s="43" t="s">
        <v>357</v>
      </c>
      <c r="C286" s="44" t="s">
        <v>725</v>
      </c>
      <c r="D286" s="37">
        <v>6256908</v>
      </c>
      <c r="E286" s="37">
        <v>6256908</v>
      </c>
      <c r="F286" s="53">
        <f t="shared" si="8"/>
        <v>0</v>
      </c>
      <c r="G286" s="54">
        <f t="shared" si="9"/>
        <v>1</v>
      </c>
      <c r="H286" s="38"/>
    </row>
    <row r="287" spans="1:8" x14ac:dyDescent="0.25">
      <c r="A287" s="74" t="s">
        <v>726</v>
      </c>
      <c r="B287" s="43" t="s">
        <v>357</v>
      </c>
      <c r="C287" s="44" t="s">
        <v>727</v>
      </c>
      <c r="D287" s="37">
        <v>6256908</v>
      </c>
      <c r="E287" s="37">
        <v>6256908</v>
      </c>
      <c r="F287" s="53">
        <f t="shared" si="8"/>
        <v>0</v>
      </c>
      <c r="G287" s="54">
        <f t="shared" si="9"/>
        <v>1</v>
      </c>
      <c r="H287" s="38"/>
    </row>
    <row r="288" spans="1:8" ht="25.5" x14ac:dyDescent="0.25">
      <c r="A288" s="74" t="s">
        <v>545</v>
      </c>
      <c r="B288" s="43" t="s">
        <v>357</v>
      </c>
      <c r="C288" s="44" t="s">
        <v>728</v>
      </c>
      <c r="D288" s="37">
        <v>18167800</v>
      </c>
      <c r="E288" s="37">
        <v>3566919.53</v>
      </c>
      <c r="F288" s="53">
        <f t="shared" si="8"/>
        <v>14600880.470000001</v>
      </c>
      <c r="G288" s="54">
        <f t="shared" si="9"/>
        <v>0.196331946080428</v>
      </c>
      <c r="H288" s="38"/>
    </row>
    <row r="289" spans="1:8" x14ac:dyDescent="0.25">
      <c r="A289" s="74" t="s">
        <v>547</v>
      </c>
      <c r="B289" s="43" t="s">
        <v>357</v>
      </c>
      <c r="C289" s="44" t="s">
        <v>729</v>
      </c>
      <c r="D289" s="37">
        <v>18167800</v>
      </c>
      <c r="E289" s="37">
        <v>3566919.53</v>
      </c>
      <c r="F289" s="53">
        <f t="shared" si="8"/>
        <v>14600880.470000001</v>
      </c>
      <c r="G289" s="54">
        <f t="shared" si="9"/>
        <v>0.196331946080428</v>
      </c>
      <c r="H289" s="38"/>
    </row>
    <row r="290" spans="1:8" ht="38.25" x14ac:dyDescent="0.25">
      <c r="A290" s="74" t="s">
        <v>549</v>
      </c>
      <c r="B290" s="43" t="s">
        <v>357</v>
      </c>
      <c r="C290" s="44" t="s">
        <v>730</v>
      </c>
      <c r="D290" s="37">
        <v>18167800</v>
      </c>
      <c r="E290" s="37">
        <v>3566919.53</v>
      </c>
      <c r="F290" s="53">
        <f t="shared" si="8"/>
        <v>14600880.470000001</v>
      </c>
      <c r="G290" s="54">
        <f t="shared" si="9"/>
        <v>0.196331946080428</v>
      </c>
      <c r="H290" s="38"/>
    </row>
    <row r="291" spans="1:8" ht="25.5" x14ac:dyDescent="0.25">
      <c r="A291" s="74" t="s">
        <v>449</v>
      </c>
      <c r="B291" s="43" t="s">
        <v>357</v>
      </c>
      <c r="C291" s="44" t="s">
        <v>731</v>
      </c>
      <c r="D291" s="37">
        <v>24355300</v>
      </c>
      <c r="E291" s="37">
        <v>15000</v>
      </c>
      <c r="F291" s="53">
        <f t="shared" si="8"/>
        <v>24340300</v>
      </c>
      <c r="G291" s="54">
        <f t="shared" si="9"/>
        <v>6.1588237467820144E-4</v>
      </c>
      <c r="H291" s="38"/>
    </row>
    <row r="292" spans="1:8" x14ac:dyDescent="0.25">
      <c r="A292" s="74" t="s">
        <v>576</v>
      </c>
      <c r="B292" s="43" t="s">
        <v>357</v>
      </c>
      <c r="C292" s="44" t="s">
        <v>732</v>
      </c>
      <c r="D292" s="37">
        <v>3694100</v>
      </c>
      <c r="E292" s="37">
        <v>15000</v>
      </c>
      <c r="F292" s="53">
        <f t="shared" si="8"/>
        <v>3679100</v>
      </c>
      <c r="G292" s="54">
        <f t="shared" si="9"/>
        <v>4.0605289515714248E-3</v>
      </c>
      <c r="H292" s="38"/>
    </row>
    <row r="293" spans="1:8" x14ac:dyDescent="0.25">
      <c r="A293" s="74" t="s">
        <v>598</v>
      </c>
      <c r="B293" s="43" t="s">
        <v>357</v>
      </c>
      <c r="C293" s="44" t="s">
        <v>733</v>
      </c>
      <c r="D293" s="37">
        <v>3694100</v>
      </c>
      <c r="E293" s="37">
        <v>15000</v>
      </c>
      <c r="F293" s="53">
        <f t="shared" si="8"/>
        <v>3679100</v>
      </c>
      <c r="G293" s="54">
        <f t="shared" si="9"/>
        <v>4.0605289515714248E-3</v>
      </c>
      <c r="H293" s="38"/>
    </row>
    <row r="294" spans="1:8" x14ac:dyDescent="0.25">
      <c r="A294" s="74" t="s">
        <v>527</v>
      </c>
      <c r="B294" s="43" t="s">
        <v>357</v>
      </c>
      <c r="C294" s="44" t="s">
        <v>734</v>
      </c>
      <c r="D294" s="37">
        <v>20661200</v>
      </c>
      <c r="E294" s="37">
        <v>0</v>
      </c>
      <c r="F294" s="53">
        <f t="shared" si="8"/>
        <v>20661200</v>
      </c>
      <c r="G294" s="54">
        <f t="shared" si="9"/>
        <v>0</v>
      </c>
      <c r="H294" s="38"/>
    </row>
    <row r="295" spans="1:8" x14ac:dyDescent="0.25">
      <c r="A295" s="74" t="s">
        <v>531</v>
      </c>
      <c r="B295" s="43" t="s">
        <v>357</v>
      </c>
      <c r="C295" s="44" t="s">
        <v>735</v>
      </c>
      <c r="D295" s="37">
        <v>20661200</v>
      </c>
      <c r="E295" s="37">
        <v>0</v>
      </c>
      <c r="F295" s="53">
        <f t="shared" si="8"/>
        <v>20661200</v>
      </c>
      <c r="G295" s="54">
        <f t="shared" si="9"/>
        <v>0</v>
      </c>
      <c r="H295" s="38"/>
    </row>
    <row r="296" spans="1:8" x14ac:dyDescent="0.25">
      <c r="A296" s="74" t="s">
        <v>736</v>
      </c>
      <c r="B296" s="43" t="s">
        <v>357</v>
      </c>
      <c r="C296" s="44" t="s">
        <v>737</v>
      </c>
      <c r="D296" s="37">
        <v>63457565.439999998</v>
      </c>
      <c r="E296" s="37">
        <v>31782856.670000002</v>
      </c>
      <c r="F296" s="53">
        <f t="shared" ref="F296:F323" si="10">D296-E296</f>
        <v>31674708.769999996</v>
      </c>
      <c r="G296" s="54">
        <f t="shared" ref="G296:G323" si="11">E296/D296</f>
        <v>0.50085212771125187</v>
      </c>
      <c r="H296" s="38"/>
    </row>
    <row r="297" spans="1:8" x14ac:dyDescent="0.25">
      <c r="A297" s="74" t="s">
        <v>738</v>
      </c>
      <c r="B297" s="43" t="s">
        <v>357</v>
      </c>
      <c r="C297" s="44" t="s">
        <v>739</v>
      </c>
      <c r="D297" s="37">
        <v>63457565.439999998</v>
      </c>
      <c r="E297" s="37">
        <v>31782856.670000002</v>
      </c>
      <c r="F297" s="53">
        <f t="shared" si="10"/>
        <v>31674708.769999996</v>
      </c>
      <c r="G297" s="54">
        <f t="shared" si="11"/>
        <v>0.50085212771125187</v>
      </c>
      <c r="H297" s="38"/>
    </row>
    <row r="298" spans="1:8" ht="51" x14ac:dyDescent="0.25">
      <c r="A298" s="74" t="s">
        <v>362</v>
      </c>
      <c r="B298" s="43" t="s">
        <v>357</v>
      </c>
      <c r="C298" s="44" t="s">
        <v>740</v>
      </c>
      <c r="D298" s="37">
        <v>1300000</v>
      </c>
      <c r="E298" s="37">
        <v>599191.9</v>
      </c>
      <c r="F298" s="53">
        <f t="shared" si="10"/>
        <v>700808.1</v>
      </c>
      <c r="G298" s="54">
        <f t="shared" si="11"/>
        <v>0.46091684615384615</v>
      </c>
      <c r="H298" s="38"/>
    </row>
    <row r="299" spans="1:8" x14ac:dyDescent="0.25">
      <c r="A299" s="74" t="s">
        <v>470</v>
      </c>
      <c r="B299" s="43" t="s">
        <v>357</v>
      </c>
      <c r="C299" s="44" t="s">
        <v>741</v>
      </c>
      <c r="D299" s="37">
        <v>1300000</v>
      </c>
      <c r="E299" s="37">
        <v>599191.9</v>
      </c>
      <c r="F299" s="53">
        <f t="shared" si="10"/>
        <v>700808.1</v>
      </c>
      <c r="G299" s="54">
        <f t="shared" si="11"/>
        <v>0.46091684615384615</v>
      </c>
      <c r="H299" s="38"/>
    </row>
    <row r="300" spans="1:8" ht="38.25" x14ac:dyDescent="0.25">
      <c r="A300" s="74" t="s">
        <v>626</v>
      </c>
      <c r="B300" s="43" t="s">
        <v>357</v>
      </c>
      <c r="C300" s="44" t="s">
        <v>742</v>
      </c>
      <c r="D300" s="37">
        <v>1300000</v>
      </c>
      <c r="E300" s="37">
        <v>599191.9</v>
      </c>
      <c r="F300" s="53">
        <f t="shared" si="10"/>
        <v>700808.1</v>
      </c>
      <c r="G300" s="54">
        <f t="shared" si="11"/>
        <v>0.46091684615384615</v>
      </c>
      <c r="H300" s="38"/>
    </row>
    <row r="301" spans="1:8" ht="25.5" x14ac:dyDescent="0.25">
      <c r="A301" s="74" t="s">
        <v>374</v>
      </c>
      <c r="B301" s="43" t="s">
        <v>357</v>
      </c>
      <c r="C301" s="44" t="s">
        <v>743</v>
      </c>
      <c r="D301" s="37">
        <v>514300</v>
      </c>
      <c r="E301" s="37">
        <v>186392.37</v>
      </c>
      <c r="F301" s="53">
        <f t="shared" si="10"/>
        <v>327907.63</v>
      </c>
      <c r="G301" s="54">
        <f t="shared" si="11"/>
        <v>0.36241954112385766</v>
      </c>
      <c r="H301" s="38"/>
    </row>
    <row r="302" spans="1:8" ht="25.5" x14ac:dyDescent="0.25">
      <c r="A302" s="74" t="s">
        <v>376</v>
      </c>
      <c r="B302" s="43" t="s">
        <v>357</v>
      </c>
      <c r="C302" s="44" t="s">
        <v>744</v>
      </c>
      <c r="D302" s="37">
        <v>514300</v>
      </c>
      <c r="E302" s="37">
        <v>186392.37</v>
      </c>
      <c r="F302" s="53">
        <f t="shared" si="10"/>
        <v>327907.63</v>
      </c>
      <c r="G302" s="54">
        <f t="shared" si="11"/>
        <v>0.36241954112385766</v>
      </c>
      <c r="H302" s="38"/>
    </row>
    <row r="303" spans="1:8" x14ac:dyDescent="0.25">
      <c r="A303" s="74" t="s">
        <v>378</v>
      </c>
      <c r="B303" s="43" t="s">
        <v>357</v>
      </c>
      <c r="C303" s="44" t="s">
        <v>745</v>
      </c>
      <c r="D303" s="37">
        <v>514300</v>
      </c>
      <c r="E303" s="37">
        <v>186392.37</v>
      </c>
      <c r="F303" s="53">
        <f t="shared" si="10"/>
        <v>327907.63</v>
      </c>
      <c r="G303" s="54">
        <f t="shared" si="11"/>
        <v>0.36241954112385766</v>
      </c>
      <c r="H303" s="38"/>
    </row>
    <row r="304" spans="1:8" x14ac:dyDescent="0.25">
      <c r="A304" s="74" t="s">
        <v>402</v>
      </c>
      <c r="B304" s="43" t="s">
        <v>357</v>
      </c>
      <c r="C304" s="44" t="s">
        <v>746</v>
      </c>
      <c r="D304" s="37">
        <v>158605</v>
      </c>
      <c r="E304" s="37">
        <v>158605</v>
      </c>
      <c r="F304" s="53">
        <f t="shared" si="10"/>
        <v>0</v>
      </c>
      <c r="G304" s="54">
        <f t="shared" si="11"/>
        <v>1</v>
      </c>
      <c r="H304" s="38"/>
    </row>
    <row r="305" spans="1:8" x14ac:dyDescent="0.25">
      <c r="A305" s="74" t="s">
        <v>319</v>
      </c>
      <c r="B305" s="43" t="s">
        <v>357</v>
      </c>
      <c r="C305" s="44" t="s">
        <v>747</v>
      </c>
      <c r="D305" s="37">
        <v>158605</v>
      </c>
      <c r="E305" s="37">
        <v>158605</v>
      </c>
      <c r="F305" s="53">
        <f t="shared" si="10"/>
        <v>0</v>
      </c>
      <c r="G305" s="54">
        <f t="shared" si="11"/>
        <v>1</v>
      </c>
      <c r="H305" s="38"/>
    </row>
    <row r="306" spans="1:8" ht="25.5" x14ac:dyDescent="0.25">
      <c r="A306" s="74" t="s">
        <v>449</v>
      </c>
      <c r="B306" s="43" t="s">
        <v>357</v>
      </c>
      <c r="C306" s="44" t="s">
        <v>748</v>
      </c>
      <c r="D306" s="37">
        <v>61484660.439999998</v>
      </c>
      <c r="E306" s="37">
        <v>30838667.399999999</v>
      </c>
      <c r="F306" s="53">
        <f t="shared" si="10"/>
        <v>30645993.039999999</v>
      </c>
      <c r="G306" s="54">
        <f t="shared" si="11"/>
        <v>0.50156684902072457</v>
      </c>
      <c r="H306" s="38"/>
    </row>
    <row r="307" spans="1:8" x14ac:dyDescent="0.25">
      <c r="A307" s="74" t="s">
        <v>527</v>
      </c>
      <c r="B307" s="43" t="s">
        <v>357</v>
      </c>
      <c r="C307" s="44" t="s">
        <v>749</v>
      </c>
      <c r="D307" s="37">
        <v>61484660.439999998</v>
      </c>
      <c r="E307" s="37">
        <v>30838667.399999999</v>
      </c>
      <c r="F307" s="53">
        <f t="shared" si="10"/>
        <v>30645993.039999999</v>
      </c>
      <c r="G307" s="54">
        <f t="shared" si="11"/>
        <v>0.50156684902072457</v>
      </c>
      <c r="H307" s="38"/>
    </row>
    <row r="308" spans="1:8" ht="51" x14ac:dyDescent="0.25">
      <c r="A308" s="74" t="s">
        <v>529</v>
      </c>
      <c r="B308" s="43" t="s">
        <v>357</v>
      </c>
      <c r="C308" s="44" t="s">
        <v>750</v>
      </c>
      <c r="D308" s="37">
        <v>58161206</v>
      </c>
      <c r="E308" s="37">
        <v>29050067.399999999</v>
      </c>
      <c r="F308" s="53">
        <f t="shared" si="10"/>
        <v>29111138.600000001</v>
      </c>
      <c r="G308" s="54">
        <f t="shared" si="11"/>
        <v>0.4994749833763763</v>
      </c>
      <c r="H308" s="38"/>
    </row>
    <row r="309" spans="1:8" x14ac:dyDescent="0.25">
      <c r="A309" s="74" t="s">
        <v>531</v>
      </c>
      <c r="B309" s="43" t="s">
        <v>357</v>
      </c>
      <c r="C309" s="44" t="s">
        <v>751</v>
      </c>
      <c r="D309" s="37">
        <v>3323454.44</v>
      </c>
      <c r="E309" s="37">
        <v>1788600</v>
      </c>
      <c r="F309" s="53">
        <f t="shared" si="10"/>
        <v>1534854.44</v>
      </c>
      <c r="G309" s="54">
        <f t="shared" si="11"/>
        <v>0.53817497194274766</v>
      </c>
      <c r="H309" s="38"/>
    </row>
    <row r="310" spans="1:8" x14ac:dyDescent="0.25">
      <c r="A310" s="74" t="s">
        <v>752</v>
      </c>
      <c r="B310" s="43" t="s">
        <v>357</v>
      </c>
      <c r="C310" s="44" t="s">
        <v>753</v>
      </c>
      <c r="D310" s="37">
        <v>2790000</v>
      </c>
      <c r="E310" s="37">
        <v>1810000</v>
      </c>
      <c r="F310" s="53">
        <f t="shared" si="10"/>
        <v>980000</v>
      </c>
      <c r="G310" s="54">
        <f t="shared" si="11"/>
        <v>0.64874551971326166</v>
      </c>
      <c r="H310" s="38"/>
    </row>
    <row r="311" spans="1:8" x14ac:dyDescent="0.25">
      <c r="A311" s="74" t="s">
        <v>754</v>
      </c>
      <c r="B311" s="43" t="s">
        <v>357</v>
      </c>
      <c r="C311" s="44" t="s">
        <v>755</v>
      </c>
      <c r="D311" s="37">
        <v>2790000</v>
      </c>
      <c r="E311" s="37">
        <v>1810000</v>
      </c>
      <c r="F311" s="53">
        <f t="shared" si="10"/>
        <v>980000</v>
      </c>
      <c r="G311" s="54">
        <f t="shared" si="11"/>
        <v>0.64874551971326166</v>
      </c>
      <c r="H311" s="38"/>
    </row>
    <row r="312" spans="1:8" ht="25.5" x14ac:dyDescent="0.25">
      <c r="A312" s="74" t="s">
        <v>449</v>
      </c>
      <c r="B312" s="43" t="s">
        <v>357</v>
      </c>
      <c r="C312" s="44" t="s">
        <v>756</v>
      </c>
      <c r="D312" s="37">
        <v>2790000</v>
      </c>
      <c r="E312" s="37">
        <v>1810000</v>
      </c>
      <c r="F312" s="53">
        <f t="shared" si="10"/>
        <v>980000</v>
      </c>
      <c r="G312" s="54">
        <f t="shared" si="11"/>
        <v>0.64874551971326166</v>
      </c>
      <c r="H312" s="38"/>
    </row>
    <row r="313" spans="1:8" x14ac:dyDescent="0.25">
      <c r="A313" s="74" t="s">
        <v>527</v>
      </c>
      <c r="B313" s="43" t="s">
        <v>357</v>
      </c>
      <c r="C313" s="44" t="s">
        <v>757</v>
      </c>
      <c r="D313" s="37">
        <v>2790000</v>
      </c>
      <c r="E313" s="37">
        <v>1810000</v>
      </c>
      <c r="F313" s="53">
        <f t="shared" si="10"/>
        <v>980000</v>
      </c>
      <c r="G313" s="54">
        <f t="shared" si="11"/>
        <v>0.64874551971326166</v>
      </c>
      <c r="H313" s="38"/>
    </row>
    <row r="314" spans="1:8" ht="51" x14ac:dyDescent="0.25">
      <c r="A314" s="74" t="s">
        <v>529</v>
      </c>
      <c r="B314" s="43" t="s">
        <v>357</v>
      </c>
      <c r="C314" s="44" t="s">
        <v>758</v>
      </c>
      <c r="D314" s="37">
        <v>2790000</v>
      </c>
      <c r="E314" s="37">
        <v>1810000</v>
      </c>
      <c r="F314" s="53">
        <f t="shared" si="10"/>
        <v>980000</v>
      </c>
      <c r="G314" s="54">
        <f t="shared" si="11"/>
        <v>0.64874551971326166</v>
      </c>
      <c r="H314" s="38"/>
    </row>
    <row r="315" spans="1:8" ht="25.5" x14ac:dyDescent="0.25">
      <c r="A315" s="74" t="s">
        <v>759</v>
      </c>
      <c r="B315" s="43" t="s">
        <v>357</v>
      </c>
      <c r="C315" s="44" t="s">
        <v>760</v>
      </c>
      <c r="D315" s="37">
        <v>7041400</v>
      </c>
      <c r="E315" s="37">
        <v>837278.29</v>
      </c>
      <c r="F315" s="53">
        <f t="shared" si="10"/>
        <v>6204121.71</v>
      </c>
      <c r="G315" s="54">
        <f t="shared" si="11"/>
        <v>0.11890792882097311</v>
      </c>
      <c r="H315" s="38"/>
    </row>
    <row r="316" spans="1:8" ht="25.5" x14ac:dyDescent="0.25">
      <c r="A316" s="74" t="s">
        <v>761</v>
      </c>
      <c r="B316" s="43" t="s">
        <v>357</v>
      </c>
      <c r="C316" s="44" t="s">
        <v>762</v>
      </c>
      <c r="D316" s="37">
        <v>7041400</v>
      </c>
      <c r="E316" s="37">
        <v>837278.29</v>
      </c>
      <c r="F316" s="53">
        <f t="shared" si="10"/>
        <v>6204121.71</v>
      </c>
      <c r="G316" s="54">
        <f t="shared" si="11"/>
        <v>0.11890792882097311</v>
      </c>
      <c r="H316" s="38"/>
    </row>
    <row r="317" spans="1:8" x14ac:dyDescent="0.25">
      <c r="A317" s="74" t="s">
        <v>763</v>
      </c>
      <c r="B317" s="43" t="s">
        <v>357</v>
      </c>
      <c r="C317" s="44" t="s">
        <v>764</v>
      </c>
      <c r="D317" s="37">
        <v>7041400</v>
      </c>
      <c r="E317" s="37">
        <v>837278.29</v>
      </c>
      <c r="F317" s="53">
        <f t="shared" si="10"/>
        <v>6204121.71</v>
      </c>
      <c r="G317" s="54">
        <f t="shared" si="11"/>
        <v>0.11890792882097311</v>
      </c>
      <c r="H317" s="38"/>
    </row>
    <row r="318" spans="1:8" x14ac:dyDescent="0.25">
      <c r="A318" s="74" t="s">
        <v>765</v>
      </c>
      <c r="B318" s="43" t="s">
        <v>357</v>
      </c>
      <c r="C318" s="44" t="s">
        <v>766</v>
      </c>
      <c r="D318" s="37">
        <v>7041400</v>
      </c>
      <c r="E318" s="37">
        <v>837278.29</v>
      </c>
      <c r="F318" s="53">
        <f t="shared" si="10"/>
        <v>6204121.71</v>
      </c>
      <c r="G318" s="54">
        <f t="shared" si="11"/>
        <v>0.11890792882097311</v>
      </c>
      <c r="H318" s="38"/>
    </row>
    <row r="319" spans="1:8" ht="38.25" x14ac:dyDescent="0.25">
      <c r="A319" s="74" t="s">
        <v>767</v>
      </c>
      <c r="B319" s="43" t="s">
        <v>357</v>
      </c>
      <c r="C319" s="44" t="s">
        <v>768</v>
      </c>
      <c r="D319" s="37">
        <v>18843800</v>
      </c>
      <c r="E319" s="37">
        <v>8418633.3399999999</v>
      </c>
      <c r="F319" s="53">
        <f t="shared" si="10"/>
        <v>10425166.66</v>
      </c>
      <c r="G319" s="54">
        <f t="shared" si="11"/>
        <v>0.44675879281249004</v>
      </c>
      <c r="H319" s="38"/>
    </row>
    <row r="320" spans="1:8" ht="38.25" x14ac:dyDescent="0.25">
      <c r="A320" s="74" t="s">
        <v>769</v>
      </c>
      <c r="B320" s="43" t="s">
        <v>357</v>
      </c>
      <c r="C320" s="44" t="s">
        <v>770</v>
      </c>
      <c r="D320" s="37">
        <v>18843800</v>
      </c>
      <c r="E320" s="37">
        <v>8418633.3399999999</v>
      </c>
      <c r="F320" s="53">
        <f t="shared" si="10"/>
        <v>10425166.66</v>
      </c>
      <c r="G320" s="54">
        <f t="shared" si="11"/>
        <v>0.44675879281249004</v>
      </c>
      <c r="H320" s="38"/>
    </row>
    <row r="321" spans="1:8" x14ac:dyDescent="0.25">
      <c r="A321" s="74" t="s">
        <v>402</v>
      </c>
      <c r="B321" s="43" t="s">
        <v>357</v>
      </c>
      <c r="C321" s="44" t="s">
        <v>771</v>
      </c>
      <c r="D321" s="37">
        <v>18843800</v>
      </c>
      <c r="E321" s="37">
        <v>8418633.3399999999</v>
      </c>
      <c r="F321" s="53">
        <f t="shared" si="10"/>
        <v>10425166.66</v>
      </c>
      <c r="G321" s="54">
        <f t="shared" si="11"/>
        <v>0.44675879281249004</v>
      </c>
      <c r="H321" s="38"/>
    </row>
    <row r="322" spans="1:8" x14ac:dyDescent="0.25">
      <c r="A322" s="74" t="s">
        <v>772</v>
      </c>
      <c r="B322" s="43" t="s">
        <v>357</v>
      </c>
      <c r="C322" s="44" t="s">
        <v>773</v>
      </c>
      <c r="D322" s="37">
        <v>18843800</v>
      </c>
      <c r="E322" s="37">
        <v>8418633.3399999999</v>
      </c>
      <c r="F322" s="53">
        <f t="shared" si="10"/>
        <v>10425166.66</v>
      </c>
      <c r="G322" s="54">
        <f t="shared" si="11"/>
        <v>0.44675879281249004</v>
      </c>
      <c r="H322" s="38"/>
    </row>
    <row r="323" spans="1:8" ht="13.5" thickBot="1" x14ac:dyDescent="0.3">
      <c r="A323" s="74" t="s">
        <v>243</v>
      </c>
      <c r="B323" s="43" t="s">
        <v>357</v>
      </c>
      <c r="C323" s="44" t="s">
        <v>774</v>
      </c>
      <c r="D323" s="37">
        <v>18843800</v>
      </c>
      <c r="E323" s="37">
        <v>8418633.3399999999</v>
      </c>
      <c r="F323" s="53">
        <f t="shared" si="10"/>
        <v>10425166.66</v>
      </c>
      <c r="G323" s="54">
        <f t="shared" si="11"/>
        <v>0.44675879281249004</v>
      </c>
      <c r="H323" s="38"/>
    </row>
    <row r="324" spans="1:8" ht="12.95" customHeight="1" thickBot="1" x14ac:dyDescent="0.3">
      <c r="A324" s="75"/>
      <c r="B324" s="76"/>
      <c r="C324" s="76"/>
      <c r="D324" s="76"/>
      <c r="E324" s="76"/>
      <c r="F324" s="76"/>
      <c r="G324" s="76"/>
      <c r="H324" s="27"/>
    </row>
    <row r="325" spans="1:8" ht="24.75" customHeight="1" thickBot="1" x14ac:dyDescent="0.3">
      <c r="A325" s="77" t="s">
        <v>775</v>
      </c>
      <c r="B325" s="78">
        <v>450</v>
      </c>
      <c r="C325" s="79" t="s">
        <v>24</v>
      </c>
      <c r="D325" s="80">
        <v>-81264400</v>
      </c>
      <c r="E325" s="80">
        <v>25836041.07</v>
      </c>
      <c r="F325" s="53">
        <f t="shared" ref="F325" si="12">D325-E325</f>
        <v>-107100441.06999999</v>
      </c>
      <c r="G325" s="54">
        <f t="shared" ref="G325" si="13">E325/D325</f>
        <v>-0.31792569772249596</v>
      </c>
      <c r="H325" s="38"/>
    </row>
    <row r="326" spans="1:8" ht="12.95" customHeight="1" x14ac:dyDescent="0.25">
      <c r="A326" s="27"/>
      <c r="B326" s="81"/>
      <c r="C326" s="81"/>
      <c r="D326" s="46"/>
      <c r="E326" s="46"/>
      <c r="F326" s="46"/>
      <c r="G326" s="46"/>
      <c r="H326" s="27"/>
    </row>
    <row r="327" spans="1:8" ht="12.95" customHeight="1" x14ac:dyDescent="0.25">
      <c r="A327" s="45"/>
      <c r="B327" s="45"/>
      <c r="C327" s="45"/>
      <c r="D327" s="47"/>
      <c r="E327" s="47"/>
      <c r="F327" s="47"/>
      <c r="G327" s="47"/>
      <c r="H327" s="27"/>
    </row>
  </sheetData>
  <pageMargins left="0.78740157480314965" right="0" top="0" bottom="0" header="0" footer="0"/>
  <pageSetup paperSize="9" scale="64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6" zoomScale="112" zoomScaleNormal="112" zoomScaleSheetLayoutView="70" zoomScalePageLayoutView="70" workbookViewId="0">
      <selection activeCell="A6" sqref="A6:E6"/>
    </sheetView>
  </sheetViews>
  <sheetFormatPr defaultRowHeight="12.75" x14ac:dyDescent="0.25"/>
  <cols>
    <col min="1" max="1" width="49.42578125" style="2" customWidth="1"/>
    <col min="2" max="2" width="5" style="2" customWidth="1"/>
    <col min="3" max="3" width="23.7109375" style="2" customWidth="1"/>
    <col min="4" max="4" width="16.7109375" style="2" customWidth="1"/>
    <col min="5" max="5" width="15.140625" style="2" customWidth="1"/>
    <col min="6" max="6" width="17.42578125" style="2" customWidth="1"/>
    <col min="7" max="7" width="8.5703125" style="2" customWidth="1"/>
    <col min="8" max="8" width="9.7109375" style="2" customWidth="1"/>
    <col min="9" max="16384" width="9.140625" style="2"/>
  </cols>
  <sheetData>
    <row r="1" spans="1:8" ht="10.5" customHeight="1" x14ac:dyDescent="0.25">
      <c r="A1" s="63"/>
      <c r="B1" s="96"/>
      <c r="C1" s="64"/>
      <c r="D1" s="65"/>
      <c r="E1" s="27"/>
      <c r="F1" s="27"/>
      <c r="G1" s="27"/>
      <c r="H1" s="27"/>
    </row>
    <row r="2" spans="1:8" ht="14.1" customHeight="1" x14ac:dyDescent="0.25">
      <c r="A2" s="97" t="s">
        <v>776</v>
      </c>
      <c r="B2" s="98"/>
      <c r="C2" s="98"/>
      <c r="D2" s="66"/>
      <c r="E2" s="27"/>
      <c r="F2" s="27"/>
      <c r="G2" s="27"/>
      <c r="H2" s="27"/>
    </row>
    <row r="3" spans="1:8" ht="14.1" customHeight="1" x14ac:dyDescent="0.25">
      <c r="A3" s="99"/>
      <c r="B3" s="100"/>
      <c r="C3" s="101"/>
      <c r="D3" s="68"/>
      <c r="E3" s="69"/>
      <c r="F3" s="69"/>
      <c r="G3" s="69"/>
      <c r="H3" s="27"/>
    </row>
    <row r="4" spans="1:8" ht="78" customHeight="1" x14ac:dyDescent="0.25">
      <c r="A4" s="82" t="s">
        <v>11</v>
      </c>
      <c r="B4" s="82" t="s">
        <v>821</v>
      </c>
      <c r="C4" s="28" t="s">
        <v>777</v>
      </c>
      <c r="D4" s="29" t="s">
        <v>13</v>
      </c>
      <c r="E4" s="30" t="s">
        <v>14</v>
      </c>
      <c r="F4" s="29" t="s">
        <v>822</v>
      </c>
      <c r="G4" s="29" t="s">
        <v>823</v>
      </c>
      <c r="H4" s="70"/>
    </row>
    <row r="5" spans="1:8" ht="11.45" customHeight="1" thickBot="1" x14ac:dyDescent="0.3">
      <c r="A5" s="95" t="s">
        <v>15</v>
      </c>
      <c r="B5" s="85" t="s">
        <v>16</v>
      </c>
      <c r="C5" s="85" t="s">
        <v>17</v>
      </c>
      <c r="D5" s="85" t="s">
        <v>18</v>
      </c>
      <c r="E5" s="85" t="s">
        <v>19</v>
      </c>
      <c r="F5" s="85" t="s">
        <v>20</v>
      </c>
      <c r="G5" s="85" t="s">
        <v>21</v>
      </c>
      <c r="H5" s="70"/>
    </row>
    <row r="6" spans="1:8" ht="38.25" customHeight="1" x14ac:dyDescent="0.25">
      <c r="A6" s="118" t="s">
        <v>778</v>
      </c>
      <c r="B6" s="119" t="s">
        <v>779</v>
      </c>
      <c r="C6" s="120" t="s">
        <v>24</v>
      </c>
      <c r="D6" s="58">
        <v>81264400</v>
      </c>
      <c r="E6" s="58">
        <v>-25836041.07</v>
      </c>
      <c r="F6" s="51">
        <f>D6-E6</f>
        <v>107100441.06999999</v>
      </c>
      <c r="G6" s="113">
        <f>E6/D6</f>
        <v>-0.31792569772249596</v>
      </c>
      <c r="H6" s="38"/>
    </row>
    <row r="7" spans="1:8" ht="19.5" customHeight="1" x14ac:dyDescent="0.25">
      <c r="A7" s="102" t="s">
        <v>780</v>
      </c>
      <c r="B7" s="40"/>
      <c r="C7" s="41"/>
      <c r="D7" s="41"/>
      <c r="E7" s="103"/>
      <c r="F7" s="114"/>
      <c r="G7" s="115"/>
      <c r="H7" s="38"/>
    </row>
    <row r="8" spans="1:8" ht="24.75" customHeight="1" x14ac:dyDescent="0.25">
      <c r="A8" s="104" t="s">
        <v>781</v>
      </c>
      <c r="B8" s="105" t="s">
        <v>782</v>
      </c>
      <c r="C8" s="106" t="s">
        <v>24</v>
      </c>
      <c r="D8" s="71">
        <v>49860000</v>
      </c>
      <c r="E8" s="71">
        <v>0</v>
      </c>
      <c r="F8" s="116">
        <f t="shared" ref="F8" si="0">D8-E8</f>
        <v>49860000</v>
      </c>
      <c r="G8" s="117">
        <v>0</v>
      </c>
      <c r="H8" s="38"/>
    </row>
    <row r="9" spans="1:8" ht="12.95" customHeight="1" x14ac:dyDescent="0.25">
      <c r="A9" s="107" t="s">
        <v>783</v>
      </c>
      <c r="B9" s="40"/>
      <c r="C9" s="41"/>
      <c r="D9" s="41"/>
      <c r="E9" s="41"/>
      <c r="F9" s="41"/>
      <c r="G9" s="41"/>
      <c r="H9" s="38"/>
    </row>
    <row r="10" spans="1:8" ht="25.5" x14ac:dyDescent="0.25">
      <c r="A10" s="108" t="s">
        <v>784</v>
      </c>
      <c r="B10" s="109" t="s">
        <v>782</v>
      </c>
      <c r="C10" s="110" t="s">
        <v>785</v>
      </c>
      <c r="D10" s="71">
        <v>49860000</v>
      </c>
      <c r="E10" s="71">
        <v>0</v>
      </c>
      <c r="F10" s="71">
        <v>0</v>
      </c>
      <c r="G10" s="72">
        <v>0</v>
      </c>
      <c r="H10" s="38"/>
    </row>
    <row r="11" spans="1:8" ht="25.5" x14ac:dyDescent="0.25">
      <c r="A11" s="108" t="s">
        <v>786</v>
      </c>
      <c r="B11" s="109" t="s">
        <v>782</v>
      </c>
      <c r="C11" s="110" t="s">
        <v>787</v>
      </c>
      <c r="D11" s="71">
        <v>49860000</v>
      </c>
      <c r="E11" s="71">
        <v>0</v>
      </c>
      <c r="F11" s="71">
        <v>0</v>
      </c>
      <c r="G11" s="71">
        <v>0</v>
      </c>
      <c r="H11" s="38"/>
    </row>
    <row r="12" spans="1:8" ht="38.25" x14ac:dyDescent="0.25">
      <c r="A12" s="108" t="s">
        <v>788</v>
      </c>
      <c r="B12" s="109" t="s">
        <v>782</v>
      </c>
      <c r="C12" s="110" t="s">
        <v>789</v>
      </c>
      <c r="D12" s="71">
        <v>49860000</v>
      </c>
      <c r="E12" s="71">
        <v>0</v>
      </c>
      <c r="F12" s="116">
        <f t="shared" ref="F12:F16" si="1">D12-E12</f>
        <v>49860000</v>
      </c>
      <c r="G12" s="117">
        <f t="shared" ref="G12:G16" si="2">E12/D12</f>
        <v>0</v>
      </c>
      <c r="H12" s="38"/>
    </row>
    <row r="13" spans="1:8" ht="24.75" customHeight="1" x14ac:dyDescent="0.25">
      <c r="A13" s="104" t="s">
        <v>790</v>
      </c>
      <c r="B13" s="105" t="s">
        <v>791</v>
      </c>
      <c r="C13" s="106" t="s">
        <v>24</v>
      </c>
      <c r="D13" s="71">
        <v>0</v>
      </c>
      <c r="E13" s="71">
        <v>0</v>
      </c>
      <c r="F13" s="71">
        <v>0</v>
      </c>
      <c r="G13" s="71">
        <v>0</v>
      </c>
      <c r="H13" s="38"/>
    </row>
    <row r="14" spans="1:8" ht="15" customHeight="1" x14ac:dyDescent="0.25">
      <c r="A14" s="107" t="s">
        <v>783</v>
      </c>
      <c r="B14" s="40"/>
      <c r="C14" s="41"/>
      <c r="D14" s="41"/>
      <c r="E14" s="41"/>
      <c r="F14" s="41"/>
      <c r="G14" s="41"/>
      <c r="H14" s="38"/>
    </row>
    <row r="15" spans="1:8" ht="24.75" customHeight="1" x14ac:dyDescent="0.25">
      <c r="A15" s="104" t="s">
        <v>792</v>
      </c>
      <c r="B15" s="105" t="s">
        <v>793</v>
      </c>
      <c r="C15" s="106" t="s">
        <v>24</v>
      </c>
      <c r="D15" s="71">
        <v>31404400</v>
      </c>
      <c r="E15" s="71">
        <v>-25836041.07</v>
      </c>
      <c r="F15" s="116">
        <f t="shared" si="1"/>
        <v>57240441.07</v>
      </c>
      <c r="G15" s="117">
        <f t="shared" si="2"/>
        <v>-0.82268857453095745</v>
      </c>
      <c r="H15" s="38"/>
    </row>
    <row r="16" spans="1:8" ht="25.5" x14ac:dyDescent="0.25">
      <c r="A16" s="108" t="s">
        <v>794</v>
      </c>
      <c r="B16" s="109" t="s">
        <v>793</v>
      </c>
      <c r="C16" s="110" t="s">
        <v>795</v>
      </c>
      <c r="D16" s="71">
        <v>31404400</v>
      </c>
      <c r="E16" s="71">
        <v>-25836041.07</v>
      </c>
      <c r="F16" s="116">
        <f t="shared" si="1"/>
        <v>57240441.07</v>
      </c>
      <c r="G16" s="117">
        <f t="shared" si="2"/>
        <v>-0.82268857453095745</v>
      </c>
      <c r="H16" s="38"/>
    </row>
    <row r="17" spans="1:8" ht="24.75" customHeight="1" x14ac:dyDescent="0.25">
      <c r="A17" s="104" t="s">
        <v>796</v>
      </c>
      <c r="B17" s="105" t="s">
        <v>797</v>
      </c>
      <c r="C17" s="106" t="s">
        <v>24</v>
      </c>
      <c r="D17" s="71">
        <v>-1938521057.74</v>
      </c>
      <c r="E17" s="71">
        <v>-925259676.92999995</v>
      </c>
      <c r="F17" s="116">
        <f t="shared" ref="F17:F26" si="3">D17-E17</f>
        <v>-1013261380.8100001</v>
      </c>
      <c r="G17" s="117">
        <f t="shared" ref="G17:G26" si="4">E17/D17</f>
        <v>0.47730184474173426</v>
      </c>
      <c r="H17" s="38"/>
    </row>
    <row r="18" spans="1:8" x14ac:dyDescent="0.25">
      <c r="A18" s="108" t="s">
        <v>798</v>
      </c>
      <c r="B18" s="109" t="s">
        <v>797</v>
      </c>
      <c r="C18" s="110" t="s">
        <v>799</v>
      </c>
      <c r="D18" s="71">
        <v>-1938521057.74</v>
      </c>
      <c r="E18" s="71">
        <v>-925259676.92999995</v>
      </c>
      <c r="F18" s="116">
        <f t="shared" si="3"/>
        <v>-1013261380.8100001</v>
      </c>
      <c r="G18" s="117">
        <f t="shared" si="4"/>
        <v>0.47730184474173426</v>
      </c>
      <c r="H18" s="38"/>
    </row>
    <row r="19" spans="1:8" x14ac:dyDescent="0.25">
      <c r="A19" s="108" t="s">
        <v>800</v>
      </c>
      <c r="B19" s="109" t="s">
        <v>797</v>
      </c>
      <c r="C19" s="110" t="s">
        <v>801</v>
      </c>
      <c r="D19" s="71">
        <v>-1938521057.74</v>
      </c>
      <c r="E19" s="71">
        <v>-925259676.92999995</v>
      </c>
      <c r="F19" s="116">
        <f t="shared" si="3"/>
        <v>-1013261380.8100001</v>
      </c>
      <c r="G19" s="117">
        <f t="shared" si="4"/>
        <v>0.47730184474173426</v>
      </c>
      <c r="H19" s="38"/>
    </row>
    <row r="20" spans="1:8" ht="25.5" x14ac:dyDescent="0.25">
      <c r="A20" s="108" t="s">
        <v>802</v>
      </c>
      <c r="B20" s="109" t="s">
        <v>797</v>
      </c>
      <c r="C20" s="110" t="s">
        <v>803</v>
      </c>
      <c r="D20" s="71">
        <v>-1938521057.74</v>
      </c>
      <c r="E20" s="71">
        <v>-925259676.92999995</v>
      </c>
      <c r="F20" s="116">
        <f t="shared" si="3"/>
        <v>-1013261380.8100001</v>
      </c>
      <c r="G20" s="117">
        <f t="shared" si="4"/>
        <v>0.47730184474173426</v>
      </c>
      <c r="H20" s="38"/>
    </row>
    <row r="21" spans="1:8" ht="25.5" x14ac:dyDescent="0.25">
      <c r="A21" s="108" t="s">
        <v>804</v>
      </c>
      <c r="B21" s="109" t="s">
        <v>797</v>
      </c>
      <c r="C21" s="110" t="s">
        <v>805</v>
      </c>
      <c r="D21" s="71">
        <v>-1938521057.74</v>
      </c>
      <c r="E21" s="71">
        <v>-925259676.92999995</v>
      </c>
      <c r="F21" s="116">
        <f t="shared" si="3"/>
        <v>-1013261380.8100001</v>
      </c>
      <c r="G21" s="117">
        <f t="shared" si="4"/>
        <v>0.47730184474173426</v>
      </c>
      <c r="H21" s="38"/>
    </row>
    <row r="22" spans="1:8" ht="24.75" customHeight="1" x14ac:dyDescent="0.25">
      <c r="A22" s="104" t="s">
        <v>806</v>
      </c>
      <c r="B22" s="105" t="s">
        <v>807</v>
      </c>
      <c r="C22" s="106" t="s">
        <v>24</v>
      </c>
      <c r="D22" s="71">
        <v>1969925457.74</v>
      </c>
      <c r="E22" s="71">
        <v>899423635.86000001</v>
      </c>
      <c r="F22" s="116">
        <f t="shared" si="3"/>
        <v>1070501821.88</v>
      </c>
      <c r="G22" s="117">
        <f t="shared" si="4"/>
        <v>0.45657749755255467</v>
      </c>
      <c r="H22" s="38"/>
    </row>
    <row r="23" spans="1:8" x14ac:dyDescent="0.25">
      <c r="A23" s="108" t="s">
        <v>808</v>
      </c>
      <c r="B23" s="109" t="s">
        <v>807</v>
      </c>
      <c r="C23" s="110" t="s">
        <v>809</v>
      </c>
      <c r="D23" s="71">
        <v>1969925457.74</v>
      </c>
      <c r="E23" s="71">
        <v>899423635.86000001</v>
      </c>
      <c r="F23" s="116">
        <f t="shared" si="3"/>
        <v>1070501821.88</v>
      </c>
      <c r="G23" s="117">
        <f t="shared" si="4"/>
        <v>0.45657749755255467</v>
      </c>
      <c r="H23" s="38"/>
    </row>
    <row r="24" spans="1:8" x14ac:dyDescent="0.25">
      <c r="A24" s="108" t="s">
        <v>810</v>
      </c>
      <c r="B24" s="109" t="s">
        <v>807</v>
      </c>
      <c r="C24" s="110" t="s">
        <v>811</v>
      </c>
      <c r="D24" s="71">
        <v>1969925457.74</v>
      </c>
      <c r="E24" s="71">
        <v>899423635.86000001</v>
      </c>
      <c r="F24" s="116">
        <f t="shared" si="3"/>
        <v>1070501821.88</v>
      </c>
      <c r="G24" s="117">
        <f t="shared" si="4"/>
        <v>0.45657749755255467</v>
      </c>
      <c r="H24" s="38"/>
    </row>
    <row r="25" spans="1:8" ht="25.5" x14ac:dyDescent="0.25">
      <c r="A25" s="108" t="s">
        <v>812</v>
      </c>
      <c r="B25" s="109" t="s">
        <v>807</v>
      </c>
      <c r="C25" s="110" t="s">
        <v>813</v>
      </c>
      <c r="D25" s="71">
        <v>1969925457.74</v>
      </c>
      <c r="E25" s="71">
        <v>899423635.86000001</v>
      </c>
      <c r="F25" s="116">
        <f t="shared" si="3"/>
        <v>1070501821.88</v>
      </c>
      <c r="G25" s="117">
        <f t="shared" si="4"/>
        <v>0.45657749755255467</v>
      </c>
      <c r="H25" s="38"/>
    </row>
    <row r="26" spans="1:8" ht="26.25" thickBot="1" x14ac:dyDescent="0.3">
      <c r="A26" s="108" t="s">
        <v>814</v>
      </c>
      <c r="B26" s="109" t="s">
        <v>807</v>
      </c>
      <c r="C26" s="110" t="s">
        <v>815</v>
      </c>
      <c r="D26" s="71">
        <v>1969925457.74</v>
      </c>
      <c r="E26" s="71">
        <v>899423635.86000001</v>
      </c>
      <c r="F26" s="116">
        <f t="shared" si="3"/>
        <v>1070501821.88</v>
      </c>
      <c r="G26" s="117">
        <f t="shared" si="4"/>
        <v>0.45657749755255467</v>
      </c>
      <c r="H26" s="38"/>
    </row>
    <row r="27" spans="1:8" ht="12.95" customHeight="1" x14ac:dyDescent="0.25">
      <c r="A27" s="111"/>
      <c r="B27" s="81"/>
      <c r="C27" s="81"/>
      <c r="D27" s="112"/>
      <c r="E27" s="112"/>
      <c r="F27" s="112"/>
      <c r="G27" s="112"/>
      <c r="H27" s="27"/>
    </row>
    <row r="28" spans="1:8" ht="12.95" customHeight="1" x14ac:dyDescent="0.25">
      <c r="A28" s="45"/>
      <c r="B28" s="45"/>
      <c r="C28" s="45"/>
      <c r="D28" s="47"/>
      <c r="E28" s="47"/>
      <c r="F28" s="47"/>
      <c r="G28" s="47"/>
      <c r="H28" s="27"/>
    </row>
  </sheetData>
  <mergeCells count="1">
    <mergeCell ref="A2:C2"/>
  </mergeCells>
  <pageMargins left="0.78740157480314965" right="0" top="0" bottom="0" header="0" footer="0"/>
  <pageSetup paperSize="9" scale="68" fitToWidth="2" fitToHeight="0" orientation="portrait" r:id="rId1"/>
  <headerFooter>
    <evenFooter>&amp;R&amp;D СТР. &amp;P</evenFooter>
  </headerFooter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BA06AA5-E42B-42A1-A7CD-BE4CEF07D94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MEINERT\Администратор</dc:creator>
  <cp:lastModifiedBy>Администратор</cp:lastModifiedBy>
  <cp:lastPrinted>2020-06-15T06:43:32Z</cp:lastPrinted>
  <dcterms:created xsi:type="dcterms:W3CDTF">2020-06-15T06:24:13Z</dcterms:created>
  <dcterms:modified xsi:type="dcterms:W3CDTF">2020-06-15T06:43:42Z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