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лица 1 дотация на выр." sheetId="1" r:id="rId1"/>
  </sheets>
  <definedNames>
    <definedName name="_xlnm.Print_Area" localSheetId="0">'таблица 1 дотация на выр.'!$A$1:$J$21</definedName>
  </definedNames>
  <calcPr fullCalcOnLoad="1"/>
</workbook>
</file>

<file path=xl/sharedStrings.xml><?xml version="1.0" encoding="utf-8"?>
<sst xmlns="http://schemas.openxmlformats.org/spreadsheetml/2006/main" count="30" uniqueCount="24">
  <si>
    <t>Сельское поселение "Приуральское"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</si>
  <si>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</si>
  <si>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</si>
  <si>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</si>
  <si>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</si>
  <si>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</si>
  <si>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</si>
  <si>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</si>
  <si>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</si>
  <si>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</si>
  <si>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</si>
  <si>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Таблица 1</t>
  </si>
  <si>
    <t>Сельское поселение "Чикшино"</t>
  </si>
  <si>
    <t>численность населения 2020 г</t>
  </si>
  <si>
    <t>численность населения 2021 г</t>
  </si>
  <si>
    <t>2020 год (тыс.руб.)</t>
  </si>
  <si>
    <t>2021 год (тыс.руб.)</t>
  </si>
  <si>
    <t>2022 год (тыс.руб.)</t>
  </si>
  <si>
    <t>дотаций на 2020 год и плановый период 2021 и 2022 годов на выравнивание  бюджетной обеспеченности поселений муниципального района "Печора"</t>
  </si>
  <si>
    <t>численность населения 2022 г</t>
  </si>
  <si>
    <t xml:space="preserve">                                                                от        2019 года № </t>
  </si>
  <si>
    <t xml:space="preserve">Распределение межбюджетных трансфертов местным бюджетам в                                                            муниципальном районе "Печора" на 2020 год и плановый период 2021 и 2022 годов </t>
  </si>
  <si>
    <t>Приложение 17</t>
  </si>
  <si>
    <t>Приложение  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</si>
</sst>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19.625" style="1" customWidth="1"/>
    <col min="2" max="10" width="11.00390625" style="1" customWidth="1"/>
    <col min="11" max="12" width="13.625" style="1" customWidth="1"/>
    <col min="13" max="13" width="11.375" style="1" bestFit="1" customWidth="1"/>
    <col min="14" max="16384" width="9.125" style="1" customWidth="1"/>
  </cols>
  <sheetData>
    <row r="1" spans="1:10" ht="15.75">
      <c r="A1" s="4"/>
      <c r="B1" s="8"/>
      <c r="C1" s="8"/>
      <c r="D1" s="7"/>
      <c r="E1" s="7"/>
      <c r="F1" s="7"/>
      <c r="G1" s="7"/>
      <c r="H1" s="7"/>
      <c r="I1" s="7"/>
      <c r="J1" s="7" t="s">
        <v>22</v>
      </c>
    </row>
    <row r="2" spans="1:10" ht="21" customHeight="1">
      <c r="A2" s="8"/>
      <c r="B2" s="9"/>
      <c r="C2" s="9"/>
      <c r="D2" s="7"/>
      <c r="E2" s="7"/>
      <c r="F2" s="7"/>
      <c r="G2" s="7"/>
      <c r="H2" s="7"/>
      <c r="I2" s="7"/>
      <c r="J2" s="7" t="s">
        <v>7</v>
      </c>
    </row>
    <row r="3" spans="1:10" ht="15" customHeight="1">
      <c r="A3" s="8"/>
      <c r="B3" s="9"/>
      <c r="C3" s="9"/>
      <c r="D3" s="7"/>
      <c r="E3" s="7"/>
      <c r="F3" s="7"/>
      <c r="G3" s="7"/>
      <c r="H3" s="7"/>
      <c r="I3" s="7"/>
      <c r="J3" s="7" t="s">
        <v>20</v>
      </c>
    </row>
    <row r="4" spans="1:10" ht="15" customHeight="1">
      <c r="A4" s="8"/>
      <c r="B4" s="9"/>
      <c r="C4" s="9"/>
      <c r="D4" s="7"/>
      <c r="E4" s="7"/>
      <c r="F4" s="7"/>
      <c r="G4" s="7"/>
      <c r="H4" s="7"/>
      <c r="I4" s="7"/>
      <c r="J4" s="7"/>
    </row>
    <row r="5" spans="1:10" ht="47.25" customHeight="1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8"/>
      <c r="B6" s="9"/>
      <c r="C6" s="9"/>
      <c r="D6" s="7"/>
      <c r="E6" s="7"/>
      <c r="F6" s="7"/>
      <c r="G6" s="7"/>
      <c r="H6" s="7"/>
      <c r="I6" s="7"/>
      <c r="J6" s="7"/>
    </row>
    <row r="7" spans="1:10" ht="15" customHeight="1">
      <c r="A7" s="8"/>
      <c r="B7" s="9"/>
      <c r="C7" s="9"/>
      <c r="D7" s="7"/>
      <c r="E7" s="7"/>
      <c r="F7" s="7"/>
      <c r="G7" s="7"/>
      <c r="H7" s="7"/>
      <c r="I7" s="7"/>
      <c r="J7" s="7" t="s">
        <v>11</v>
      </c>
    </row>
    <row r="8" spans="1:10" ht="15" customHeight="1">
      <c r="A8" s="8"/>
      <c r="B8" s="9"/>
      <c r="C8" s="9"/>
      <c r="D8" s="7"/>
      <c r="E8" s="7"/>
      <c r="F8" s="7"/>
      <c r="G8" s="7"/>
      <c r="H8" s="7"/>
      <c r="I8" s="7"/>
      <c r="J8" s="7" t="s">
        <v>23</v>
      </c>
    </row>
    <row r="9" spans="1:10" ht="15">
      <c r="A9" s="4"/>
      <c r="B9" s="5"/>
      <c r="C9" s="8"/>
      <c r="D9" s="8"/>
      <c r="E9" s="8"/>
      <c r="F9" s="8"/>
      <c r="G9" s="8"/>
      <c r="H9" s="8"/>
      <c r="I9" s="8"/>
      <c r="J9" s="8"/>
    </row>
    <row r="10" spans="1:10" ht="16.5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5.25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6.5" customHeight="1">
      <c r="A12" s="10"/>
      <c r="B12" s="10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11"/>
      <c r="E13" s="11"/>
      <c r="F13" s="11"/>
      <c r="G13" s="11"/>
      <c r="H13" s="11"/>
      <c r="I13" s="11"/>
      <c r="J13" s="11"/>
    </row>
    <row r="14" spans="1:10" ht="15" customHeight="1">
      <c r="A14" s="26" t="s">
        <v>4</v>
      </c>
      <c r="B14" s="23" t="s">
        <v>15</v>
      </c>
      <c r="C14" s="25" t="s">
        <v>3</v>
      </c>
      <c r="D14" s="25"/>
      <c r="E14" s="23" t="s">
        <v>16</v>
      </c>
      <c r="F14" s="25" t="s">
        <v>3</v>
      </c>
      <c r="G14" s="25"/>
      <c r="H14" s="23" t="s">
        <v>17</v>
      </c>
      <c r="I14" s="25" t="s">
        <v>3</v>
      </c>
      <c r="J14" s="25"/>
    </row>
    <row r="15" spans="1:13" s="2" customFormat="1" ht="141.75" customHeight="1">
      <c r="A15" s="27"/>
      <c r="B15" s="24"/>
      <c r="C15" s="12" t="s">
        <v>9</v>
      </c>
      <c r="D15" s="13" t="s">
        <v>10</v>
      </c>
      <c r="E15" s="24"/>
      <c r="F15" s="12" t="s">
        <v>9</v>
      </c>
      <c r="G15" s="13" t="s">
        <v>10</v>
      </c>
      <c r="H15" s="24"/>
      <c r="I15" s="12" t="s">
        <v>9</v>
      </c>
      <c r="J15" s="13" t="s">
        <v>10</v>
      </c>
      <c r="K15" s="2" t="s">
        <v>13</v>
      </c>
      <c r="L15" s="2" t="s">
        <v>14</v>
      </c>
      <c r="M15" s="2" t="s">
        <v>19</v>
      </c>
    </row>
    <row r="16" spans="1:14" ht="49.5">
      <c r="A16" s="14" t="s">
        <v>1</v>
      </c>
      <c r="B16" s="20">
        <f>C16+D16</f>
        <v>1196.1</v>
      </c>
      <c r="C16" s="19">
        <f>ROUND((K16*30/1000),1)</f>
        <v>1196.1</v>
      </c>
      <c r="D16" s="18">
        <v>0</v>
      </c>
      <c r="E16" s="20">
        <f>F16+G16</f>
        <v>1179.5</v>
      </c>
      <c r="F16" s="19">
        <f>ROUND((L16*30/1000),1)</f>
        <v>1179.5</v>
      </c>
      <c r="G16" s="18">
        <v>0</v>
      </c>
      <c r="H16" s="20">
        <f>I16+J16</f>
        <v>1160.6</v>
      </c>
      <c r="I16" s="19">
        <f>ROUND((M16*30/1000),1)</f>
        <v>1160.6</v>
      </c>
      <c r="J16" s="18">
        <v>0</v>
      </c>
      <c r="K16" s="17">
        <v>39870</v>
      </c>
      <c r="L16" s="17">
        <v>39316</v>
      </c>
      <c r="M16" s="17">
        <v>38688</v>
      </c>
      <c r="N16" s="16"/>
    </row>
    <row r="17" spans="1:14" ht="49.5">
      <c r="A17" s="14" t="s">
        <v>5</v>
      </c>
      <c r="B17" s="20">
        <f>C17+D17</f>
        <v>4452.7</v>
      </c>
      <c r="C17" s="19">
        <f>ROUND((K17*30/1000),1)</f>
        <v>69.7</v>
      </c>
      <c r="D17" s="18">
        <f>1333+3050</f>
        <v>4383</v>
      </c>
      <c r="E17" s="20">
        <f>F17+G17</f>
        <v>3731.1</v>
      </c>
      <c r="F17" s="19">
        <f>ROUND((L17*30/1000),1)</f>
        <v>66.5</v>
      </c>
      <c r="G17" s="18">
        <f>1199.4+2465.2</f>
        <v>3664.6</v>
      </c>
      <c r="H17" s="20">
        <f>I17+J17</f>
        <v>3651.1000000000004</v>
      </c>
      <c r="I17" s="19">
        <f>ROUND((M17*30/1000),1)</f>
        <v>63.9</v>
      </c>
      <c r="J17" s="19">
        <f>1142.4+2444.8</f>
        <v>3587.2000000000003</v>
      </c>
      <c r="K17" s="17">
        <v>2322</v>
      </c>
      <c r="L17" s="17">
        <v>2216</v>
      </c>
      <c r="M17" s="17">
        <v>2129</v>
      </c>
      <c r="N17" s="16"/>
    </row>
    <row r="18" spans="1:14" ht="49.5">
      <c r="A18" s="14" t="s">
        <v>6</v>
      </c>
      <c r="B18" s="20">
        <f>C18+D18</f>
        <v>7354.7</v>
      </c>
      <c r="C18" s="19">
        <f>ROUND((K18*30/1000),1)</f>
        <v>44.2</v>
      </c>
      <c r="D18" s="18">
        <f>1590+5720.5</f>
        <v>7310.5</v>
      </c>
      <c r="E18" s="20">
        <f>F18+G18</f>
        <v>4726.9</v>
      </c>
      <c r="F18" s="19">
        <f>ROUND((L18*30/1000),1)</f>
        <v>42.4</v>
      </c>
      <c r="G18" s="18">
        <f>1419.8+3264.7</f>
        <v>4684.5</v>
      </c>
      <c r="H18" s="20">
        <f>I18+J18</f>
        <v>4707</v>
      </c>
      <c r="I18" s="19">
        <f>ROUND((M18*30/1000),1)</f>
        <v>39.8</v>
      </c>
      <c r="J18" s="19">
        <f>1440.2+3227</f>
        <v>4667.2</v>
      </c>
      <c r="K18" s="17">
        <v>1474</v>
      </c>
      <c r="L18" s="17">
        <v>1412</v>
      </c>
      <c r="M18" s="17">
        <v>1325</v>
      </c>
      <c r="N18" s="16"/>
    </row>
    <row r="19" spans="1:14" ht="49.5">
      <c r="A19" s="14" t="s">
        <v>0</v>
      </c>
      <c r="B19" s="20">
        <f>C19+D19</f>
        <v>3339</v>
      </c>
      <c r="C19" s="19">
        <f>ROUND((K19*30/1000),1)</f>
        <v>13.7</v>
      </c>
      <c r="D19" s="18">
        <f>477+2848.3</f>
        <v>3325.3</v>
      </c>
      <c r="E19" s="20">
        <f>F19+G19</f>
        <v>2863.4</v>
      </c>
      <c r="F19" s="19">
        <f>ROUND((L19*30/1000),1)</f>
        <v>13.1</v>
      </c>
      <c r="G19" s="18">
        <f>380.8+2469.5</f>
        <v>2850.3</v>
      </c>
      <c r="H19" s="20">
        <f>I19+J19</f>
        <v>2884.5</v>
      </c>
      <c r="I19" s="19">
        <f>ROUND((M19*30/1000),1)</f>
        <v>12</v>
      </c>
      <c r="J19" s="19">
        <f>417.4+2455.1</f>
        <v>2872.5</v>
      </c>
      <c r="K19" s="17">
        <v>456</v>
      </c>
      <c r="L19" s="17">
        <v>436</v>
      </c>
      <c r="M19" s="17">
        <v>401</v>
      </c>
      <c r="N19" s="16"/>
    </row>
    <row r="20" spans="1:14" ht="49.5">
      <c r="A20" s="14" t="s">
        <v>12</v>
      </c>
      <c r="B20" s="20">
        <f>C20+D20</f>
        <v>2501.3</v>
      </c>
      <c r="C20" s="19">
        <v>0</v>
      </c>
      <c r="D20" s="18">
        <v>2501.3</v>
      </c>
      <c r="E20" s="20">
        <f>F20+G20</f>
        <v>2233.2</v>
      </c>
      <c r="F20" s="19">
        <v>0</v>
      </c>
      <c r="G20" s="18">
        <v>2233.2</v>
      </c>
      <c r="H20" s="20">
        <f>I20+J20</f>
        <v>2223.1</v>
      </c>
      <c r="I20" s="19">
        <v>0</v>
      </c>
      <c r="J20" s="19">
        <v>2223.1</v>
      </c>
      <c r="K20" s="17"/>
      <c r="L20" s="17"/>
      <c r="M20" s="17"/>
      <c r="N20" s="16"/>
    </row>
    <row r="21" spans="1:13" s="3" customFormat="1" ht="27.75" customHeight="1">
      <c r="A21" s="15" t="s">
        <v>2</v>
      </c>
      <c r="B21" s="20">
        <f>SUM(B16:B20)</f>
        <v>18843.8</v>
      </c>
      <c r="C21" s="20">
        <f aca="true" t="shared" si="0" ref="C21:J21">SUM(C16:C20)</f>
        <v>1323.7</v>
      </c>
      <c r="D21" s="20">
        <f t="shared" si="0"/>
        <v>17520.1</v>
      </c>
      <c r="E21" s="20">
        <f t="shared" si="0"/>
        <v>14734.099999999999</v>
      </c>
      <c r="F21" s="20">
        <f t="shared" si="0"/>
        <v>1301.5</v>
      </c>
      <c r="G21" s="20">
        <f t="shared" si="0"/>
        <v>13432.600000000002</v>
      </c>
      <c r="H21" s="20">
        <f t="shared" si="0"/>
        <v>14626.300000000001</v>
      </c>
      <c r="I21" s="20">
        <f t="shared" si="0"/>
        <v>1276.3</v>
      </c>
      <c r="J21" s="20">
        <f t="shared" si="0"/>
        <v>13350</v>
      </c>
      <c r="K21" s="3">
        <f>SUM(K16:K19)</f>
        <v>44122</v>
      </c>
      <c r="L21" s="3">
        <f>SUM(L16:L19)</f>
        <v>43380</v>
      </c>
      <c r="M21" s="3">
        <f>SUM(M16:M19)</f>
        <v>42543</v>
      </c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ht="15" customHeight="1">
      <c r="A24" s="6"/>
    </row>
  </sheetData>
  <sheetProtection/>
  <mergeCells count="10">
    <mergeCell ref="A5:J5"/>
    <mergeCell ref="A11:J11"/>
    <mergeCell ref="A10:J10"/>
    <mergeCell ref="E14:E15"/>
    <mergeCell ref="F14:G14"/>
    <mergeCell ref="H14:H15"/>
    <mergeCell ref="I14:J14"/>
    <mergeCell ref="A14:A15"/>
    <mergeCell ref="B14:B15"/>
    <mergeCell ref="C14:D1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1</cp:lastModifiedBy>
  <cp:lastPrinted>2019-11-14T11:03:24Z</cp:lastPrinted>
  <dcterms:created xsi:type="dcterms:W3CDTF">2005-11-29T08:00:13Z</dcterms:created>
  <dcterms:modified xsi:type="dcterms:W3CDTF">2019-11-15T05:45:07Z</dcterms:modified>
  <cp:category/>
  <cp:version/>
  <cp:contentType/>
  <cp:contentStatus/>
</cp:coreProperties>
</file>