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440" windowWidth="15480" windowHeight="4695"/>
  </bookViews>
  <sheets>
    <sheet name="2019" sheetId="4" r:id="rId1"/>
  </sheets>
  <definedNames>
    <definedName name="_xlnm.Print_Area" localSheetId="0">'2019'!$A$1:$E$133</definedName>
  </definedNames>
  <calcPr calcId="145621"/>
</workbook>
</file>

<file path=xl/calcChain.xml><?xml version="1.0" encoding="utf-8"?>
<calcChain xmlns="http://schemas.openxmlformats.org/spreadsheetml/2006/main">
  <c r="E129" i="4" l="1"/>
  <c r="E108" i="4"/>
  <c r="E109" i="4"/>
  <c r="E110" i="4"/>
  <c r="E111" i="4"/>
  <c r="E112" i="4"/>
  <c r="E113" i="4"/>
  <c r="E116" i="4"/>
  <c r="E119" i="4"/>
  <c r="E121" i="4"/>
  <c r="E123" i="4"/>
  <c r="E126" i="4"/>
  <c r="D125" i="4"/>
  <c r="D124" i="4" s="1"/>
  <c r="C125" i="4"/>
  <c r="E125" i="4" s="1"/>
  <c r="C124" i="4" l="1"/>
  <c r="E124" i="4" s="1"/>
  <c r="D104" i="4"/>
  <c r="D16" i="4"/>
  <c r="E107" i="4" l="1"/>
  <c r="E106" i="4" l="1"/>
  <c r="E24" i="4" l="1"/>
  <c r="E26" i="4"/>
  <c r="E28" i="4"/>
  <c r="E30" i="4"/>
  <c r="D23" i="4"/>
  <c r="C23" i="4"/>
  <c r="D25" i="4"/>
  <c r="C25" i="4"/>
  <c r="E25" i="4" s="1"/>
  <c r="D27" i="4"/>
  <c r="C27" i="4"/>
  <c r="D29" i="4"/>
  <c r="C29" i="4"/>
  <c r="E29" i="4" s="1"/>
  <c r="D22" i="4" l="1"/>
  <c r="D21" i="4" s="1"/>
  <c r="C22" i="4"/>
  <c r="E27" i="4"/>
  <c r="E17" i="4"/>
  <c r="E18" i="4"/>
  <c r="E19" i="4"/>
  <c r="E20" i="4"/>
  <c r="E23" i="4"/>
  <c r="E33" i="4"/>
  <c r="E34" i="4"/>
  <c r="E37" i="4"/>
  <c r="E40" i="4"/>
  <c r="E42" i="4"/>
  <c r="E46" i="4"/>
  <c r="E50" i="4"/>
  <c r="E54" i="4"/>
  <c r="E56" i="4"/>
  <c r="E58" i="4"/>
  <c r="E61" i="4"/>
  <c r="E65" i="4"/>
  <c r="E68" i="4"/>
  <c r="E70" i="4"/>
  <c r="E74" i="4"/>
  <c r="E77" i="4"/>
  <c r="E81" i="4"/>
  <c r="E83" i="4"/>
  <c r="E85" i="4"/>
  <c r="E88" i="4"/>
  <c r="E93" i="4"/>
  <c r="E95" i="4"/>
  <c r="E98" i="4"/>
  <c r="E100" i="4"/>
  <c r="E102" i="4"/>
  <c r="E105" i="4"/>
  <c r="E130" i="4"/>
  <c r="E132" i="4"/>
  <c r="D15" i="4"/>
  <c r="D32" i="4"/>
  <c r="D31" i="4" s="1"/>
  <c r="D36" i="4"/>
  <c r="D39" i="4"/>
  <c r="D41" i="4"/>
  <c r="D45" i="4"/>
  <c r="D44" i="4" s="1"/>
  <c r="D43" i="4" s="1"/>
  <c r="D49" i="4"/>
  <c r="D48" i="4" s="1"/>
  <c r="D47" i="4" s="1"/>
  <c r="D53" i="4"/>
  <c r="D55" i="4"/>
  <c r="D57" i="4"/>
  <c r="D60" i="4"/>
  <c r="D59" i="4" s="1"/>
  <c r="D64" i="4"/>
  <c r="D63" i="4" s="1"/>
  <c r="D67" i="4"/>
  <c r="D69" i="4"/>
  <c r="D73" i="4"/>
  <c r="D72" i="4" s="1"/>
  <c r="D76" i="4"/>
  <c r="D75" i="4" s="1"/>
  <c r="D80" i="4"/>
  <c r="D79" i="4" s="1"/>
  <c r="D82" i="4"/>
  <c r="D84" i="4"/>
  <c r="D87" i="4"/>
  <c r="D86" i="4" s="1"/>
  <c r="D92" i="4"/>
  <c r="D94" i="4"/>
  <c r="D97" i="4"/>
  <c r="D99" i="4"/>
  <c r="D101" i="4"/>
  <c r="D103" i="4"/>
  <c r="D115" i="4"/>
  <c r="D114" i="4" s="1"/>
  <c r="D118" i="4"/>
  <c r="D120" i="4"/>
  <c r="D122" i="4"/>
  <c r="D128" i="4"/>
  <c r="D127" i="4" s="1"/>
  <c r="D89" i="4" s="1"/>
  <c r="D131" i="4"/>
  <c r="D71" i="4" l="1"/>
  <c r="D91" i="4"/>
  <c r="D78" i="4"/>
  <c r="D96" i="4"/>
  <c r="D52" i="4"/>
  <c r="D51" i="4" s="1"/>
  <c r="D38" i="4"/>
  <c r="D35" i="4" s="1"/>
  <c r="D66" i="4"/>
  <c r="D117" i="4"/>
  <c r="D62" i="4"/>
  <c r="C131" i="4"/>
  <c r="E131" i="4" s="1"/>
  <c r="C128" i="4"/>
  <c r="C122" i="4"/>
  <c r="E122" i="4" s="1"/>
  <c r="C120" i="4"/>
  <c r="E120" i="4" s="1"/>
  <c r="C118" i="4"/>
  <c r="E118" i="4" s="1"/>
  <c r="C115" i="4"/>
  <c r="E115" i="4" s="1"/>
  <c r="C104" i="4"/>
  <c r="E104" i="4" s="1"/>
  <c r="C101" i="4"/>
  <c r="E101" i="4" s="1"/>
  <c r="C99" i="4"/>
  <c r="E99" i="4" s="1"/>
  <c r="C97" i="4"/>
  <c r="E97" i="4" s="1"/>
  <c r="C94" i="4"/>
  <c r="E94" i="4" s="1"/>
  <c r="C92" i="4"/>
  <c r="E92" i="4" s="1"/>
  <c r="C87" i="4"/>
  <c r="C84" i="4"/>
  <c r="E84" i="4" s="1"/>
  <c r="C82" i="4"/>
  <c r="E82" i="4" s="1"/>
  <c r="C80" i="4"/>
  <c r="E80" i="4" s="1"/>
  <c r="C76" i="4"/>
  <c r="C73" i="4"/>
  <c r="E73" i="4" s="1"/>
  <c r="C69" i="4"/>
  <c r="E69" i="4" s="1"/>
  <c r="C67" i="4"/>
  <c r="E67" i="4" s="1"/>
  <c r="C64" i="4"/>
  <c r="C60" i="4"/>
  <c r="C57" i="4"/>
  <c r="E57" i="4" s="1"/>
  <c r="C55" i="4"/>
  <c r="E55" i="4" s="1"/>
  <c r="C53" i="4"/>
  <c r="E53" i="4" s="1"/>
  <c r="C49" i="4"/>
  <c r="E49" i="4" s="1"/>
  <c r="C45" i="4"/>
  <c r="C41" i="4"/>
  <c r="E41" i="4" s="1"/>
  <c r="C39" i="4"/>
  <c r="E39" i="4" s="1"/>
  <c r="C36" i="4"/>
  <c r="E36" i="4" s="1"/>
  <c r="C32" i="4"/>
  <c r="C16" i="4"/>
  <c r="E16" i="4" s="1"/>
  <c r="D14" i="4" l="1"/>
  <c r="D90" i="4"/>
  <c r="C63" i="4"/>
  <c r="E63" i="4" s="1"/>
  <c r="E64" i="4"/>
  <c r="C59" i="4"/>
  <c r="E59" i="4" s="1"/>
  <c r="E60" i="4"/>
  <c r="C86" i="4"/>
  <c r="E86" i="4" s="1"/>
  <c r="E87" i="4"/>
  <c r="C72" i="4"/>
  <c r="E72" i="4" s="1"/>
  <c r="C75" i="4"/>
  <c r="E75" i="4" s="1"/>
  <c r="E76" i="4"/>
  <c r="C44" i="4"/>
  <c r="E44" i="4" s="1"/>
  <c r="E45" i="4"/>
  <c r="C127" i="4"/>
  <c r="C89" i="4" s="1"/>
  <c r="E128" i="4"/>
  <c r="C21" i="4"/>
  <c r="E21" i="4" s="1"/>
  <c r="E22" i="4"/>
  <c r="C31" i="4"/>
  <c r="E31" i="4" s="1"/>
  <c r="E32" i="4"/>
  <c r="C48" i="4"/>
  <c r="C114" i="4"/>
  <c r="E114" i="4" s="1"/>
  <c r="C117" i="4"/>
  <c r="E117" i="4" s="1"/>
  <c r="C15" i="4"/>
  <c r="E15" i="4" s="1"/>
  <c r="C52" i="4"/>
  <c r="E52" i="4" s="1"/>
  <c r="C79" i="4"/>
  <c r="E79" i="4" s="1"/>
  <c r="C91" i="4"/>
  <c r="E91" i="4" s="1"/>
  <c r="C38" i="4"/>
  <c r="E38" i="4" s="1"/>
  <c r="C66" i="4"/>
  <c r="E66" i="4" s="1"/>
  <c r="C103" i="4"/>
  <c r="E103" i="4" s="1"/>
  <c r="E127" i="4" l="1"/>
  <c r="D133" i="4"/>
  <c r="C71" i="4"/>
  <c r="E71" i="4" s="1"/>
  <c r="C43" i="4"/>
  <c r="E43" i="4" s="1"/>
  <c r="C47" i="4"/>
  <c r="E47" i="4" s="1"/>
  <c r="E48" i="4"/>
  <c r="C35" i="4"/>
  <c r="E35" i="4" s="1"/>
  <c r="C96" i="4"/>
  <c r="E96" i="4" s="1"/>
  <c r="C62" i="4"/>
  <c r="E62" i="4" s="1"/>
  <c r="C78" i="4"/>
  <c r="E78" i="4" s="1"/>
  <c r="C51" i="4"/>
  <c r="E51" i="4" s="1"/>
  <c r="C90" i="4" l="1"/>
  <c r="E89" i="4" s="1"/>
  <c r="C14" i="4"/>
  <c r="E14" i="4" s="1"/>
  <c r="E90" i="4" l="1"/>
  <c r="C133" i="4" l="1"/>
  <c r="E133" i="4" s="1"/>
</calcChain>
</file>

<file path=xl/sharedStrings.xml><?xml version="1.0" encoding="utf-8"?>
<sst xmlns="http://schemas.openxmlformats.org/spreadsheetml/2006/main" count="251" uniqueCount="238">
  <si>
    <t>Приложение 1</t>
  </si>
  <si>
    <t>Налог на доходы физических лиц</t>
  </si>
  <si>
    <t>000 1 01 02040 01 0000 110</t>
  </si>
  <si>
    <t xml:space="preserve">000 1 05 00000 00 0000 000 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</si>
  <si>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</si>
  <si>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</si>
  <si>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</si>
  <si>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</si>
  <si>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</si>
  <si>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</si>
  <si>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</si>
  <si>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</si>
  <si>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</si>
  <si>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</si>
  <si>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</si>
  <si>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</si>
  <si>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</si>
  <si>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</si>
  <si>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</si>
  <si>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</si>
  <si>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</si>
  <si>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</si>
  <si>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</si>
  <si>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</si>
  <si>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</si>
  <si>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</si>
  <si>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</si>
  <si>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</si>
  <si>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</si>
  <si>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</si>
  <si>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</si>
  <si>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</si>
  <si>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</si>
  <si>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</si>
  <si>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</si>
  <si>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</si>
  <si>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</si>
  <si>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</si>
  <si>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000 1 05 03010 01 0000 110</t>
  </si>
  <si>
    <t>000 1 05 03000 01 0000 110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</si>
  <si>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</si>
  <si>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</si>
  <si>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</si>
  <si>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</si>
  <si>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</si>
  <si>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</si>
  <si>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</si>
  <si>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</si>
  <si>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</si>
  <si>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</si>
  <si>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</si>
  <si>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</si>
  <si>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</si>
  <si>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</si>
  <si>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</si>
  <si>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</si>
  <si>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</si>
  <si>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</si>
  <si>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</si>
  <si>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</si>
  <si>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</si>
  <si>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</si>
  <si>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</si>
  <si>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</si>
  <si>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</si>
  <si>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</si>
  <si>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</si>
  <si>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</si>
  <si>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</si>
  <si>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</si>
  <si>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</si>
  <si>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</si>
  <si>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</si>
  <si>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</si>
  <si>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</si>
  <si>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</si>
  <si>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</si>
  <si>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</si>
  <si>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</si>
  <si>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</si>
  <si>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</si>
  <si>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</si>
  <si>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</si>
  <si>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</si>
  <si>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</si>
  <si>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</si>
  <si>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</si>
  <si>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</si>
  <si>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</si>
  <si>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</si>
  <si>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</si>
  <si>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</si>
  <si>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</si>
  <si>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</si>
  <si>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</si>
  <si>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</si>
  <si>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</si>
  <si>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</si>
  <si>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</si>
  <si>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</si>
  <si>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</si>
  <si>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</si>
  <si>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</si>
  <si>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</si>
  <si>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</si>
  <si>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</si>
  <si>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</si>
  <si>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</si>
  <si>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</si>
  <si>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</si>
  <si>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</si>
  <si>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</si>
  <si>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</si>
  <si>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</si>
  <si>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</si>
  <si>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</si>
  <si>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</si>
  <si>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</si>
  <si>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</si>
  <si>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</si>
  <si>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</si>
  <si>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</si>
  <si>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</si>
  <si>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</si>
  <si>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</si>
  <si>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</si>
  <si>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</si>
  <si>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</si>
  <si>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</si>
  <si>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</si>
  <si>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</si>
  <si>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</si>
  <si>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</si>
  <si>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</si>
  <si>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</si>
  <si>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</si>
  <si>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</si>
  <si>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</si>
  <si>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</si>
  <si>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</si>
  <si>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</si>
  <si>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</si>
  <si>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</si>
  <si>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</si>
  <si>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</si>
  <si>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</si>
  <si>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</si>
  <si>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</si>
  <si>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</si>
  <si>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</si>
  <si>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</si>
  <si>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</si>
  <si>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</si>
  <si>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</si>
  <si>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</si>
  <si>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</si>
  <si>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</si>
  <si>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</si>
  <si>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</si>
  <si>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</si>
  <si>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</si>
  <si>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</si>
  <si>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</si>
  <si>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</si>
  <si>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</si>
  <si>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</si>
  <si>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</si>
  <si>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</si>
  <si>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</si>
  <si>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</si>
  <si>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</si>
  <si>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</si>
  <si>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</si>
  <si>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</si>
  <si>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</si>
  <si>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</si>
  <si>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Код</t>
  </si>
  <si>
    <t>1 03 02260 01 0000 110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</si>
  <si>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</si>
  <si>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</si>
  <si>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</si>
  <si>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</si>
  <si>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</si>
  <si>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1 16 90000 00 0000 140</t>
  </si>
  <si>
    <t>1 16 90050 13 0000 140</t>
  </si>
  <si>
    <t>1 13 00000 00 0000 000</t>
  </si>
  <si>
    <t>1 13 02000 00 0000 130</t>
  </si>
  <si>
    <t>1 13 02990 00 0000 130</t>
  </si>
  <si>
    <t>1 13 02995 13 0000 130</t>
  </si>
  <si>
    <t>1 16 00000 00 0000 000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</si>
  <si>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</si>
  <si>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</si>
  <si>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укрепление материально-технической базы муниципальных учреждений сферы культуры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</si>
  <si>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</si>
  <si>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2019 ГОД</t>
    </r>
  </si>
  <si>
    <t>2 02 10000 00 0000 150</t>
  </si>
  <si>
    <t>2 02 15001 00 0000 150</t>
  </si>
  <si>
    <t>2 02 15001 13 0000 150</t>
  </si>
  <si>
    <t>2 02 15002 00 0000 150</t>
  </si>
  <si>
    <t>2 02 15002 13 0000 150</t>
  </si>
  <si>
    <t>2 02 20000 00 0000 150</t>
  </si>
  <si>
    <t>2 02 25027 00 0000 150</t>
  </si>
  <si>
    <t>2 02 25027 13 0000 150</t>
  </si>
  <si>
    <t>2 02 25555 00 0000 150</t>
  </si>
  <si>
    <t>2 02 25555 13 0000 150</t>
  </si>
  <si>
    <t>2 02 29999 00 0000 150</t>
  </si>
  <si>
    <t>2 02 29999 13 0000 150</t>
  </si>
  <si>
    <t>ДОХОДЫ ОТ ОКАЗАНИЯ ПЛАТНЫХ УСЛУГ И КОМПЕНСАЦИИ ЗАТРАТ ГОСУДАРСТВА</t>
  </si>
  <si>
    <t>1 08 07000 01 0000 110</t>
  </si>
  <si>
    <t>1 08 07170 01 0000 110</t>
  </si>
  <si>
    <t>1 08 07175 01 0000 110</t>
  </si>
  <si>
    <t>от 21 декабря 2018 года № 4-16/75</t>
  </si>
  <si>
    <t>Изменение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</si>
  <si>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</si>
  <si>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</si>
  <si>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</si>
  <si>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</si>
  <si>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</si>
  <si>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</si>
  <si>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</si>
  <si>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</si>
  <si>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</si>
  <si>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городских поселений на реализацию народных проектов в сфере благоустройства, прошедших отбор в рамках проекта "Народный бюджет"</t>
  </si>
  <si>
    <t>2 07 00000 00 0000 000</t>
  </si>
  <si>
    <t>2 07 05000 13 0000 150</t>
  </si>
  <si>
    <t>2 07 05030 13 0000 150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</si>
  <si>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</si>
  <si>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</si>
  <si>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мероприятий по благоустройству улично-дорожной сети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</si>
  <si>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</si>
  <si>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</si>
  <si>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2 04 00000 00 0000 000</t>
  </si>
  <si>
    <t>БЕЗВОЗМЕЗДНЫЕ ПОСТУПЛЕНИЯ ОТ НЕГОСУДАРСТВЕННЫХ ОРГАНИЗАЦИЙ</t>
  </si>
  <si>
    <t>2 04 05000 13 0000 150</t>
  </si>
  <si>
    <t>Безвозмездные поступления от негосударственных организаций в бюджеты городских поселений</t>
  </si>
  <si>
    <t>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</si>
  <si>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</si>
  <si>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от 17 сентября 2019 года № 4-21/95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</si>
</sst>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000"/>
    <numFmt numFmtId="166" formatCode="#,##0.0"/>
    <numFmt numFmtId="167" formatCode="#,##0.000"/>
    <numFmt numFmtId="168" formatCode="0.0"/>
    <numFmt numFmtId="169" formatCode="_-* #,##0.0_р_._-;\-* #,##0.0_р_._-;_-* &quot;-&quot;??_р_._-;_-@_-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166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6" fontId="1" fillId="3" borderId="1" xfId="1" applyNumberFormat="1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6" fontId="5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68" fontId="1" fillId="3" borderId="1" xfId="0" applyNumberFormat="1" applyFont="1" applyFill="1" applyBorder="1" applyAlignment="1">
      <alignment horizontal="center" vertical="center"/>
    </xf>
    <xf numFmtId="169" fontId="1" fillId="3" borderId="1" xfId="3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5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tabSelected="1" view="pageBreakPreview" zoomScale="90" zoomScaleSheetLayoutView="90" workbookViewId="0">
      <selection activeCell="B106" sqref="B106"/>
    </sheetView>
  </sheetViews>
  <sheetFormatPr defaultColWidth="9" defaultRowHeight="15.75" x14ac:dyDescent="0.25"/>
  <cols>
    <col min="1" max="1" width="28.42578125" style="1" bestFit="1" customWidth="1"/>
    <col min="2" max="2" width="142.28515625" style="1" customWidth="1"/>
    <col min="3" max="3" width="14" style="66" hidden="1" customWidth="1"/>
    <col min="4" max="4" width="11.7109375" style="1" hidden="1" customWidth="1"/>
    <col min="5" max="5" width="14.85546875" style="1" customWidth="1"/>
    <col min="6" max="16384" width="9" style="1"/>
  </cols>
  <sheetData>
    <row r="1" spans="1:5" x14ac:dyDescent="0.25">
      <c r="E1" s="72" t="s">
        <v>0</v>
      </c>
    </row>
    <row r="2" spans="1:5" x14ac:dyDescent="0.25">
      <c r="B2" s="76" t="s">
        <v>57</v>
      </c>
      <c r="C2" s="76"/>
      <c r="D2" s="76"/>
      <c r="E2" s="76"/>
    </row>
    <row r="3" spans="1:5" x14ac:dyDescent="0.25">
      <c r="B3" s="76" t="s">
        <v>237</v>
      </c>
      <c r="C3" s="76"/>
      <c r="D3" s="76"/>
      <c r="E3" s="76"/>
    </row>
    <row r="5" spans="1:5" x14ac:dyDescent="0.25">
      <c r="B5" s="77" t="s">
        <v>0</v>
      </c>
      <c r="C5" s="77"/>
      <c r="D5" s="77"/>
      <c r="E5" s="77"/>
    </row>
    <row r="6" spans="1:5" x14ac:dyDescent="0.25">
      <c r="B6" s="77" t="s">
        <v>57</v>
      </c>
      <c r="C6" s="77"/>
      <c r="D6" s="77"/>
      <c r="E6" s="77"/>
    </row>
    <row r="7" spans="1:5" x14ac:dyDescent="0.25">
      <c r="B7" s="77" t="s">
        <v>211</v>
      </c>
      <c r="C7" s="77"/>
      <c r="D7" s="77"/>
      <c r="E7" s="77"/>
    </row>
    <row r="8" spans="1:5" x14ac:dyDescent="0.25">
      <c r="A8" s="53"/>
      <c r="B8" s="67"/>
      <c r="C8" s="55"/>
    </row>
    <row r="9" spans="1:5" x14ac:dyDescent="0.25">
      <c r="A9" s="53"/>
      <c r="B9" s="53"/>
      <c r="C9" s="56"/>
    </row>
    <row r="10" spans="1:5" x14ac:dyDescent="0.25">
      <c r="A10" s="75" t="s">
        <v>194</v>
      </c>
      <c r="B10" s="75"/>
      <c r="C10" s="75"/>
      <c r="D10" s="75"/>
      <c r="E10" s="75"/>
    </row>
    <row r="11" spans="1:5" x14ac:dyDescent="0.25">
      <c r="A11" s="68"/>
      <c r="B11" s="68"/>
      <c r="C11" s="57"/>
    </row>
    <row r="12" spans="1:5" x14ac:dyDescent="0.25">
      <c r="A12" s="2"/>
      <c r="B12" s="3"/>
      <c r="C12" s="54"/>
    </row>
    <row r="13" spans="1:5" ht="31.5" x14ac:dyDescent="0.25">
      <c r="A13" s="43" t="s">
        <v>176</v>
      </c>
      <c r="B13" s="44" t="s">
        <v>136</v>
      </c>
      <c r="C13" s="45" t="s">
        <v>137</v>
      </c>
      <c r="D13" s="71" t="s">
        <v>212</v>
      </c>
      <c r="E13" s="45" t="s">
        <v>137</v>
      </c>
    </row>
    <row r="14" spans="1:5" x14ac:dyDescent="0.25">
      <c r="A14" s="15" t="s">
        <v>139</v>
      </c>
      <c r="B14" s="16" t="s">
        <v>13</v>
      </c>
      <c r="C14" s="51">
        <f>C15+C31+C21+C35+C43+C51+C71+C78+C62+C47+C86</f>
        <v>145351.79999999999</v>
      </c>
      <c r="D14" s="51">
        <f>D15+D31+D21+D35+D43+D51+D71+D78+D62+D47+D86</f>
        <v>3546</v>
      </c>
      <c r="E14" s="63">
        <f>C14+D14</f>
        <v>148897.79999999999</v>
      </c>
    </row>
    <row r="15" spans="1:5" x14ac:dyDescent="0.25">
      <c r="A15" s="11" t="s">
        <v>140</v>
      </c>
      <c r="B15" s="12" t="s">
        <v>130</v>
      </c>
      <c r="C15" s="58">
        <f>C16</f>
        <v>104050</v>
      </c>
      <c r="D15" s="58">
        <f>D16</f>
        <v>2900</v>
      </c>
      <c r="E15" s="63">
        <f t="shared" ref="E15:E82" si="0">C15+D15</f>
        <v>106950</v>
      </c>
    </row>
    <row r="16" spans="1:5" x14ac:dyDescent="0.25">
      <c r="A16" s="8" t="s">
        <v>141</v>
      </c>
      <c r="B16" s="4" t="s">
        <v>1</v>
      </c>
      <c r="C16" s="59">
        <f>C17+C18+C19+C20</f>
        <v>104050</v>
      </c>
      <c r="D16" s="59">
        <f>D17+D18+D19+D20</f>
        <v>2900</v>
      </c>
      <c r="E16" s="59">
        <f t="shared" si="0"/>
        <v>106950</v>
      </c>
    </row>
    <row r="17" spans="1:5" ht="32.25" customHeight="1" x14ac:dyDescent="0.25">
      <c r="A17" s="8" t="s">
        <v>142</v>
      </c>
      <c r="B17" s="5" t="s">
        <v>105</v>
      </c>
      <c r="C17" s="59">
        <v>103100</v>
      </c>
      <c r="D17" s="59">
        <v>2900</v>
      </c>
      <c r="E17" s="59">
        <f t="shared" si="0"/>
        <v>106000</v>
      </c>
    </row>
    <row r="18" spans="1:5" ht="47.25" x14ac:dyDescent="0.25">
      <c r="A18" s="8" t="s">
        <v>143</v>
      </c>
      <c r="B18" s="5" t="s">
        <v>108</v>
      </c>
      <c r="C18" s="59">
        <v>480</v>
      </c>
      <c r="D18" s="59"/>
      <c r="E18" s="59">
        <f t="shared" si="0"/>
        <v>480</v>
      </c>
    </row>
    <row r="19" spans="1:5" ht="31.5" x14ac:dyDescent="0.25">
      <c r="A19" s="8" t="s">
        <v>144</v>
      </c>
      <c r="B19" s="5" t="s">
        <v>123</v>
      </c>
      <c r="C19" s="59">
        <v>470</v>
      </c>
      <c r="D19" s="59"/>
      <c r="E19" s="59">
        <f t="shared" si="0"/>
        <v>470</v>
      </c>
    </row>
    <row r="20" spans="1:5" ht="47.25" hidden="1" x14ac:dyDescent="0.25">
      <c r="A20" s="8" t="s">
        <v>2</v>
      </c>
      <c r="B20" s="5" t="s">
        <v>40</v>
      </c>
      <c r="C20" s="59"/>
      <c r="D20" s="59"/>
      <c r="E20" s="59">
        <f t="shared" si="0"/>
        <v>0</v>
      </c>
    </row>
    <row r="21" spans="1:5" x14ac:dyDescent="0.25">
      <c r="A21" s="11" t="s">
        <v>145</v>
      </c>
      <c r="B21" s="12" t="s">
        <v>58</v>
      </c>
      <c r="C21" s="58">
        <f>C22</f>
        <v>1273.8</v>
      </c>
      <c r="D21" s="58">
        <f>D22</f>
        <v>0</v>
      </c>
      <c r="E21" s="63">
        <f t="shared" si="0"/>
        <v>1273.8</v>
      </c>
    </row>
    <row r="22" spans="1:5" x14ac:dyDescent="0.25">
      <c r="A22" s="8" t="s">
        <v>146</v>
      </c>
      <c r="B22" s="5" t="s">
        <v>59</v>
      </c>
      <c r="C22" s="59">
        <f>C27+C23+C25+C29</f>
        <v>1273.8</v>
      </c>
      <c r="D22" s="59">
        <f>D27+D23+D25+D29</f>
        <v>0</v>
      </c>
      <c r="E22" s="59">
        <f t="shared" si="0"/>
        <v>1273.8</v>
      </c>
    </row>
    <row r="23" spans="1:5" ht="31.5" x14ac:dyDescent="0.25">
      <c r="A23" s="32" t="s">
        <v>147</v>
      </c>
      <c r="B23" s="5" t="s">
        <v>60</v>
      </c>
      <c r="C23" s="59">
        <f>C24</f>
        <v>461.9</v>
      </c>
      <c r="D23" s="59">
        <f>D24</f>
        <v>0</v>
      </c>
      <c r="E23" s="59">
        <f t="shared" si="0"/>
        <v>461.9</v>
      </c>
    </row>
    <row r="24" spans="1:5" ht="48.75" customHeight="1" x14ac:dyDescent="0.25">
      <c r="A24" s="32" t="s">
        <v>213</v>
      </c>
      <c r="B24" s="5" t="s">
        <v>214</v>
      </c>
      <c r="C24" s="59">
        <v>461.9</v>
      </c>
      <c r="D24" s="59"/>
      <c r="E24" s="59">
        <f t="shared" si="0"/>
        <v>461.9</v>
      </c>
    </row>
    <row r="25" spans="1:5" ht="47.25" x14ac:dyDescent="0.25">
      <c r="A25" s="32" t="s">
        <v>148</v>
      </c>
      <c r="B25" s="5" t="s">
        <v>61</v>
      </c>
      <c r="C25" s="59">
        <f>C26</f>
        <v>3.2</v>
      </c>
      <c r="D25" s="59">
        <f>D26</f>
        <v>0</v>
      </c>
      <c r="E25" s="59">
        <f t="shared" si="0"/>
        <v>3.2</v>
      </c>
    </row>
    <row r="26" spans="1:5" ht="63" x14ac:dyDescent="0.25">
      <c r="A26" s="32" t="s">
        <v>215</v>
      </c>
      <c r="B26" s="5" t="s">
        <v>216</v>
      </c>
      <c r="C26" s="59">
        <v>3.2</v>
      </c>
      <c r="D26" s="59"/>
      <c r="E26" s="59">
        <f t="shared" si="0"/>
        <v>3.2</v>
      </c>
    </row>
    <row r="27" spans="1:5" ht="31.5" x14ac:dyDescent="0.25">
      <c r="A27" s="32" t="s">
        <v>149</v>
      </c>
      <c r="B27" s="5" t="s">
        <v>217</v>
      </c>
      <c r="C27" s="59">
        <f>C28</f>
        <v>894.6</v>
      </c>
      <c r="D27" s="59">
        <f>D28</f>
        <v>0</v>
      </c>
      <c r="E27" s="59">
        <f t="shared" si="0"/>
        <v>894.6</v>
      </c>
    </row>
    <row r="28" spans="1:5" ht="49.5" customHeight="1" x14ac:dyDescent="0.25">
      <c r="A28" s="32" t="s">
        <v>218</v>
      </c>
      <c r="B28" s="5" t="s">
        <v>219</v>
      </c>
      <c r="C28" s="59">
        <v>894.6</v>
      </c>
      <c r="D28" s="59"/>
      <c r="E28" s="59">
        <f t="shared" si="0"/>
        <v>894.6</v>
      </c>
    </row>
    <row r="29" spans="1:5" ht="31.5" x14ac:dyDescent="0.25">
      <c r="A29" s="32" t="s">
        <v>177</v>
      </c>
      <c r="B29" s="5" t="s">
        <v>62</v>
      </c>
      <c r="C29" s="59">
        <f>C30</f>
        <v>-85.9</v>
      </c>
      <c r="D29" s="59">
        <f>D30</f>
        <v>0</v>
      </c>
      <c r="E29" s="59">
        <f t="shared" si="0"/>
        <v>-85.9</v>
      </c>
    </row>
    <row r="30" spans="1:5" ht="50.25" customHeight="1" x14ac:dyDescent="0.25">
      <c r="A30" s="32" t="s">
        <v>220</v>
      </c>
      <c r="B30" s="5" t="s">
        <v>221</v>
      </c>
      <c r="C30" s="59">
        <v>-85.9</v>
      </c>
      <c r="D30" s="59"/>
      <c r="E30" s="59">
        <f t="shared" si="0"/>
        <v>-85.9</v>
      </c>
    </row>
    <row r="31" spans="1:5" hidden="1" x14ac:dyDescent="0.25">
      <c r="A31" s="11" t="s">
        <v>3</v>
      </c>
      <c r="B31" s="17" t="s">
        <v>4</v>
      </c>
      <c r="C31" s="58">
        <f>C32</f>
        <v>0</v>
      </c>
      <c r="D31" s="58">
        <f>D32</f>
        <v>0</v>
      </c>
      <c r="E31" s="59">
        <f t="shared" si="0"/>
        <v>0</v>
      </c>
    </row>
    <row r="32" spans="1:5" hidden="1" x14ac:dyDescent="0.25">
      <c r="A32" s="8" t="s">
        <v>39</v>
      </c>
      <c r="B32" s="4" t="s">
        <v>5</v>
      </c>
      <c r="C32" s="59">
        <f>C34+C33</f>
        <v>0</v>
      </c>
      <c r="D32" s="59">
        <f>D34+D33</f>
        <v>0</v>
      </c>
      <c r="E32" s="59">
        <f t="shared" si="0"/>
        <v>0</v>
      </c>
    </row>
    <row r="33" spans="1:5" hidden="1" x14ac:dyDescent="0.25">
      <c r="A33" s="8" t="s">
        <v>38</v>
      </c>
      <c r="B33" s="4" t="s">
        <v>5</v>
      </c>
      <c r="C33" s="59"/>
      <c r="D33" s="59"/>
      <c r="E33" s="59">
        <f t="shared" si="0"/>
        <v>0</v>
      </c>
    </row>
    <row r="34" spans="1:5" hidden="1" x14ac:dyDescent="0.25">
      <c r="A34" s="8" t="s">
        <v>30</v>
      </c>
      <c r="B34" s="7" t="s">
        <v>31</v>
      </c>
      <c r="C34" s="59"/>
      <c r="D34" s="59"/>
      <c r="E34" s="59">
        <f t="shared" si="0"/>
        <v>0</v>
      </c>
    </row>
    <row r="35" spans="1:5" x14ac:dyDescent="0.25">
      <c r="A35" s="11" t="s">
        <v>150</v>
      </c>
      <c r="B35" s="17" t="s">
        <v>129</v>
      </c>
      <c r="C35" s="58">
        <f>C36+C38</f>
        <v>33435</v>
      </c>
      <c r="D35" s="58">
        <f>D36+D38</f>
        <v>0</v>
      </c>
      <c r="E35" s="63">
        <f t="shared" si="0"/>
        <v>33435</v>
      </c>
    </row>
    <row r="36" spans="1:5" x14ac:dyDescent="0.25">
      <c r="A36" s="9" t="s">
        <v>151</v>
      </c>
      <c r="B36" s="6" t="s">
        <v>6</v>
      </c>
      <c r="C36" s="59">
        <f>C37</f>
        <v>19135</v>
      </c>
      <c r="D36" s="59">
        <f>D37</f>
        <v>-1600</v>
      </c>
      <c r="E36" s="59">
        <f t="shared" si="0"/>
        <v>17535</v>
      </c>
    </row>
    <row r="37" spans="1:5" ht="31.5" x14ac:dyDescent="0.25">
      <c r="A37" s="9" t="s">
        <v>152</v>
      </c>
      <c r="B37" s="6" t="s">
        <v>91</v>
      </c>
      <c r="C37" s="59">
        <v>19135</v>
      </c>
      <c r="D37" s="59">
        <v>-1600</v>
      </c>
      <c r="E37" s="59">
        <f t="shared" si="0"/>
        <v>17535</v>
      </c>
    </row>
    <row r="38" spans="1:5" s="40" customFormat="1" x14ac:dyDescent="0.25">
      <c r="A38" s="38" t="s">
        <v>153</v>
      </c>
      <c r="B38" s="39" t="s">
        <v>7</v>
      </c>
      <c r="C38" s="60">
        <f>C39+C41</f>
        <v>14300</v>
      </c>
      <c r="D38" s="60">
        <f>D39+D41</f>
        <v>1600</v>
      </c>
      <c r="E38" s="59">
        <f t="shared" si="0"/>
        <v>15900</v>
      </c>
    </row>
    <row r="39" spans="1:5" s="40" customFormat="1" x14ac:dyDescent="0.25">
      <c r="A39" s="38" t="s">
        <v>154</v>
      </c>
      <c r="B39" s="39" t="s">
        <v>92</v>
      </c>
      <c r="C39" s="60">
        <f>C40</f>
        <v>10900</v>
      </c>
      <c r="D39" s="60">
        <f>D40</f>
        <v>1800</v>
      </c>
      <c r="E39" s="59">
        <f t="shared" si="0"/>
        <v>12700</v>
      </c>
    </row>
    <row r="40" spans="1:5" s="40" customFormat="1" x14ac:dyDescent="0.25">
      <c r="A40" s="38" t="s">
        <v>155</v>
      </c>
      <c r="B40" s="39" t="s">
        <v>93</v>
      </c>
      <c r="C40" s="60">
        <v>10900</v>
      </c>
      <c r="D40" s="60">
        <v>1800</v>
      </c>
      <c r="E40" s="59">
        <f t="shared" si="0"/>
        <v>12700</v>
      </c>
    </row>
    <row r="41" spans="1:5" s="40" customFormat="1" x14ac:dyDescent="0.25">
      <c r="A41" s="38" t="s">
        <v>156</v>
      </c>
      <c r="B41" s="39" t="s">
        <v>94</v>
      </c>
      <c r="C41" s="60">
        <f>C42</f>
        <v>3400</v>
      </c>
      <c r="D41" s="60">
        <f>D42</f>
        <v>-200</v>
      </c>
      <c r="E41" s="59">
        <f t="shared" si="0"/>
        <v>3200</v>
      </c>
    </row>
    <row r="42" spans="1:5" s="40" customFormat="1" x14ac:dyDescent="0.25">
      <c r="A42" s="38" t="s">
        <v>157</v>
      </c>
      <c r="B42" s="39" t="s">
        <v>95</v>
      </c>
      <c r="C42" s="60">
        <v>3400</v>
      </c>
      <c r="D42" s="60">
        <v>-200</v>
      </c>
      <c r="E42" s="59">
        <f t="shared" si="0"/>
        <v>3200</v>
      </c>
    </row>
    <row r="43" spans="1:5" x14ac:dyDescent="0.25">
      <c r="A43" s="18" t="s">
        <v>182</v>
      </c>
      <c r="B43" s="19" t="s">
        <v>53</v>
      </c>
      <c r="C43" s="58">
        <f t="shared" ref="C43:D45" si="1">C44</f>
        <v>25</v>
      </c>
      <c r="D43" s="58">
        <f t="shared" si="1"/>
        <v>0</v>
      </c>
      <c r="E43" s="63">
        <f t="shared" si="0"/>
        <v>25</v>
      </c>
    </row>
    <row r="44" spans="1:5" x14ac:dyDescent="0.25">
      <c r="A44" s="8" t="s">
        <v>208</v>
      </c>
      <c r="B44" s="6" t="s">
        <v>54</v>
      </c>
      <c r="C44" s="59">
        <f t="shared" si="1"/>
        <v>25</v>
      </c>
      <c r="D44" s="59">
        <f t="shared" si="1"/>
        <v>0</v>
      </c>
      <c r="E44" s="59">
        <f t="shared" si="0"/>
        <v>25</v>
      </c>
    </row>
    <row r="45" spans="1:5" ht="31.5" x14ac:dyDescent="0.25">
      <c r="A45" s="8" t="s">
        <v>209</v>
      </c>
      <c r="B45" s="6" t="s">
        <v>55</v>
      </c>
      <c r="C45" s="59">
        <f t="shared" si="1"/>
        <v>25</v>
      </c>
      <c r="D45" s="59">
        <f t="shared" si="1"/>
        <v>0</v>
      </c>
      <c r="E45" s="59">
        <f t="shared" si="0"/>
        <v>25</v>
      </c>
    </row>
    <row r="46" spans="1:5" ht="47.25" x14ac:dyDescent="0.25">
      <c r="A46" s="8" t="s">
        <v>210</v>
      </c>
      <c r="B46" s="6" t="s">
        <v>56</v>
      </c>
      <c r="C46" s="59">
        <v>25</v>
      </c>
      <c r="D46" s="59"/>
      <c r="E46" s="59">
        <f t="shared" si="0"/>
        <v>25</v>
      </c>
    </row>
    <row r="47" spans="1:5" hidden="1" x14ac:dyDescent="0.25">
      <c r="A47" s="33" t="s">
        <v>22</v>
      </c>
      <c r="B47" s="34" t="s">
        <v>23</v>
      </c>
      <c r="C47" s="61">
        <f t="shared" ref="C47:D49" si="2">C48</f>
        <v>0</v>
      </c>
      <c r="D47" s="61">
        <f t="shared" si="2"/>
        <v>0</v>
      </c>
      <c r="E47" s="59">
        <f t="shared" si="0"/>
        <v>0</v>
      </c>
    </row>
    <row r="48" spans="1:5" hidden="1" x14ac:dyDescent="0.25">
      <c r="A48" s="35" t="s">
        <v>24</v>
      </c>
      <c r="B48" s="36" t="s">
        <v>25</v>
      </c>
      <c r="C48" s="62">
        <f t="shared" si="2"/>
        <v>0</v>
      </c>
      <c r="D48" s="62">
        <f t="shared" si="2"/>
        <v>0</v>
      </c>
      <c r="E48" s="59">
        <f t="shared" si="0"/>
        <v>0</v>
      </c>
    </row>
    <row r="49" spans="1:5" hidden="1" x14ac:dyDescent="0.25">
      <c r="A49" s="35" t="s">
        <v>26</v>
      </c>
      <c r="B49" s="36" t="s">
        <v>27</v>
      </c>
      <c r="C49" s="62">
        <f t="shared" si="2"/>
        <v>0</v>
      </c>
      <c r="D49" s="62">
        <f t="shared" si="2"/>
        <v>0</v>
      </c>
      <c r="E49" s="59">
        <f t="shared" si="0"/>
        <v>0</v>
      </c>
    </row>
    <row r="50" spans="1:5" hidden="1" x14ac:dyDescent="0.25">
      <c r="A50" s="35" t="s">
        <v>28</v>
      </c>
      <c r="B50" s="36" t="s">
        <v>29</v>
      </c>
      <c r="C50" s="62"/>
      <c r="D50" s="62"/>
      <c r="E50" s="59">
        <f t="shared" si="0"/>
        <v>0</v>
      </c>
    </row>
    <row r="51" spans="1:5" ht="15.75" customHeight="1" x14ac:dyDescent="0.25">
      <c r="A51" s="11" t="s">
        <v>158</v>
      </c>
      <c r="B51" s="17" t="s">
        <v>128</v>
      </c>
      <c r="C51" s="58">
        <f>C52+C59</f>
        <v>5470</v>
      </c>
      <c r="D51" s="58">
        <f>D52+D59</f>
        <v>0</v>
      </c>
      <c r="E51" s="63">
        <f t="shared" si="0"/>
        <v>5470</v>
      </c>
    </row>
    <row r="52" spans="1:5" ht="48" customHeight="1" x14ac:dyDescent="0.25">
      <c r="A52" s="8" t="s">
        <v>159</v>
      </c>
      <c r="B52" s="21" t="s">
        <v>20</v>
      </c>
      <c r="C52" s="59">
        <f>C53+C55+C57</f>
        <v>5470</v>
      </c>
      <c r="D52" s="59">
        <f>D53+D55+D57</f>
        <v>0</v>
      </c>
      <c r="E52" s="59">
        <f t="shared" si="0"/>
        <v>5470</v>
      </c>
    </row>
    <row r="53" spans="1:5" ht="31.5" customHeight="1" x14ac:dyDescent="0.25">
      <c r="A53" s="8" t="s">
        <v>160</v>
      </c>
      <c r="B53" s="21" t="s">
        <v>9</v>
      </c>
      <c r="C53" s="59">
        <f t="shared" ref="C53:D53" si="3">C54</f>
        <v>5016</v>
      </c>
      <c r="D53" s="59">
        <f t="shared" si="3"/>
        <v>0</v>
      </c>
      <c r="E53" s="59">
        <f t="shared" si="0"/>
        <v>5016</v>
      </c>
    </row>
    <row r="54" spans="1:5" ht="32.25" customHeight="1" x14ac:dyDescent="0.25">
      <c r="A54" s="8" t="s">
        <v>161</v>
      </c>
      <c r="B54" s="21" t="s">
        <v>90</v>
      </c>
      <c r="C54" s="59">
        <v>5016</v>
      </c>
      <c r="D54" s="59"/>
      <c r="E54" s="59">
        <f t="shared" si="0"/>
        <v>5016</v>
      </c>
    </row>
    <row r="55" spans="1:5" ht="47.25" hidden="1" x14ac:dyDescent="0.25">
      <c r="A55" s="8" t="s">
        <v>162</v>
      </c>
      <c r="B55" s="21" t="s">
        <v>68</v>
      </c>
      <c r="C55" s="59">
        <f>C56</f>
        <v>0</v>
      </c>
      <c r="D55" s="59">
        <f>D56</f>
        <v>0</v>
      </c>
      <c r="E55" s="59">
        <f t="shared" si="0"/>
        <v>0</v>
      </c>
    </row>
    <row r="56" spans="1:5" ht="31.5" hidden="1" x14ac:dyDescent="0.25">
      <c r="A56" s="8" t="s">
        <v>163</v>
      </c>
      <c r="B56" s="21" t="s">
        <v>89</v>
      </c>
      <c r="C56" s="59"/>
      <c r="D56" s="59"/>
      <c r="E56" s="59">
        <f t="shared" si="0"/>
        <v>0</v>
      </c>
    </row>
    <row r="57" spans="1:5" x14ac:dyDescent="0.25">
      <c r="A57" s="8" t="s">
        <v>178</v>
      </c>
      <c r="B57" s="21" t="s">
        <v>179</v>
      </c>
      <c r="C57" s="59">
        <f>C58</f>
        <v>454</v>
      </c>
      <c r="D57" s="59">
        <f>D58</f>
        <v>0</v>
      </c>
      <c r="E57" s="59">
        <f t="shared" si="0"/>
        <v>454</v>
      </c>
    </row>
    <row r="58" spans="1:5" x14ac:dyDescent="0.25">
      <c r="A58" s="8" t="s">
        <v>180</v>
      </c>
      <c r="B58" s="21" t="s">
        <v>181</v>
      </c>
      <c r="C58" s="59">
        <v>454</v>
      </c>
      <c r="D58" s="59"/>
      <c r="E58" s="59">
        <f t="shared" si="0"/>
        <v>454</v>
      </c>
    </row>
    <row r="59" spans="1:5" hidden="1" x14ac:dyDescent="0.25">
      <c r="A59" s="8" t="s">
        <v>164</v>
      </c>
      <c r="B59" s="21" t="s">
        <v>124</v>
      </c>
      <c r="C59" s="59">
        <f>C60</f>
        <v>0</v>
      </c>
      <c r="D59" s="59">
        <f>D60</f>
        <v>0</v>
      </c>
      <c r="E59" s="59">
        <f t="shared" si="0"/>
        <v>0</v>
      </c>
    </row>
    <row r="60" spans="1:5" ht="31.5" hidden="1" x14ac:dyDescent="0.25">
      <c r="A60" s="8" t="s">
        <v>165</v>
      </c>
      <c r="B60" s="21" t="s">
        <v>125</v>
      </c>
      <c r="C60" s="59">
        <f>C61</f>
        <v>0</v>
      </c>
      <c r="D60" s="59">
        <f>D61</f>
        <v>0</v>
      </c>
      <c r="E60" s="59">
        <f t="shared" si="0"/>
        <v>0</v>
      </c>
    </row>
    <row r="61" spans="1:5" ht="31.5" hidden="1" x14ac:dyDescent="0.25">
      <c r="A61" s="8" t="s">
        <v>166</v>
      </c>
      <c r="B61" s="21" t="s">
        <v>126</v>
      </c>
      <c r="C61" s="59"/>
      <c r="D61" s="59"/>
      <c r="E61" s="59">
        <f t="shared" si="0"/>
        <v>0</v>
      </c>
    </row>
    <row r="62" spans="1:5" hidden="1" x14ac:dyDescent="0.25">
      <c r="A62" s="20" t="s">
        <v>185</v>
      </c>
      <c r="B62" s="17" t="s">
        <v>207</v>
      </c>
      <c r="C62" s="58">
        <f>C63+C66</f>
        <v>0</v>
      </c>
      <c r="D62" s="58">
        <f>D63+D66</f>
        <v>0</v>
      </c>
      <c r="E62" s="59">
        <f t="shared" si="0"/>
        <v>0</v>
      </c>
    </row>
    <row r="63" spans="1:5" hidden="1" x14ac:dyDescent="0.25">
      <c r="A63" s="8" t="s">
        <v>36</v>
      </c>
      <c r="B63" s="21" t="s">
        <v>32</v>
      </c>
      <c r="C63" s="59">
        <f>C64</f>
        <v>0</v>
      </c>
      <c r="D63" s="59">
        <f>D64</f>
        <v>0</v>
      </c>
      <c r="E63" s="59">
        <f t="shared" si="0"/>
        <v>0</v>
      </c>
    </row>
    <row r="64" spans="1:5" hidden="1" x14ac:dyDescent="0.25">
      <c r="A64" s="8" t="s">
        <v>37</v>
      </c>
      <c r="B64" s="21" t="s">
        <v>33</v>
      </c>
      <c r="C64" s="59">
        <f>C65</f>
        <v>0</v>
      </c>
      <c r="D64" s="59">
        <f>D65</f>
        <v>0</v>
      </c>
      <c r="E64" s="59">
        <f t="shared" si="0"/>
        <v>0</v>
      </c>
    </row>
    <row r="65" spans="1:5" hidden="1" x14ac:dyDescent="0.25">
      <c r="A65" s="8" t="s">
        <v>103</v>
      </c>
      <c r="B65" s="21" t="s">
        <v>104</v>
      </c>
      <c r="C65" s="59"/>
      <c r="D65" s="59"/>
      <c r="E65" s="59">
        <f t="shared" si="0"/>
        <v>0</v>
      </c>
    </row>
    <row r="66" spans="1:5" hidden="1" x14ac:dyDescent="0.25">
      <c r="A66" s="8" t="s">
        <v>186</v>
      </c>
      <c r="B66" s="21" t="s">
        <v>34</v>
      </c>
      <c r="C66" s="59">
        <f>C69+C67</f>
        <v>0</v>
      </c>
      <c r="D66" s="59">
        <f>D69+D67</f>
        <v>0</v>
      </c>
      <c r="E66" s="59">
        <f t="shared" si="0"/>
        <v>0</v>
      </c>
    </row>
    <row r="67" spans="1:5" hidden="1" x14ac:dyDescent="0.25">
      <c r="A67" s="8" t="s">
        <v>51</v>
      </c>
      <c r="B67" s="21" t="s">
        <v>52</v>
      </c>
      <c r="C67" s="59">
        <f>C68</f>
        <v>0</v>
      </c>
      <c r="D67" s="59">
        <f>D68</f>
        <v>0</v>
      </c>
      <c r="E67" s="59">
        <f t="shared" si="0"/>
        <v>0</v>
      </c>
    </row>
    <row r="68" spans="1:5" hidden="1" x14ac:dyDescent="0.25">
      <c r="A68" s="8" t="s">
        <v>87</v>
      </c>
      <c r="B68" s="21" t="s">
        <v>88</v>
      </c>
      <c r="C68" s="59"/>
      <c r="D68" s="59"/>
      <c r="E68" s="59">
        <f t="shared" si="0"/>
        <v>0</v>
      </c>
    </row>
    <row r="69" spans="1:5" hidden="1" x14ac:dyDescent="0.25">
      <c r="A69" s="8" t="s">
        <v>187</v>
      </c>
      <c r="B69" s="21" t="s">
        <v>35</v>
      </c>
      <c r="C69" s="59">
        <f>C70</f>
        <v>0</v>
      </c>
      <c r="D69" s="59">
        <f>D70</f>
        <v>0</v>
      </c>
      <c r="E69" s="59">
        <f t="shared" si="0"/>
        <v>0</v>
      </c>
    </row>
    <row r="70" spans="1:5" hidden="1" x14ac:dyDescent="0.25">
      <c r="A70" s="8" t="s">
        <v>188</v>
      </c>
      <c r="B70" s="21" t="s">
        <v>102</v>
      </c>
      <c r="C70" s="59"/>
      <c r="D70" s="59"/>
      <c r="E70" s="59">
        <f t="shared" si="0"/>
        <v>0</v>
      </c>
    </row>
    <row r="71" spans="1:5" x14ac:dyDescent="0.25">
      <c r="A71" s="11" t="s">
        <v>167</v>
      </c>
      <c r="B71" s="17" t="s">
        <v>127</v>
      </c>
      <c r="C71" s="58">
        <f>C75+C72</f>
        <v>370</v>
      </c>
      <c r="D71" s="58">
        <f>D75+D72</f>
        <v>626</v>
      </c>
      <c r="E71" s="63">
        <f t="shared" si="0"/>
        <v>996</v>
      </c>
    </row>
    <row r="72" spans="1:5" ht="47.25" hidden="1" x14ac:dyDescent="0.25">
      <c r="A72" s="8" t="s">
        <v>73</v>
      </c>
      <c r="B72" s="4" t="s">
        <v>70</v>
      </c>
      <c r="C72" s="59">
        <f>C73</f>
        <v>0</v>
      </c>
      <c r="D72" s="59">
        <f>D73</f>
        <v>0</v>
      </c>
      <c r="E72" s="59">
        <f t="shared" si="0"/>
        <v>0</v>
      </c>
    </row>
    <row r="73" spans="1:5" ht="47.25" hidden="1" customHeight="1" x14ac:dyDescent="0.25">
      <c r="A73" s="8" t="s">
        <v>85</v>
      </c>
      <c r="B73" s="4" t="s">
        <v>86</v>
      </c>
      <c r="C73" s="59">
        <f>C74</f>
        <v>0</v>
      </c>
      <c r="D73" s="59">
        <f>D74</f>
        <v>0</v>
      </c>
      <c r="E73" s="59">
        <f t="shared" si="0"/>
        <v>0</v>
      </c>
    </row>
    <row r="74" spans="1:5" ht="48.75" hidden="1" customHeight="1" x14ac:dyDescent="0.25">
      <c r="A74" s="8" t="s">
        <v>83</v>
      </c>
      <c r="B74" s="4" t="s">
        <v>84</v>
      </c>
      <c r="C74" s="59"/>
      <c r="D74" s="59"/>
      <c r="E74" s="59">
        <f t="shared" si="0"/>
        <v>0</v>
      </c>
    </row>
    <row r="75" spans="1:5" x14ac:dyDescent="0.25">
      <c r="A75" s="32" t="s">
        <v>168</v>
      </c>
      <c r="B75" s="21" t="s">
        <v>69</v>
      </c>
      <c r="C75" s="59">
        <f t="shared" ref="C75:D76" si="4">C76</f>
        <v>370</v>
      </c>
      <c r="D75" s="59">
        <f t="shared" si="4"/>
        <v>626</v>
      </c>
      <c r="E75" s="59">
        <f t="shared" si="0"/>
        <v>996</v>
      </c>
    </row>
    <row r="76" spans="1:5" x14ac:dyDescent="0.25">
      <c r="A76" s="32" t="s">
        <v>169</v>
      </c>
      <c r="B76" s="21" t="s">
        <v>12</v>
      </c>
      <c r="C76" s="59">
        <f t="shared" si="4"/>
        <v>370</v>
      </c>
      <c r="D76" s="59">
        <f t="shared" si="4"/>
        <v>626</v>
      </c>
      <c r="E76" s="59">
        <f t="shared" si="0"/>
        <v>996</v>
      </c>
    </row>
    <row r="77" spans="1:5" ht="31.5" x14ac:dyDescent="0.25">
      <c r="A77" s="32" t="s">
        <v>170</v>
      </c>
      <c r="B77" s="21" t="s">
        <v>82</v>
      </c>
      <c r="C77" s="59">
        <v>370</v>
      </c>
      <c r="D77" s="59">
        <v>626</v>
      </c>
      <c r="E77" s="59">
        <f t="shared" si="0"/>
        <v>996</v>
      </c>
    </row>
    <row r="78" spans="1:5" x14ac:dyDescent="0.25">
      <c r="A78" s="11" t="s">
        <v>189</v>
      </c>
      <c r="B78" s="17" t="s">
        <v>41</v>
      </c>
      <c r="C78" s="63">
        <f>C79+C84+C82</f>
        <v>40</v>
      </c>
      <c r="D78" s="63">
        <f>D79+D84+D82</f>
        <v>0</v>
      </c>
      <c r="E78" s="63">
        <f t="shared" si="0"/>
        <v>40</v>
      </c>
    </row>
    <row r="79" spans="1:5" hidden="1" x14ac:dyDescent="0.25">
      <c r="A79" s="32" t="s">
        <v>42</v>
      </c>
      <c r="B79" s="21" t="s">
        <v>43</v>
      </c>
      <c r="C79" s="59">
        <f t="shared" ref="C79:D80" si="5">C80</f>
        <v>0</v>
      </c>
      <c r="D79" s="59">
        <f t="shared" si="5"/>
        <v>0</v>
      </c>
      <c r="E79" s="59">
        <f t="shared" si="0"/>
        <v>0</v>
      </c>
    </row>
    <row r="80" spans="1:5" ht="31.5" hidden="1" x14ac:dyDescent="0.25">
      <c r="A80" s="32" t="s">
        <v>44</v>
      </c>
      <c r="B80" s="21" t="s">
        <v>45</v>
      </c>
      <c r="C80" s="59">
        <f t="shared" si="5"/>
        <v>0</v>
      </c>
      <c r="D80" s="59">
        <f t="shared" si="5"/>
        <v>0</v>
      </c>
      <c r="E80" s="59">
        <f t="shared" si="0"/>
        <v>0</v>
      </c>
    </row>
    <row r="81" spans="1:5" ht="31.5" hidden="1" x14ac:dyDescent="0.25">
      <c r="A81" s="32" t="s">
        <v>46</v>
      </c>
      <c r="B81" s="21" t="s">
        <v>47</v>
      </c>
      <c r="C81" s="59"/>
      <c r="D81" s="59"/>
      <c r="E81" s="59">
        <f t="shared" si="0"/>
        <v>0</v>
      </c>
    </row>
    <row r="82" spans="1:5" ht="31.5" hidden="1" x14ac:dyDescent="0.25">
      <c r="A82" s="32" t="s">
        <v>115</v>
      </c>
      <c r="B82" s="21" t="s">
        <v>116</v>
      </c>
      <c r="C82" s="59">
        <f>C83</f>
        <v>0</v>
      </c>
      <c r="D82" s="59">
        <f>D83</f>
        <v>0</v>
      </c>
      <c r="E82" s="59">
        <f t="shared" si="0"/>
        <v>0</v>
      </c>
    </row>
    <row r="83" spans="1:5" ht="31.5" hidden="1" x14ac:dyDescent="0.25">
      <c r="A83" s="32" t="s">
        <v>117</v>
      </c>
      <c r="B83" s="21" t="s">
        <v>118</v>
      </c>
      <c r="C83" s="59"/>
      <c r="D83" s="59"/>
      <c r="E83" s="59">
        <f t="shared" ref="E83:E133" si="6">C83+D83</f>
        <v>0</v>
      </c>
    </row>
    <row r="84" spans="1:5" x14ac:dyDescent="0.25">
      <c r="A84" s="32" t="s">
        <v>183</v>
      </c>
      <c r="B84" s="21" t="s">
        <v>113</v>
      </c>
      <c r="C84" s="59">
        <f>C85</f>
        <v>40</v>
      </c>
      <c r="D84" s="59">
        <f>D85</f>
        <v>0</v>
      </c>
      <c r="E84" s="59">
        <f t="shared" si="6"/>
        <v>40</v>
      </c>
    </row>
    <row r="85" spans="1:5" x14ac:dyDescent="0.25">
      <c r="A85" s="32" t="s">
        <v>184</v>
      </c>
      <c r="B85" s="21" t="s">
        <v>114</v>
      </c>
      <c r="C85" s="59">
        <v>40</v>
      </c>
      <c r="D85" s="59"/>
      <c r="E85" s="59">
        <f t="shared" si="6"/>
        <v>40</v>
      </c>
    </row>
    <row r="86" spans="1:5" s="48" customFormat="1" x14ac:dyDescent="0.25">
      <c r="A86" s="46" t="s">
        <v>171</v>
      </c>
      <c r="B86" s="47" t="s">
        <v>110</v>
      </c>
      <c r="C86" s="63">
        <f>C87</f>
        <v>688</v>
      </c>
      <c r="D86" s="63">
        <f>D87</f>
        <v>20</v>
      </c>
      <c r="E86" s="63">
        <f t="shared" si="6"/>
        <v>708</v>
      </c>
    </row>
    <row r="87" spans="1:5" x14ac:dyDescent="0.25">
      <c r="A87" s="32" t="s">
        <v>172</v>
      </c>
      <c r="B87" s="21" t="s">
        <v>111</v>
      </c>
      <c r="C87" s="59">
        <f>C88</f>
        <v>688</v>
      </c>
      <c r="D87" s="59">
        <f>D88</f>
        <v>20</v>
      </c>
      <c r="E87" s="59">
        <f t="shared" si="6"/>
        <v>708</v>
      </c>
    </row>
    <row r="88" spans="1:5" x14ac:dyDescent="0.25">
      <c r="A88" s="32" t="s">
        <v>173</v>
      </c>
      <c r="B88" s="21" t="s">
        <v>112</v>
      </c>
      <c r="C88" s="59">
        <v>688</v>
      </c>
      <c r="D88" s="59">
        <v>20</v>
      </c>
      <c r="E88" s="59">
        <f t="shared" si="6"/>
        <v>708</v>
      </c>
    </row>
    <row r="89" spans="1:5" x14ac:dyDescent="0.25">
      <c r="A89" s="15" t="s">
        <v>174</v>
      </c>
      <c r="B89" s="16" t="s">
        <v>8</v>
      </c>
      <c r="C89" s="58">
        <f>C90+C124+C127+C131</f>
        <v>84194.500000000015</v>
      </c>
      <c r="D89" s="58">
        <f>D90+D124+D127+D131</f>
        <v>0</v>
      </c>
      <c r="E89" s="63">
        <f>C89+D89</f>
        <v>84194.500000000015</v>
      </c>
    </row>
    <row r="90" spans="1:5" ht="16.5" customHeight="1" x14ac:dyDescent="0.25">
      <c r="A90" s="11" t="s">
        <v>175</v>
      </c>
      <c r="B90" s="12" t="s">
        <v>81</v>
      </c>
      <c r="C90" s="58">
        <f>C91+C96+C117+C114</f>
        <v>84189.500000000015</v>
      </c>
      <c r="D90" s="58">
        <f>D91+D96+D117+D114</f>
        <v>0</v>
      </c>
      <c r="E90" s="63">
        <f t="shared" si="6"/>
        <v>84189.500000000015</v>
      </c>
    </row>
    <row r="91" spans="1:5" s="13" customFormat="1" x14ac:dyDescent="0.25">
      <c r="A91" s="11" t="s">
        <v>195</v>
      </c>
      <c r="B91" s="17" t="s">
        <v>138</v>
      </c>
      <c r="C91" s="58">
        <f>C92+C94</f>
        <v>1214.5999999999999</v>
      </c>
      <c r="D91" s="58">
        <f>D92+D94</f>
        <v>0</v>
      </c>
      <c r="E91" s="63">
        <f t="shared" si="6"/>
        <v>1214.5999999999999</v>
      </c>
    </row>
    <row r="92" spans="1:5" x14ac:dyDescent="0.25">
      <c r="A92" s="8" t="s">
        <v>196</v>
      </c>
      <c r="B92" s="4" t="s">
        <v>106</v>
      </c>
      <c r="C92" s="59">
        <f>C93</f>
        <v>1214.5999999999999</v>
      </c>
      <c r="D92" s="59">
        <f>D93</f>
        <v>0</v>
      </c>
      <c r="E92" s="59">
        <f t="shared" si="6"/>
        <v>1214.5999999999999</v>
      </c>
    </row>
    <row r="93" spans="1:5" x14ac:dyDescent="0.25">
      <c r="A93" s="22" t="s">
        <v>197</v>
      </c>
      <c r="B93" s="23" t="s">
        <v>80</v>
      </c>
      <c r="C93" s="59">
        <v>1214.5999999999999</v>
      </c>
      <c r="D93" s="59"/>
      <c r="E93" s="59">
        <f t="shared" si="6"/>
        <v>1214.5999999999999</v>
      </c>
    </row>
    <row r="94" spans="1:5" hidden="1" x14ac:dyDescent="0.25">
      <c r="A94" s="10" t="s">
        <v>198</v>
      </c>
      <c r="B94" s="24" t="s">
        <v>10</v>
      </c>
      <c r="C94" s="59">
        <f>C95</f>
        <v>0</v>
      </c>
      <c r="D94" s="59">
        <f>D95</f>
        <v>0</v>
      </c>
      <c r="E94" s="59">
        <f t="shared" si="6"/>
        <v>0</v>
      </c>
    </row>
    <row r="95" spans="1:5" hidden="1" x14ac:dyDescent="0.25">
      <c r="A95" s="10" t="s">
        <v>199</v>
      </c>
      <c r="B95" s="24" t="s">
        <v>101</v>
      </c>
      <c r="C95" s="59"/>
      <c r="D95" s="59"/>
      <c r="E95" s="59">
        <f t="shared" si="6"/>
        <v>0</v>
      </c>
    </row>
    <row r="96" spans="1:5" s="13" customFormat="1" x14ac:dyDescent="0.25">
      <c r="A96" s="25" t="s">
        <v>200</v>
      </c>
      <c r="B96" s="12" t="s">
        <v>63</v>
      </c>
      <c r="C96" s="58">
        <f>C97+C103+C101+C99</f>
        <v>82974.900000000009</v>
      </c>
      <c r="D96" s="58">
        <f>D97+D103+D101+D99</f>
        <v>0</v>
      </c>
      <c r="E96" s="63">
        <f t="shared" si="6"/>
        <v>82974.900000000009</v>
      </c>
    </row>
    <row r="97" spans="1:5" s="50" customFormat="1" hidden="1" x14ac:dyDescent="0.25">
      <c r="A97" s="49" t="s">
        <v>122</v>
      </c>
      <c r="B97" s="14" t="s">
        <v>121</v>
      </c>
      <c r="C97" s="64">
        <f>C98</f>
        <v>0</v>
      </c>
      <c r="D97" s="64">
        <f>D98</f>
        <v>0</v>
      </c>
      <c r="E97" s="59">
        <f t="shared" si="6"/>
        <v>0</v>
      </c>
    </row>
    <row r="98" spans="1:5" s="50" customFormat="1" hidden="1" x14ac:dyDescent="0.25">
      <c r="A98" s="49" t="s">
        <v>119</v>
      </c>
      <c r="B98" s="14" t="s">
        <v>120</v>
      </c>
      <c r="C98" s="64"/>
      <c r="D98" s="64"/>
      <c r="E98" s="59">
        <f t="shared" si="6"/>
        <v>0</v>
      </c>
    </row>
    <row r="99" spans="1:5" s="50" customFormat="1" ht="15.75" hidden="1" customHeight="1" x14ac:dyDescent="0.25">
      <c r="A99" s="49" t="s">
        <v>201</v>
      </c>
      <c r="B99" s="14" t="s">
        <v>190</v>
      </c>
      <c r="C99" s="64">
        <f>C100</f>
        <v>0</v>
      </c>
      <c r="D99" s="64">
        <f>D100</f>
        <v>0</v>
      </c>
      <c r="E99" s="59">
        <f t="shared" si="6"/>
        <v>0</v>
      </c>
    </row>
    <row r="100" spans="1:5" s="50" customFormat="1" ht="31.5" hidden="1" x14ac:dyDescent="0.25">
      <c r="A100" s="49" t="s">
        <v>202</v>
      </c>
      <c r="B100" s="14" t="s">
        <v>191</v>
      </c>
      <c r="C100" s="64"/>
      <c r="D100" s="64"/>
      <c r="E100" s="59">
        <f t="shared" si="6"/>
        <v>0</v>
      </c>
    </row>
    <row r="101" spans="1:5" s="50" customFormat="1" x14ac:dyDescent="0.25">
      <c r="A101" s="49" t="s">
        <v>203</v>
      </c>
      <c r="B101" s="14" t="s">
        <v>227</v>
      </c>
      <c r="C101" s="64">
        <f>C102</f>
        <v>11476.8</v>
      </c>
      <c r="D101" s="64">
        <f>D102</f>
        <v>0</v>
      </c>
      <c r="E101" s="59">
        <f t="shared" si="6"/>
        <v>11476.8</v>
      </c>
    </row>
    <row r="102" spans="1:5" s="50" customFormat="1" x14ac:dyDescent="0.25">
      <c r="A102" s="49" t="s">
        <v>204</v>
      </c>
      <c r="B102" s="14" t="s">
        <v>226</v>
      </c>
      <c r="C102" s="64">
        <v>11476.8</v>
      </c>
      <c r="D102" s="64"/>
      <c r="E102" s="59">
        <f t="shared" si="6"/>
        <v>11476.8</v>
      </c>
    </row>
    <row r="103" spans="1:5" x14ac:dyDescent="0.25">
      <c r="A103" s="26" t="s">
        <v>205</v>
      </c>
      <c r="B103" s="27" t="s">
        <v>21</v>
      </c>
      <c r="C103" s="52">
        <f>C104</f>
        <v>71498.100000000006</v>
      </c>
      <c r="D103" s="52">
        <f>D104</f>
        <v>0</v>
      </c>
      <c r="E103" s="59">
        <f t="shared" si="6"/>
        <v>71498.100000000006</v>
      </c>
    </row>
    <row r="104" spans="1:5" x14ac:dyDescent="0.25">
      <c r="A104" s="26" t="s">
        <v>206</v>
      </c>
      <c r="B104" s="27" t="s">
        <v>78</v>
      </c>
      <c r="C104" s="52">
        <f>SUM(C105:C113)</f>
        <v>71498.100000000006</v>
      </c>
      <c r="D104" s="52">
        <f>SUM(D105:D113)</f>
        <v>0</v>
      </c>
      <c r="E104" s="59">
        <f t="shared" si="6"/>
        <v>71498.100000000006</v>
      </c>
    </row>
    <row r="105" spans="1:5" x14ac:dyDescent="0.25">
      <c r="A105" s="26" t="s">
        <v>206</v>
      </c>
      <c r="B105" s="27" t="s">
        <v>77</v>
      </c>
      <c r="C105" s="52">
        <v>1198.0999999999999</v>
      </c>
      <c r="D105" s="52"/>
      <c r="E105" s="52">
        <f t="shared" si="6"/>
        <v>1198.0999999999999</v>
      </c>
    </row>
    <row r="106" spans="1:5" ht="31.5" x14ac:dyDescent="0.25">
      <c r="A106" s="26" t="s">
        <v>206</v>
      </c>
      <c r="B106" s="27" t="s">
        <v>222</v>
      </c>
      <c r="C106" s="59">
        <v>300</v>
      </c>
      <c r="D106" s="52"/>
      <c r="E106" s="59">
        <f t="shared" si="6"/>
        <v>300</v>
      </c>
    </row>
    <row r="107" spans="1:5" x14ac:dyDescent="0.25">
      <c r="A107" s="26" t="s">
        <v>206</v>
      </c>
      <c r="B107" s="27" t="s">
        <v>228</v>
      </c>
      <c r="C107" s="52">
        <v>70000</v>
      </c>
      <c r="D107" s="52"/>
      <c r="E107" s="52">
        <f t="shared" si="6"/>
        <v>70000</v>
      </c>
    </row>
    <row r="108" spans="1:5" s="40" customFormat="1" ht="31.5" hidden="1" x14ac:dyDescent="0.25">
      <c r="A108" s="41" t="s">
        <v>79</v>
      </c>
      <c r="B108" s="42" t="s">
        <v>133</v>
      </c>
      <c r="C108" s="69"/>
      <c r="D108" s="69"/>
      <c r="E108" s="52">
        <f t="shared" si="6"/>
        <v>0</v>
      </c>
    </row>
    <row r="109" spans="1:5" s="40" customFormat="1" hidden="1" x14ac:dyDescent="0.25">
      <c r="A109" s="41" t="s">
        <v>206</v>
      </c>
      <c r="B109" s="42" t="s">
        <v>192</v>
      </c>
      <c r="C109" s="69"/>
      <c r="D109" s="69"/>
      <c r="E109" s="52">
        <f t="shared" si="6"/>
        <v>0</v>
      </c>
    </row>
    <row r="110" spans="1:5" s="40" customFormat="1" ht="31.5" hidden="1" x14ac:dyDescent="0.25">
      <c r="A110" s="41" t="s">
        <v>206</v>
      </c>
      <c r="B110" s="42" t="s">
        <v>193</v>
      </c>
      <c r="C110" s="70"/>
      <c r="D110" s="70"/>
      <c r="E110" s="52">
        <f t="shared" si="6"/>
        <v>0</v>
      </c>
    </row>
    <row r="111" spans="1:5" s="40" customFormat="1" ht="31.5" hidden="1" x14ac:dyDescent="0.25">
      <c r="A111" s="41" t="s">
        <v>79</v>
      </c>
      <c r="B111" s="42" t="s">
        <v>134</v>
      </c>
      <c r="C111" s="69"/>
      <c r="D111" s="69"/>
      <c r="E111" s="52">
        <f t="shared" si="6"/>
        <v>0</v>
      </c>
    </row>
    <row r="112" spans="1:5" s="40" customFormat="1" ht="31.5" hidden="1" x14ac:dyDescent="0.25">
      <c r="A112" s="41" t="s">
        <v>79</v>
      </c>
      <c r="B112" s="42" t="s">
        <v>135</v>
      </c>
      <c r="C112" s="69"/>
      <c r="D112" s="69"/>
      <c r="E112" s="52">
        <f t="shared" si="6"/>
        <v>0</v>
      </c>
    </row>
    <row r="113" spans="1:5" s="40" customFormat="1" hidden="1" x14ac:dyDescent="0.25">
      <c r="A113" s="41" t="s">
        <v>79</v>
      </c>
      <c r="B113" s="42" t="s">
        <v>109</v>
      </c>
      <c r="C113" s="69"/>
      <c r="D113" s="69"/>
      <c r="E113" s="52">
        <f t="shared" si="6"/>
        <v>0</v>
      </c>
    </row>
    <row r="114" spans="1:5" hidden="1" x14ac:dyDescent="0.25">
      <c r="A114" s="30" t="s">
        <v>64</v>
      </c>
      <c r="B114" s="37" t="s">
        <v>65</v>
      </c>
      <c r="C114" s="51">
        <f>C115</f>
        <v>0</v>
      </c>
      <c r="D114" s="51">
        <f>D115</f>
        <v>0</v>
      </c>
      <c r="E114" s="52">
        <f t="shared" si="6"/>
        <v>0</v>
      </c>
    </row>
    <row r="115" spans="1:5" hidden="1" x14ac:dyDescent="0.25">
      <c r="A115" s="26" t="s">
        <v>66</v>
      </c>
      <c r="B115" s="27" t="s">
        <v>67</v>
      </c>
      <c r="C115" s="52">
        <f>C116</f>
        <v>0</v>
      </c>
      <c r="D115" s="52">
        <f>D116</f>
        <v>0</v>
      </c>
      <c r="E115" s="52">
        <f t="shared" si="6"/>
        <v>0</v>
      </c>
    </row>
    <row r="116" spans="1:5" hidden="1" x14ac:dyDescent="0.25">
      <c r="A116" s="26" t="s">
        <v>76</v>
      </c>
      <c r="B116" s="27" t="s">
        <v>75</v>
      </c>
      <c r="C116" s="52"/>
      <c r="D116" s="52"/>
      <c r="E116" s="52">
        <f t="shared" si="6"/>
        <v>0</v>
      </c>
    </row>
    <row r="117" spans="1:5" hidden="1" x14ac:dyDescent="0.25">
      <c r="A117" s="25" t="s">
        <v>16</v>
      </c>
      <c r="B117" s="28" t="s">
        <v>14</v>
      </c>
      <c r="C117" s="58">
        <f>C118+C122+C120</f>
        <v>0</v>
      </c>
      <c r="D117" s="58">
        <f>D118+D122+D120</f>
        <v>0</v>
      </c>
      <c r="E117" s="52">
        <f t="shared" si="6"/>
        <v>0</v>
      </c>
    </row>
    <row r="118" spans="1:5" ht="31.5" hidden="1" x14ac:dyDescent="0.25">
      <c r="A118" s="10" t="s">
        <v>17</v>
      </c>
      <c r="B118" s="24" t="s">
        <v>15</v>
      </c>
      <c r="C118" s="59">
        <f>C119</f>
        <v>0</v>
      </c>
      <c r="D118" s="59">
        <f>D119</f>
        <v>0</v>
      </c>
      <c r="E118" s="52">
        <f t="shared" si="6"/>
        <v>0</v>
      </c>
    </row>
    <row r="119" spans="1:5" ht="31.5" hidden="1" x14ac:dyDescent="0.25">
      <c r="A119" s="10" t="s">
        <v>131</v>
      </c>
      <c r="B119" s="24" t="s">
        <v>132</v>
      </c>
      <c r="C119" s="59"/>
      <c r="D119" s="59"/>
      <c r="E119" s="52">
        <f t="shared" si="6"/>
        <v>0</v>
      </c>
    </row>
    <row r="120" spans="1:5" ht="31.5" hidden="1" x14ac:dyDescent="0.25">
      <c r="A120" s="10" t="s">
        <v>71</v>
      </c>
      <c r="B120" s="24" t="s">
        <v>72</v>
      </c>
      <c r="C120" s="59">
        <f>C121</f>
        <v>0</v>
      </c>
      <c r="D120" s="59">
        <f>D121</f>
        <v>0</v>
      </c>
      <c r="E120" s="52">
        <f t="shared" si="6"/>
        <v>0</v>
      </c>
    </row>
    <row r="121" spans="1:5" ht="31.5" hidden="1" x14ac:dyDescent="0.25">
      <c r="A121" s="10" t="s">
        <v>107</v>
      </c>
      <c r="B121" s="24" t="s">
        <v>74</v>
      </c>
      <c r="C121" s="59"/>
      <c r="D121" s="59"/>
      <c r="E121" s="52">
        <f t="shared" si="6"/>
        <v>0</v>
      </c>
    </row>
    <row r="122" spans="1:5" hidden="1" x14ac:dyDescent="0.25">
      <c r="A122" s="10" t="s">
        <v>18</v>
      </c>
      <c r="B122" s="24" t="s">
        <v>19</v>
      </c>
      <c r="C122" s="59">
        <f>C123</f>
        <v>0</v>
      </c>
      <c r="D122" s="59">
        <f>D123</f>
        <v>0</v>
      </c>
      <c r="E122" s="52">
        <f t="shared" si="6"/>
        <v>0</v>
      </c>
    </row>
    <row r="123" spans="1:5" hidden="1" x14ac:dyDescent="0.25">
      <c r="A123" s="10" t="s">
        <v>96</v>
      </c>
      <c r="B123" s="24" t="s">
        <v>97</v>
      </c>
      <c r="C123" s="59"/>
      <c r="D123" s="59"/>
      <c r="E123" s="52">
        <f t="shared" si="6"/>
        <v>0</v>
      </c>
    </row>
    <row r="124" spans="1:5" s="13" customFormat="1" x14ac:dyDescent="0.25">
      <c r="A124" s="74" t="s">
        <v>231</v>
      </c>
      <c r="B124" s="28" t="s">
        <v>232</v>
      </c>
      <c r="C124" s="58">
        <f>C125</f>
        <v>0</v>
      </c>
      <c r="D124" s="58">
        <f>D125</f>
        <v>5</v>
      </c>
      <c r="E124" s="73">
        <f t="shared" si="6"/>
        <v>5</v>
      </c>
    </row>
    <row r="125" spans="1:5" x14ac:dyDescent="0.25">
      <c r="A125" s="10" t="s">
        <v>233</v>
      </c>
      <c r="B125" s="24" t="s">
        <v>234</v>
      </c>
      <c r="C125" s="59">
        <f>C126</f>
        <v>0</v>
      </c>
      <c r="D125" s="59">
        <f>D126</f>
        <v>5</v>
      </c>
      <c r="E125" s="52">
        <f t="shared" si="6"/>
        <v>5</v>
      </c>
    </row>
    <row r="126" spans="1:5" ht="31.5" x14ac:dyDescent="0.25">
      <c r="A126" s="10" t="s">
        <v>235</v>
      </c>
      <c r="B126" s="24" t="s">
        <v>236</v>
      </c>
      <c r="C126" s="59"/>
      <c r="D126" s="59">
        <v>5</v>
      </c>
      <c r="E126" s="59">
        <f t="shared" si="6"/>
        <v>5</v>
      </c>
    </row>
    <row r="127" spans="1:5" hidden="1" x14ac:dyDescent="0.25">
      <c r="A127" s="25" t="s">
        <v>223</v>
      </c>
      <c r="B127" s="29" t="s">
        <v>48</v>
      </c>
      <c r="C127" s="58">
        <f>C128</f>
        <v>5</v>
      </c>
      <c r="D127" s="58">
        <f>D128</f>
        <v>-5</v>
      </c>
      <c r="E127" s="63">
        <f t="shared" si="6"/>
        <v>0</v>
      </c>
    </row>
    <row r="128" spans="1:5" hidden="1" x14ac:dyDescent="0.25">
      <c r="A128" s="10" t="s">
        <v>224</v>
      </c>
      <c r="B128" s="23" t="s">
        <v>98</v>
      </c>
      <c r="C128" s="59">
        <f>C130</f>
        <v>5</v>
      </c>
      <c r="D128" s="59">
        <f>D130</f>
        <v>-5</v>
      </c>
      <c r="E128" s="59">
        <f t="shared" si="6"/>
        <v>0</v>
      </c>
    </row>
    <row r="129" spans="1:5" hidden="1" x14ac:dyDescent="0.25">
      <c r="A129" s="10" t="s">
        <v>229</v>
      </c>
      <c r="B129" s="23" t="s">
        <v>230</v>
      </c>
      <c r="C129" s="59"/>
      <c r="D129" s="59"/>
      <c r="E129" s="59">
        <f t="shared" si="6"/>
        <v>0</v>
      </c>
    </row>
    <row r="130" spans="1:5" hidden="1" x14ac:dyDescent="0.25">
      <c r="A130" s="10" t="s">
        <v>225</v>
      </c>
      <c r="B130" s="23" t="s">
        <v>98</v>
      </c>
      <c r="C130" s="59">
        <v>5</v>
      </c>
      <c r="D130" s="59">
        <v>-5</v>
      </c>
      <c r="E130" s="59">
        <f t="shared" si="6"/>
        <v>0</v>
      </c>
    </row>
    <row r="131" spans="1:5" s="13" customFormat="1" ht="31.5" hidden="1" x14ac:dyDescent="0.25">
      <c r="A131" s="30" t="s">
        <v>49</v>
      </c>
      <c r="B131" s="31" t="s">
        <v>50</v>
      </c>
      <c r="C131" s="58">
        <f>C132</f>
        <v>0</v>
      </c>
      <c r="D131" s="58">
        <f>D132</f>
        <v>0</v>
      </c>
      <c r="E131" s="59">
        <f t="shared" si="6"/>
        <v>0</v>
      </c>
    </row>
    <row r="132" spans="1:5" ht="31.5" hidden="1" x14ac:dyDescent="0.25">
      <c r="A132" s="26" t="s">
        <v>99</v>
      </c>
      <c r="B132" s="27" t="s">
        <v>100</v>
      </c>
      <c r="C132" s="65"/>
      <c r="D132" s="65"/>
      <c r="E132" s="59">
        <f t="shared" si="6"/>
        <v>0</v>
      </c>
    </row>
    <row r="133" spans="1:5" x14ac:dyDescent="0.25">
      <c r="A133" s="10"/>
      <c r="B133" s="17" t="s">
        <v>11</v>
      </c>
      <c r="C133" s="51">
        <f>C14+C89</f>
        <v>229546.3</v>
      </c>
      <c r="D133" s="51">
        <f>D14+D89</f>
        <v>3546</v>
      </c>
      <c r="E133" s="63">
        <f t="shared" si="6"/>
        <v>233092.3</v>
      </c>
    </row>
  </sheetData>
  <mergeCells count="6">
    <mergeCell ref="A10:E10"/>
    <mergeCell ref="B2:E2"/>
    <mergeCell ref="B3:E3"/>
    <mergeCell ref="B5:E5"/>
    <mergeCell ref="B6:E6"/>
    <mergeCell ref="B7:E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2019-08-23T08:31:38Z</cp:lastPrinted>
  <dcterms:created xsi:type="dcterms:W3CDTF">1996-10-08T23:32:33Z</dcterms:created>
  <dcterms:modified xsi:type="dcterms:W3CDTF">2019-09-17T11:11:33Z</dcterms:modified>
</cp:coreProperties>
</file>