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435" windowWidth="15450" windowHeight="10140"/>
  </bookViews>
  <sheets>
    <sheet name="ДЧБ" sheetId="3" r:id="rId1"/>
  </sheets>
  <definedNames>
    <definedName name="APPT" localSheetId="0">ДЧБ!#REF!</definedName>
    <definedName name="FIO" localSheetId="0">ДЧБ!#REF!</definedName>
    <definedName name="SIGN" localSheetId="0">ДЧБ!#REF!</definedName>
    <definedName name="_xlnm.Print_Area" localSheetId="0">ДЧБ!$A$1:$D$36</definedName>
  </definedNames>
  <calcPr calcId="125725"/>
</workbook>
</file>

<file path=xl/calcChain.xml><?xml version="1.0" encoding="utf-8"?>
<calcChain xmlns="http://schemas.openxmlformats.org/spreadsheetml/2006/main">
  <c r="C18" i="3"/>
  <c r="B18"/>
  <c r="B19"/>
  <c r="C19" l="1"/>
  <c r="D10" l="1"/>
  <c r="D11"/>
  <c r="D12"/>
  <c r="D14"/>
  <c r="D15"/>
  <c r="D16"/>
  <c r="D17"/>
  <c r="D20"/>
  <c r="D21"/>
  <c r="D23"/>
  <c r="D25"/>
  <c r="D26"/>
  <c r="D27"/>
  <c r="D28"/>
  <c r="D31"/>
  <c r="D32"/>
  <c r="D33"/>
  <c r="D34"/>
  <c r="D35"/>
  <c r="C13" l="1"/>
  <c r="C24"/>
  <c r="D24" s="1"/>
  <c r="C30"/>
  <c r="C29" s="1"/>
  <c r="B13" l="1"/>
  <c r="D13" s="1"/>
  <c r="D19"/>
  <c r="B24"/>
  <c r="B30"/>
  <c r="B29" s="1"/>
  <c r="C9" l="1"/>
  <c r="C8" s="1"/>
  <c r="D30"/>
  <c r="D29"/>
  <c r="D18"/>
  <c r="B9" l="1"/>
  <c r="D9" s="1"/>
  <c r="B8" l="1"/>
  <c r="D8" s="1"/>
</calcChain>
</file>

<file path=xl/sharedStrings.xml><?xml version="1.0" encoding="utf-8"?>
<sst xmlns="http://schemas.openxmlformats.org/spreadsheetml/2006/main" count="39" uniqueCount="39">
  <si>
    <t>Единица измерения тыс. руб.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</si>
  <si>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</si>
  <si>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</si>
  <si>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</si>
  <si>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</si>
  <si>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</si>
  <si>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</si>
  <si>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</si>
  <si>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</si>
  <si>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</si>
  <si>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</si>
  <si>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</si>
  <si>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</si>
  <si>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</si>
  <si>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</si>
  <si>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</si>
  <si>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</si>
  <si>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</si>
  <si>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</si>
  <si>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</si>
  <si>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</si>
  <si>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</si>
  <si>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</si>
  <si>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</si>
  <si>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3</t>
  </si>
  <si>
    <t>ЗАДОЛЖЕННОСТЬ И ПЕРЕРАСЧЕТЫ ПО ОТМЕНЕННЫМ НАЛОГАМ, СБОРАМ И ИНЫМ ОБЯЗАТЕЛЬНЫМ ПЛАТЕЖАМ</t>
  </si>
  <si>
    <t>Наименование</t>
  </si>
  <si>
    <t>1</t>
  </si>
  <si>
    <t>НАЛОГ НА ДОХОДЫ ФИЗИЧЕСКИХ ЛИЦ</t>
  </si>
  <si>
    <t>ЕДИНЫЙ СЕЛЬСКОХОЗЯЙСТВЕННЫЙ НАЛОГ</t>
  </si>
  <si>
    <t>Всего доходов</t>
  </si>
  <si>
    <t>Исполнение 2017 год</t>
  </si>
  <si>
    <t>% отклонений</t>
  </si>
  <si>
    <r>
      <rPr>
        <b/>
        <sz val="12"/>
        <rFont val="Arial Narrow"/>
        <family val="2"/>
        <charset val="204"/>
      </rPr>
      <t>Приложение</t>
    </r>
    <r>
      <rPr>
        <sz val="12"/>
        <rFont val="Arial Narrow"/>
        <family val="2"/>
        <charset val="204"/>
      </rPr>
      <t xml:space="preserve"> к пояснительной записке</t>
    </r>
  </si>
  <si>
    <t>4</t>
  </si>
  <si>
    <t>Доходы муниципального образования городского поселения "Печора" за 2017 - 2018 года</t>
  </si>
  <si>
    <t>Исполнение 2018 год</t>
  </si>
  <si>
    <t>ДОХОДЫ БЮДЖЕТОВ БЮДЖЕТНОЙ СИСТЕМЫ РОССИЙСКОЙ ФЕДЕРАЦИИ ОТ ВОЗВРАТА БЮДЖЕТАМИ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</si>
  <si>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городских поселений (за исключением земельных участков)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</si>
</sst>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3">
    <font>
      <sz val="10"/>
      <name val="Arial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2" fontId="1" fillId="0" borderId="0" xfId="0" applyNumberFormat="1" applyFont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"/>
  <sheetViews>
    <sheetView showGridLines="0" tabSelected="1" view="pageBreakPreview" zoomScaleNormal="100" zoomScaleSheetLayoutView="100" workbookViewId="0">
      <selection activeCell="G19" sqref="G19"/>
    </sheetView>
  </sheetViews>
  <sheetFormatPr defaultRowHeight="15.75" outlineLevelRow="3"/>
  <cols>
    <col min="1" max="1" width="67.5703125" style="5" customWidth="1"/>
    <col min="2" max="3" width="13.42578125" style="6" customWidth="1"/>
    <col min="4" max="4" width="11.7109375" style="6" customWidth="1"/>
    <col min="5" max="5" width="9" style="5" customWidth="1"/>
    <col min="6" max="8" width="4.5703125" style="5" customWidth="1"/>
    <col min="9" max="16384" width="9.140625" style="5"/>
  </cols>
  <sheetData>
    <row r="1" spans="1:5">
      <c r="D1" s="17" t="s">
        <v>33</v>
      </c>
    </row>
    <row r="3" spans="1:5">
      <c r="A3" s="22" t="s">
        <v>35</v>
      </c>
      <c r="B3" s="22"/>
      <c r="C3" s="22"/>
      <c r="D3" s="22"/>
    </row>
    <row r="4" spans="1:5">
      <c r="A4" s="21"/>
      <c r="B4" s="21"/>
      <c r="C4" s="18"/>
    </row>
    <row r="5" spans="1:5">
      <c r="A5" s="5" t="s">
        <v>0</v>
      </c>
    </row>
    <row r="6" spans="1:5" ht="31.5">
      <c r="A6" s="7" t="s">
        <v>26</v>
      </c>
      <c r="B6" s="8" t="s">
        <v>31</v>
      </c>
      <c r="C6" s="8" t="s">
        <v>36</v>
      </c>
      <c r="D6" s="7" t="s">
        <v>32</v>
      </c>
    </row>
    <row r="7" spans="1:5" hidden="1">
      <c r="A7" s="7" t="s">
        <v>27</v>
      </c>
      <c r="B7" s="8" t="s">
        <v>24</v>
      </c>
      <c r="C7" s="8"/>
      <c r="D7" s="8" t="s">
        <v>34</v>
      </c>
    </row>
    <row r="8" spans="1:5">
      <c r="A8" s="15" t="s">
        <v>30</v>
      </c>
      <c r="B8" s="3">
        <f>B29+B9</f>
        <v>138850.1</v>
      </c>
      <c r="C8" s="3">
        <f>C29+C9</f>
        <v>178457.40000000002</v>
      </c>
      <c r="D8" s="3">
        <f>C8/B8*100</f>
        <v>128.52522252414656</v>
      </c>
    </row>
    <row r="9" spans="1:5" s="10" customFormat="1">
      <c r="A9" s="9" t="s">
        <v>1</v>
      </c>
      <c r="B9" s="2">
        <f t="shared" ref="B9:C9" si="0">B10+B11+B13+B16+B18+B23+B24+B27+B28+B12+B17</f>
        <v>132768.6</v>
      </c>
      <c r="C9" s="2">
        <f t="shared" si="0"/>
        <v>146836.1</v>
      </c>
      <c r="D9" s="3">
        <f t="shared" ref="D9:D35" si="1">C9/B9*100</f>
        <v>110.59550224977895</v>
      </c>
      <c r="E9" s="16"/>
    </row>
    <row r="10" spans="1:5" outlineLevel="1">
      <c r="A10" s="11" t="s">
        <v>28</v>
      </c>
      <c r="B10" s="1">
        <v>98105.600000000006</v>
      </c>
      <c r="C10" s="1">
        <v>105840.8</v>
      </c>
      <c r="D10" s="4">
        <f t="shared" si="1"/>
        <v>107.88456520320959</v>
      </c>
    </row>
    <row r="11" spans="1:5" ht="31.5" outlineLevel="1">
      <c r="A11" s="11" t="s">
        <v>2</v>
      </c>
      <c r="B11" s="1">
        <v>1167.3</v>
      </c>
      <c r="C11" s="1">
        <v>1258.0999999999999</v>
      </c>
      <c r="D11" s="4">
        <f t="shared" si="1"/>
        <v>107.77863445558124</v>
      </c>
    </row>
    <row r="12" spans="1:5" hidden="1" outlineLevel="1">
      <c r="A12" s="11" t="s">
        <v>29</v>
      </c>
      <c r="B12" s="1">
        <v>0</v>
      </c>
      <c r="C12" s="1">
        <v>0</v>
      </c>
      <c r="D12" s="4" t="e">
        <f t="shared" si="1"/>
        <v>#DIV/0!</v>
      </c>
    </row>
    <row r="13" spans="1:5" outlineLevel="1">
      <c r="A13" s="11" t="s">
        <v>3</v>
      </c>
      <c r="B13" s="1">
        <f t="shared" ref="B13:C13" si="2">B14+B15</f>
        <v>25956.5</v>
      </c>
      <c r="C13" s="1">
        <f t="shared" si="2"/>
        <v>31896.699999999997</v>
      </c>
      <c r="D13" s="4">
        <f t="shared" si="1"/>
        <v>122.88521179665979</v>
      </c>
    </row>
    <row r="14" spans="1:5" outlineLevel="2">
      <c r="A14" s="11" t="s">
        <v>4</v>
      </c>
      <c r="B14" s="1">
        <v>12789.5</v>
      </c>
      <c r="C14" s="1">
        <v>17567.599999999999</v>
      </c>
      <c r="D14" s="4">
        <f t="shared" si="1"/>
        <v>137.35955275812188</v>
      </c>
    </row>
    <row r="15" spans="1:5" outlineLevel="2">
      <c r="A15" s="11" t="s">
        <v>5</v>
      </c>
      <c r="B15" s="1">
        <v>13167</v>
      </c>
      <c r="C15" s="1">
        <v>14329.1</v>
      </c>
      <c r="D15" s="4">
        <f t="shared" si="1"/>
        <v>108.82585251006304</v>
      </c>
    </row>
    <row r="16" spans="1:5" outlineLevel="1">
      <c r="A16" s="11" t="s">
        <v>6</v>
      </c>
      <c r="B16" s="1">
        <v>52.8</v>
      </c>
      <c r="C16" s="1">
        <v>51.2</v>
      </c>
      <c r="D16" s="4">
        <f t="shared" si="1"/>
        <v>96.969696969696983</v>
      </c>
    </row>
    <row r="17" spans="1:4" ht="31.5" hidden="1" outlineLevel="1">
      <c r="A17" s="11" t="s">
        <v>25</v>
      </c>
      <c r="B17" s="1">
        <v>0</v>
      </c>
      <c r="C17" s="1">
        <v>0</v>
      </c>
      <c r="D17" s="4" t="e">
        <f t="shared" si="1"/>
        <v>#DIV/0!</v>
      </c>
    </row>
    <row r="18" spans="1:4" ht="31.5" outlineLevel="1">
      <c r="A18" s="11" t="s">
        <v>7</v>
      </c>
      <c r="B18" s="1">
        <f>B19</f>
        <v>5793.7000000000007</v>
      </c>
      <c r="C18" s="1">
        <f>C19</f>
        <v>5735.9</v>
      </c>
      <c r="D18" s="4">
        <f t="shared" si="1"/>
        <v>99.002364637450995</v>
      </c>
    </row>
    <row r="19" spans="1:4" ht="78.75" outlineLevel="2">
      <c r="A19" s="12" t="s">
        <v>8</v>
      </c>
      <c r="B19" s="1">
        <f>B20+B21+B22</f>
        <v>5793.7000000000007</v>
      </c>
      <c r="C19" s="1">
        <f>C20+C21+C22</f>
        <v>5735.9</v>
      </c>
      <c r="D19" s="4">
        <f t="shared" si="1"/>
        <v>99.002364637450995</v>
      </c>
    </row>
    <row r="20" spans="1:4" ht="63" outlineLevel="3">
      <c r="A20" s="13" t="s">
        <v>9</v>
      </c>
      <c r="B20" s="1">
        <v>5339.6</v>
      </c>
      <c r="C20" s="1">
        <v>5279.2</v>
      </c>
      <c r="D20" s="4">
        <f t="shared" si="1"/>
        <v>98.868829125777197</v>
      </c>
    </row>
    <row r="21" spans="1:4" ht="78" customHeight="1" outlineLevel="3">
      <c r="A21" s="14" t="s">
        <v>10</v>
      </c>
      <c r="B21" s="1">
        <v>454.1</v>
      </c>
      <c r="C21" s="1">
        <v>0.8</v>
      </c>
      <c r="D21" s="4">
        <f t="shared" si="1"/>
        <v>0.17617264919621228</v>
      </c>
    </row>
    <row r="22" spans="1:4" ht="31.5" outlineLevel="3">
      <c r="A22" s="14" t="s">
        <v>38</v>
      </c>
      <c r="B22" s="1">
        <v>0</v>
      </c>
      <c r="C22" s="1">
        <v>455.9</v>
      </c>
      <c r="D22" s="4"/>
    </row>
    <row r="23" spans="1:4" ht="31.5" outlineLevel="1">
      <c r="A23" s="11" t="s">
        <v>11</v>
      </c>
      <c r="B23" s="1">
        <v>2.5</v>
      </c>
      <c r="C23" s="1">
        <v>163.80000000000001</v>
      </c>
      <c r="D23" s="4">
        <f t="shared" si="1"/>
        <v>6552.0000000000009</v>
      </c>
    </row>
    <row r="24" spans="1:4" ht="29.25" customHeight="1" outlineLevel="1" collapsed="1">
      <c r="A24" s="11" t="s">
        <v>12</v>
      </c>
      <c r="B24" s="1">
        <f t="shared" ref="B24:C24" si="3">B25+B26</f>
        <v>817</v>
      </c>
      <c r="C24" s="1">
        <f t="shared" si="3"/>
        <v>455.7</v>
      </c>
      <c r="D24" s="4">
        <f t="shared" si="1"/>
        <v>55.777233782129741</v>
      </c>
    </row>
    <row r="25" spans="1:4" ht="63" hidden="1" outlineLevel="2">
      <c r="A25" s="11" t="s">
        <v>13</v>
      </c>
      <c r="B25" s="1">
        <v>0</v>
      </c>
      <c r="C25" s="1">
        <v>0</v>
      </c>
      <c r="D25" s="4" t="e">
        <f t="shared" si="1"/>
        <v>#DIV/0!</v>
      </c>
    </row>
    <row r="26" spans="1:4" ht="47.25" outlineLevel="2">
      <c r="A26" s="11" t="s">
        <v>14</v>
      </c>
      <c r="B26" s="1">
        <v>817</v>
      </c>
      <c r="C26" s="1">
        <v>455.7</v>
      </c>
      <c r="D26" s="4">
        <f t="shared" si="1"/>
        <v>55.777233782129741</v>
      </c>
    </row>
    <row r="27" spans="1:4" outlineLevel="1">
      <c r="A27" s="11" t="s">
        <v>15</v>
      </c>
      <c r="B27" s="1">
        <v>500.8</v>
      </c>
      <c r="C27" s="1">
        <v>618</v>
      </c>
      <c r="D27" s="4">
        <f t="shared" si="1"/>
        <v>123.40255591054313</v>
      </c>
    </row>
    <row r="28" spans="1:4" outlineLevel="1">
      <c r="A28" s="11" t="s">
        <v>16</v>
      </c>
      <c r="B28" s="1">
        <v>372.4</v>
      </c>
      <c r="C28" s="1">
        <v>815.9</v>
      </c>
      <c r="D28" s="4">
        <f t="shared" si="1"/>
        <v>219.0923737916219</v>
      </c>
    </row>
    <row r="29" spans="1:4" s="10" customFormat="1">
      <c r="A29" s="9" t="s">
        <v>17</v>
      </c>
      <c r="B29" s="2">
        <f>B30+B35+B36</f>
        <v>6081.5</v>
      </c>
      <c r="C29" s="2">
        <f>C30+C35+C36</f>
        <v>31621.300000000003</v>
      </c>
      <c r="D29" s="3">
        <f t="shared" si="1"/>
        <v>519.95889172079262</v>
      </c>
    </row>
    <row r="30" spans="1:4" ht="31.5" outlineLevel="1">
      <c r="A30" s="11" t="s">
        <v>18</v>
      </c>
      <c r="B30" s="1">
        <f>B31+B32+B33+B34</f>
        <v>6081.5</v>
      </c>
      <c r="C30" s="1">
        <f>C31+C32+C33+C34</f>
        <v>31621.100000000002</v>
      </c>
      <c r="D30" s="4">
        <f t="shared" si="1"/>
        <v>519.95560305845606</v>
      </c>
    </row>
    <row r="31" spans="1:4" ht="31.5" outlineLevel="2">
      <c r="A31" s="13" t="s">
        <v>19</v>
      </c>
      <c r="B31" s="1">
        <v>1452.3</v>
      </c>
      <c r="C31" s="1">
        <v>11179.7</v>
      </c>
      <c r="D31" s="4">
        <f t="shared" si="1"/>
        <v>769.79274254630593</v>
      </c>
    </row>
    <row r="32" spans="1:4" ht="30" customHeight="1" outlineLevel="2">
      <c r="A32" s="11" t="s">
        <v>20</v>
      </c>
      <c r="B32" s="1">
        <v>4629.2</v>
      </c>
      <c r="C32" s="1">
        <v>20441.400000000001</v>
      </c>
      <c r="D32" s="4">
        <f t="shared" si="1"/>
        <v>441.57521818024719</v>
      </c>
    </row>
    <row r="33" spans="1:4" ht="31.5" hidden="1" customHeight="1" outlineLevel="2">
      <c r="A33" s="11" t="s">
        <v>21</v>
      </c>
      <c r="B33" s="1">
        <v>0</v>
      </c>
      <c r="C33" s="1">
        <v>0</v>
      </c>
      <c r="D33" s="4" t="e">
        <f t="shared" si="1"/>
        <v>#DIV/0!</v>
      </c>
    </row>
    <row r="34" spans="1:4" ht="15.75" hidden="1" customHeight="1" outlineLevel="2">
      <c r="A34" s="11" t="s">
        <v>22</v>
      </c>
      <c r="B34" s="1">
        <v>0</v>
      </c>
      <c r="C34" s="1">
        <v>0</v>
      </c>
      <c r="D34" s="4" t="e">
        <f t="shared" si="1"/>
        <v>#DIV/0!</v>
      </c>
    </row>
    <row r="35" spans="1:4" ht="15.75" hidden="1" customHeight="1" outlineLevel="1">
      <c r="A35" s="11" t="s">
        <v>23</v>
      </c>
      <c r="B35" s="1">
        <v>0</v>
      </c>
      <c r="C35" s="1">
        <v>0</v>
      </c>
      <c r="D35" s="4" t="e">
        <f t="shared" si="1"/>
        <v>#DIV/0!</v>
      </c>
    </row>
    <row r="36" spans="1:4" s="10" customFormat="1" ht="78.75">
      <c r="A36" s="19" t="s">
        <v>37</v>
      </c>
      <c r="B36" s="20">
        <v>0</v>
      </c>
      <c r="C36" s="20">
        <v>0.2</v>
      </c>
      <c r="D36" s="4"/>
    </row>
  </sheetData>
  <mergeCells count="2">
    <mergeCell ref="A4:B4"/>
    <mergeCell ref="A3:D3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Администратор</cp:lastModifiedBy>
  <cp:lastPrinted>2018-03-22T12:22:12Z</cp:lastPrinted>
  <dcterms:created xsi:type="dcterms:W3CDTF">2002-03-11T10:22:12Z</dcterms:created>
  <dcterms:modified xsi:type="dcterms:W3CDTF">2019-03-26T12:37:55Z</dcterms:modified>
</cp:coreProperties>
</file>