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4240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Доходы!$6:$6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Доходы!$A$1:$G$27</definedName>
  </definedNames>
  <calcPr calcId="145621"/>
</workbook>
</file>

<file path=xl/calcChain.xml><?xml version="1.0" encoding="utf-8"?>
<calcChain xmlns="http://schemas.openxmlformats.org/spreadsheetml/2006/main">
  <c r="G53" i="3" l="1"/>
  <c r="E53" i="3"/>
  <c r="E49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3" i="3"/>
  <c r="E23" i="3"/>
  <c r="G22" i="3"/>
  <c r="E22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8" i="4" l="1"/>
  <c r="G9" i="4"/>
  <c r="G10" i="4"/>
  <c r="G6" i="4"/>
  <c r="E10" i="4"/>
  <c r="E7" i="4"/>
  <c r="E9" i="4"/>
  <c r="E8" i="4"/>
  <c r="E6" i="4"/>
  <c r="G12" i="3"/>
  <c r="E12" i="3"/>
  <c r="G11" i="3"/>
  <c r="E11" i="3"/>
  <c r="G10" i="3"/>
  <c r="E10" i="3"/>
  <c r="G9" i="3"/>
  <c r="E9" i="3"/>
  <c r="G8" i="3"/>
  <c r="E8" i="3"/>
  <c r="G6" i="3"/>
  <c r="E6" i="3"/>
  <c r="G15" i="2"/>
  <c r="G16" i="2"/>
  <c r="G17" i="2"/>
  <c r="G18" i="2"/>
  <c r="G19" i="2"/>
  <c r="G20" i="2"/>
  <c r="G21" i="2"/>
  <c r="G22" i="2"/>
  <c r="G24" i="2"/>
  <c r="G26" i="2"/>
  <c r="G14" i="2"/>
  <c r="G13" i="2"/>
  <c r="G12" i="2"/>
  <c r="G11" i="2"/>
  <c r="G10" i="2"/>
  <c r="G9" i="2"/>
  <c r="G7" i="2"/>
  <c r="E26" i="2"/>
  <c r="E24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7" i="2"/>
</calcChain>
</file>

<file path=xl/sharedStrings.xml><?xml version="1.0" encoding="utf-8"?>
<sst xmlns="http://schemas.openxmlformats.org/spreadsheetml/2006/main" count="170" uniqueCount="149">
  <si>
    <t xml:space="preserve">                                                               1. Доходы бюджета</t>
  </si>
  <si>
    <t>Наименование 
показателя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</si>
  <si>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</si>
  <si>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</si>
  <si>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</si>
  <si>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</si>
  <si>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</si>
  <si>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</si>
  <si>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</si>
  <si>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</si>
  <si>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</si>
  <si>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</si>
  <si>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</si>
  <si>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</si>
  <si>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</si>
  <si>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</si>
  <si>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</si>
  <si>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</si>
  <si>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</si>
  <si>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</si>
  <si>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</si>
  <si>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</si>
  <si>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</si>
  <si>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</si>
  <si>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</si>
  <si>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</si>
  <si>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</si>
  <si>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</si>
  <si>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</si>
  <si>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</si>
  <si>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</si>
  <si>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</si>
  <si>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</si>
  <si>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</si>
  <si>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</si>
  <si>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</si>
  <si>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</si>
  <si>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</si>
  <si>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</si>
  <si>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</si>
  <si>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</si>
  <si>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</si>
  <si>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</si>
  <si>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</si>
  <si>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</si>
  <si>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</si>
  <si>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</si>
  <si>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</si>
  <si>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</si>
  <si>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</si>
  <si>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</si>
  <si>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</si>
  <si>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</si>
  <si>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</si>
  <si>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</si>
  <si>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</si>
  <si>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</si>
  <si>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</si>
  <si>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</si>
  <si>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</si>
  <si>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</si>
  <si>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</si>
  <si>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</si>
  <si>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</si>
  <si>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</si>
  <si>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</si>
  <si>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</si>
  <si>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</si>
  <si>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</si>
  <si>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</si>
  <si>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</si>
  <si>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</si>
  <si>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</si>
  <si>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</si>
  <si>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</si>
  <si>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</si>
  <si>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</si>
  <si>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</si>
  <si>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</si>
  <si>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</si>
  <si>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</si>
  <si>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</si>
  <si>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</si>
  <si>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</si>
  <si>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</si>
  <si>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</si>
  <si>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</si>
  <si>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</si>
  <si>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</si>
  <si>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</si>
  <si>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Аналитические данные об исполнении консолидированного бюджета МО МР "Печора"</t>
  </si>
  <si>
    <t>Код дохода по бюджетной классификации</t>
  </si>
  <si>
    <t>% исполнения</t>
  </si>
  <si>
    <t>Гр.7= гр.4 / гр.6 (%)</t>
  </si>
  <si>
    <t>Код расходов по бюджетной классификации</t>
  </si>
  <si>
    <t>0100</t>
  </si>
  <si>
    <t>0102</t>
  </si>
  <si>
    <t>0103</t>
  </si>
  <si>
    <t>0104</t>
  </si>
  <si>
    <t>0106</t>
  </si>
  <si>
    <t>0113</t>
  </si>
  <si>
    <t>0300</t>
  </si>
  <si>
    <t>0309</t>
  </si>
  <si>
    <t>0310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</si>
  <si>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</si>
  <si>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</si>
  <si>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</si>
  <si>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</si>
  <si>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</si>
  <si>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</si>
  <si>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</si>
  <si>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</si>
  <si>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</si>
  <si>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</si>
  <si>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</si>
  <si>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</si>
  <si>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</si>
  <si>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</si>
  <si>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</si>
  <si>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</si>
  <si>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</si>
  <si>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</si>
  <si>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</si>
  <si>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</si>
  <si>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0802</t>
  </si>
  <si>
    <t>0804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</si>
  <si>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</si>
  <si>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</si>
  <si>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</si>
  <si>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</si>
  <si>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</si>
  <si>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</si>
  <si>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</si>
  <si>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</si>
  <si>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</si>
  <si>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0107</t>
  </si>
  <si>
    <t xml:space="preserve"> 0102000000</t>
  </si>
  <si>
    <t xml:space="preserve"> 0105000000</t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</si>
  <si>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01.01.2019</t>
    </r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</si>
  <si>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</si>
  <si>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</si>
  <si>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1300</t>
  </si>
  <si>
    <t>1301</t>
  </si>
  <si>
    <t>за IV  квартал 2019 года в сравнении с IV  кварталом 2018 года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</si>
  <si>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01.01.2020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</si>
  <si>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01.01.2020</t>
    </r>
  </si>
  <si>
    <t xml:space="preserve"> 000 2040000000 0000 000</t>
  </si>
  <si>
    <t xml:space="preserve">  БЕЗВОЗМЕЗДНЫЕ ПОСТУПЛЕНИЯ ОТ НЕГОСУДАРСТВЕННЫХ ОРГАНИЗАЦИЙ</t>
  </si>
  <si>
    <t>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</si>
</sst>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8">
    <xf numFmtId="0" fontId="0" fillId="0" borderId="0" xfId="0"/>
    <xf numFmtId="0" fontId="0" fillId="0" borderId="0" xfId="0" applyProtection="1">
      <protection locked="0"/>
    </xf>
    <xf numFmtId="0" fontId="13" fillId="0" borderId="1" xfId="6" applyNumberFormat="1" applyFont="1" applyProtection="1"/>
    <xf numFmtId="0" fontId="14" fillId="0" borderId="0" xfId="0" applyFont="1" applyProtection="1">
      <protection locked="0"/>
    </xf>
    <xf numFmtId="49" fontId="13" fillId="0" borderId="1" xfId="23" applyNumberFormat="1" applyFont="1" applyProtection="1"/>
    <xf numFmtId="0" fontId="13" fillId="0" borderId="1" xfId="19" applyNumberFormat="1" applyFont="1" applyProtection="1"/>
    <xf numFmtId="0" fontId="13" fillId="0" borderId="15" xfId="55" applyNumberFormat="1" applyFont="1" applyProtection="1"/>
    <xf numFmtId="0" fontId="13" fillId="2" borderId="15" xfId="56" applyNumberFormat="1" applyFont="1" applyProtection="1"/>
    <xf numFmtId="0" fontId="13" fillId="2" borderId="1" xfId="58" applyNumberFormat="1" applyFont="1" applyProtection="1"/>
    <xf numFmtId="0" fontId="17" fillId="0" borderId="1" xfId="1" applyNumberFormat="1" applyFont="1" applyProtection="1"/>
    <xf numFmtId="49" fontId="18" fillId="0" borderId="1" xfId="23" applyNumberFormat="1" applyFont="1" applyProtection="1"/>
    <xf numFmtId="0" fontId="18" fillId="0" borderId="1" xfId="6" applyNumberFormat="1" applyFont="1" applyProtection="1"/>
    <xf numFmtId="0" fontId="19" fillId="0" borderId="0" xfId="0" applyFont="1" applyProtection="1"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6" xfId="38" applyNumberFormat="1" applyFont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/>
    </xf>
    <xf numFmtId="49" fontId="13" fillId="0" borderId="24" xfId="48" applyNumberFormat="1" applyFont="1" applyAlignment="1" applyProtection="1">
      <alignment horizontal="center" vertical="center"/>
    </xf>
    <xf numFmtId="10" fontId="13" fillId="0" borderId="16" xfId="43" applyNumberFormat="1" applyFont="1" applyAlignment="1" applyProtection="1">
      <alignment horizontal="right" vertical="center"/>
    </xf>
    <xf numFmtId="49" fontId="13" fillId="5" borderId="24" xfId="48" applyNumberFormat="1" applyFont="1" applyFill="1" applyAlignment="1" applyProtection="1">
      <alignment horizontal="center" vertical="center"/>
    </xf>
    <xf numFmtId="10" fontId="13" fillId="5" borderId="16" xfId="43" applyNumberFormat="1" applyFont="1" applyFill="1" applyAlignment="1" applyProtection="1">
      <alignment horizontal="right" vertical="center"/>
    </xf>
    <xf numFmtId="0" fontId="14" fillId="0" borderId="0" xfId="0" applyFont="1" applyAlignment="1" applyProtection="1">
      <alignment vertical="center"/>
      <protection locked="0"/>
    </xf>
    <xf numFmtId="0" fontId="13" fillId="0" borderId="22" xfId="46" applyNumberFormat="1" applyFont="1" applyAlignment="1" applyProtection="1">
      <alignment horizontal="left" vertical="center" wrapText="1"/>
    </xf>
    <xf numFmtId="0" fontId="13" fillId="0" borderId="20" xfId="51" applyNumberFormat="1" applyFont="1" applyAlignment="1" applyProtection="1">
      <alignment horizontal="left" vertical="center" wrapText="1"/>
    </xf>
    <xf numFmtId="49" fontId="13" fillId="0" borderId="16" xfId="53" applyNumberFormat="1" applyFont="1" applyAlignment="1" applyProtection="1">
      <alignment horizontal="center" vertical="center"/>
    </xf>
    <xf numFmtId="0" fontId="13" fillId="0" borderId="25" xfId="0" applyFont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10" fontId="13" fillId="5" borderId="46" xfId="0" applyNumberFormat="1" applyFont="1" applyFill="1" applyBorder="1" applyAlignment="1">
      <alignment horizontal="right" vertical="center"/>
    </xf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49" fontId="13" fillId="0" borderId="2" xfId="64" applyNumberFormat="1" applyFont="1" applyProtection="1"/>
    <xf numFmtId="0" fontId="13" fillId="0" borderId="2" xfId="65" applyNumberFormat="1" applyFont="1" applyProtection="1"/>
    <xf numFmtId="0" fontId="13" fillId="0" borderId="2" xfId="66" applyNumberFormat="1" applyFont="1" applyProtection="1"/>
    <xf numFmtId="0" fontId="13" fillId="0" borderId="2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49" fontId="13" fillId="0" borderId="27" xfId="53" applyNumberFormat="1" applyFont="1" applyBorder="1" applyAlignment="1" applyProtection="1">
      <alignment horizontal="center" vertical="center"/>
    </xf>
    <xf numFmtId="0" fontId="13" fillId="0" borderId="31" xfId="74" applyNumberFormat="1" applyFont="1" applyAlignment="1" applyProtection="1">
      <alignment horizontal="left" vertical="center" wrapText="1"/>
    </xf>
    <xf numFmtId="49" fontId="13" fillId="0" borderId="33" xfId="76" applyNumberFormat="1" applyFont="1" applyBorder="1" applyAlignment="1" applyProtection="1">
      <alignment horizontal="center" vertical="center"/>
    </xf>
    <xf numFmtId="4" fontId="13" fillId="0" borderId="30" xfId="69" applyNumberFormat="1" applyFont="1" applyBorder="1" applyAlignment="1" applyProtection="1">
      <alignment horizontal="right" vertical="center"/>
    </xf>
    <xf numFmtId="10" fontId="15" fillId="6" borderId="54" xfId="69" applyNumberFormat="1" applyFont="1" applyFill="1" applyBorder="1" applyAlignment="1" applyProtection="1">
      <alignment horizontal="right" vertical="center"/>
    </xf>
    <xf numFmtId="10" fontId="15" fillId="6" borderId="55" xfId="69" applyNumberFormat="1" applyFont="1" applyFill="1" applyBorder="1" applyAlignment="1" applyProtection="1">
      <alignment horizontal="right" vertical="center"/>
    </xf>
    <xf numFmtId="10" fontId="13" fillId="5" borderId="56" xfId="53" applyNumberFormat="1" applyFont="1" applyFill="1" applyBorder="1" applyAlignment="1" applyProtection="1">
      <alignment horizontal="center" vertical="center"/>
    </xf>
    <xf numFmtId="10" fontId="13" fillId="5" borderId="58" xfId="69" applyNumberFormat="1" applyFont="1" applyFill="1" applyBorder="1" applyAlignment="1" applyProtection="1">
      <alignment horizontal="right" vertical="center"/>
    </xf>
    <xf numFmtId="10" fontId="13" fillId="5" borderId="59" xfId="69" applyNumberFormat="1" applyFont="1" applyFill="1" applyBorder="1" applyAlignment="1" applyProtection="1">
      <alignment horizontal="right" vertical="center"/>
    </xf>
    <xf numFmtId="0" fontId="15" fillId="6" borderId="29" xfId="67" applyNumberFormat="1" applyFont="1" applyFill="1" applyAlignment="1" applyProtection="1">
      <alignment horizontal="left" vertical="center" wrapText="1"/>
    </xf>
    <xf numFmtId="49" fontId="15" fillId="6" borderId="18" xfId="68" applyNumberFormat="1" applyFont="1" applyFill="1" applyBorder="1" applyAlignment="1" applyProtection="1">
      <alignment horizontal="center" vertical="center" wrapText="1"/>
    </xf>
    <xf numFmtId="10" fontId="13" fillId="5" borderId="60" xfId="69" applyNumberFormat="1" applyFont="1" applyFill="1" applyBorder="1" applyAlignment="1" applyProtection="1">
      <alignment horizontal="right" vertical="center"/>
    </xf>
    <xf numFmtId="49" fontId="13" fillId="0" borderId="1" xfId="60" applyNumberFormat="1" applyFont="1" applyProtection="1">
      <alignment horizontal="center" wrapText="1"/>
    </xf>
    <xf numFmtId="0" fontId="15" fillId="0" borderId="2" xfId="90" applyNumberFormat="1" applyFont="1" applyProtection="1"/>
    <xf numFmtId="0" fontId="13" fillId="0" borderId="39" xfId="101" applyNumberFormat="1" applyFont="1" applyProtection="1">
      <alignment horizontal="left" wrapText="1" indent="2"/>
    </xf>
    <xf numFmtId="0" fontId="13" fillId="0" borderId="29" xfId="96" applyNumberFormat="1" applyFont="1" applyProtection="1">
      <alignment horizontal="left" wrapText="1" indent="1"/>
    </xf>
    <xf numFmtId="0" fontId="13" fillId="0" borderId="13" xfId="87" applyNumberFormat="1" applyFont="1" applyProtection="1"/>
    <xf numFmtId="0" fontId="15" fillId="0" borderId="1" xfId="89" applyNumberFormat="1" applyFont="1" applyAlignment="1" applyProtection="1"/>
    <xf numFmtId="0" fontId="15" fillId="0" borderId="1" xfId="89" applyFont="1" applyAlignment="1" applyProtection="1"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49" fontId="13" fillId="0" borderId="56" xfId="38" applyNumberFormat="1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>
      <alignment horizontal="center" vertical="center"/>
    </xf>
    <xf numFmtId="0" fontId="13" fillId="0" borderId="1" xfId="86" applyNumberFormat="1" applyFont="1" applyBorder="1" applyProtection="1"/>
    <xf numFmtId="10" fontId="13" fillId="5" borderId="31" xfId="69" applyNumberFormat="1" applyFont="1" applyFill="1" applyBorder="1" applyAlignment="1" applyProtection="1">
      <alignment horizontal="right" vertical="center"/>
    </xf>
    <xf numFmtId="10" fontId="13" fillId="5" borderId="53" xfId="69" applyNumberFormat="1" applyFont="1" applyFill="1" applyBorder="1" applyAlignment="1" applyProtection="1">
      <alignment horizontal="right" vertical="center"/>
    </xf>
    <xf numFmtId="0" fontId="15" fillId="4" borderId="29" xfId="67" applyNumberFormat="1" applyFont="1" applyFill="1" applyProtection="1">
      <alignment horizontal="left" wrapText="1"/>
    </xf>
    <xf numFmtId="10" fontId="15" fillId="4" borderId="38" xfId="69" applyNumberFormat="1" applyFont="1" applyFill="1" applyBorder="1" applyAlignment="1" applyProtection="1">
      <alignment horizontal="right" vertical="center"/>
    </xf>
    <xf numFmtId="4" fontId="13" fillId="0" borderId="57" xfId="47" applyNumberFormat="1" applyFont="1" applyBorder="1" applyAlignment="1" applyProtection="1">
      <alignment horizontal="center"/>
    </xf>
    <xf numFmtId="4" fontId="13" fillId="0" borderId="57" xfId="55" applyNumberFormat="1" applyFont="1" applyBorder="1" applyAlignment="1" applyProtection="1">
      <alignment horizontal="right" vertical="center"/>
    </xf>
    <xf numFmtId="0" fontId="15" fillId="8" borderId="20" xfId="51" applyNumberFormat="1" applyFont="1" applyFill="1" applyAlignment="1" applyProtection="1">
      <alignment horizontal="left" vertical="center" wrapText="1"/>
    </xf>
    <xf numFmtId="49" fontId="15" fillId="8" borderId="16" xfId="53" applyNumberFormat="1" applyFont="1" applyFill="1" applyAlignment="1" applyProtection="1">
      <alignment horizontal="center" vertical="center"/>
    </xf>
    <xf numFmtId="10" fontId="15" fillId="8" borderId="16" xfId="43" applyNumberFormat="1" applyFont="1" applyFill="1" applyAlignment="1" applyProtection="1">
      <alignment horizontal="right" vertical="center"/>
    </xf>
    <xf numFmtId="10" fontId="15" fillId="8" borderId="20" xfId="0" applyNumberFormat="1" applyFont="1" applyFill="1" applyBorder="1" applyAlignment="1">
      <alignment horizontal="right" vertical="center"/>
    </xf>
    <xf numFmtId="4" fontId="15" fillId="8" borderId="57" xfId="55" applyNumberFormat="1" applyFont="1" applyFill="1" applyBorder="1" applyAlignment="1" applyProtection="1">
      <alignment horizontal="right" vertical="center"/>
    </xf>
    <xf numFmtId="0" fontId="15" fillId="6" borderId="17" xfId="40" applyNumberFormat="1" applyFont="1" applyFill="1" applyAlignment="1" applyProtection="1">
      <alignment horizontal="left" vertical="center" wrapText="1"/>
    </xf>
    <xf numFmtId="49" fontId="15" fillId="6" borderId="19" xfId="42" applyNumberFormat="1" applyFont="1" applyFill="1" applyAlignment="1" applyProtection="1">
      <alignment horizontal="center" vertical="center"/>
    </xf>
    <xf numFmtId="4" fontId="15" fillId="6" borderId="57" xfId="55" applyNumberFormat="1" applyFont="1" applyFill="1" applyBorder="1" applyAlignment="1" applyProtection="1">
      <alignment horizontal="right"/>
    </xf>
    <xf numFmtId="10" fontId="15" fillId="6" borderId="16" xfId="43" applyNumberFormat="1" applyFont="1" applyFill="1" applyAlignment="1" applyProtection="1">
      <alignment horizontal="right" vertical="center"/>
    </xf>
    <xf numFmtId="10" fontId="15" fillId="6" borderId="38" xfId="0" applyNumberFormat="1" applyFont="1" applyFill="1" applyBorder="1" applyAlignment="1">
      <alignment horizontal="right" vertical="center"/>
    </xf>
    <xf numFmtId="0" fontId="15" fillId="7" borderId="31" xfId="74" applyNumberFormat="1" applyFont="1" applyFill="1" applyAlignment="1" applyProtection="1">
      <alignment horizontal="left" vertical="center" wrapText="1"/>
    </xf>
    <xf numFmtId="49" fontId="15" fillId="7" borderId="33" xfId="76" applyNumberFormat="1" applyFont="1" applyFill="1" applyBorder="1" applyAlignment="1" applyProtection="1">
      <alignment horizontal="center" vertical="center"/>
    </xf>
    <xf numFmtId="10" fontId="15" fillId="7" borderId="59" xfId="69" applyNumberFormat="1" applyFont="1" applyFill="1" applyBorder="1" applyAlignment="1" applyProtection="1">
      <alignment horizontal="right" vertical="center"/>
    </xf>
    <xf numFmtId="10" fontId="15" fillId="7" borderId="58" xfId="69" applyNumberFormat="1" applyFont="1" applyFill="1" applyBorder="1" applyAlignment="1" applyProtection="1">
      <alignment horizontal="right" vertical="center"/>
    </xf>
    <xf numFmtId="0" fontId="13" fillId="0" borderId="1" xfId="59" applyNumberFormat="1" applyFont="1" applyAlignment="1" applyProtection="1">
      <alignment horizontal="left" vertical="center" wrapText="1"/>
    </xf>
    <xf numFmtId="49" fontId="13" fillId="0" borderId="1" xfId="61" applyNumberFormat="1" applyFont="1" applyAlignment="1" applyProtection="1">
      <alignment horizontal="center" vertical="center"/>
    </xf>
    <xf numFmtId="0" fontId="13" fillId="0" borderId="1" xfId="6" applyNumberFormat="1" applyFont="1" applyAlignment="1" applyProtection="1">
      <alignment vertical="center"/>
    </xf>
    <xf numFmtId="0" fontId="15" fillId="0" borderId="1" xfId="1" applyNumberFormat="1" applyFont="1" applyAlignment="1" applyProtection="1">
      <alignment vertical="center"/>
    </xf>
    <xf numFmtId="49" fontId="13" fillId="0" borderId="1" xfId="23" applyNumberFormat="1" applyFont="1" applyAlignment="1" applyProtection="1">
      <alignment vertical="center"/>
    </xf>
    <xf numFmtId="0" fontId="13" fillId="0" borderId="1" xfId="19" applyNumberFormat="1" applyFont="1" applyAlignment="1" applyProtection="1">
      <alignment vertical="center"/>
    </xf>
    <xf numFmtId="0" fontId="13" fillId="0" borderId="2" xfId="63" applyNumberFormat="1" applyFont="1" applyAlignment="1" applyProtection="1">
      <alignment horizontal="left" vertical="center"/>
    </xf>
    <xf numFmtId="49" fontId="13" fillId="0" borderId="2" xfId="64" applyNumberFormat="1" applyFont="1" applyAlignment="1" applyProtection="1">
      <alignment vertical="center"/>
    </xf>
    <xf numFmtId="0" fontId="13" fillId="0" borderId="2" xfId="65" applyNumberFormat="1" applyFont="1" applyAlignment="1" applyProtection="1">
      <alignment vertical="center"/>
    </xf>
    <xf numFmtId="0" fontId="13" fillId="0" borderId="2" xfId="66" applyNumberFormat="1" applyFont="1" applyAlignment="1" applyProtection="1">
      <alignment vertical="center"/>
    </xf>
    <xf numFmtId="4" fontId="15" fillId="6" borderId="62" xfId="81" applyNumberFormat="1" applyFont="1" applyFill="1" applyBorder="1" applyAlignment="1" applyProtection="1">
      <alignment horizontal="right" vertical="center"/>
    </xf>
    <xf numFmtId="4" fontId="13" fillId="0" borderId="57" xfId="52" applyNumberFormat="1" applyFont="1" applyBorder="1" applyAlignment="1" applyProtection="1">
      <alignment horizontal="center" vertical="center"/>
    </xf>
    <xf numFmtId="4" fontId="15" fillId="7" borderId="57" xfId="81" applyNumberFormat="1" applyFont="1" applyFill="1" applyBorder="1" applyAlignment="1" applyProtection="1">
      <alignment horizontal="right" vertical="center"/>
    </xf>
    <xf numFmtId="4" fontId="13" fillId="0" borderId="57" xfId="81" applyNumberFormat="1" applyFont="1" applyBorder="1" applyAlignment="1" applyProtection="1">
      <alignment horizontal="right" vertical="center"/>
    </xf>
    <xf numFmtId="0" fontId="4" fillId="0" borderId="57" xfId="17" applyNumberFormat="1" applyBorder="1" applyAlignment="1" applyProtection="1">
      <alignment horizontal="left" vertical="center" wrapText="1"/>
    </xf>
    <xf numFmtId="0" fontId="13" fillId="0" borderId="12" xfId="78" applyNumberFormat="1" applyFont="1" applyAlignment="1" applyProtection="1">
      <alignment vertical="center"/>
    </xf>
    <xf numFmtId="0" fontId="13" fillId="0" borderId="34" xfId="79" applyNumberFormat="1" applyFont="1" applyAlignment="1" applyProtection="1">
      <alignment vertical="center"/>
    </xf>
    <xf numFmtId="0" fontId="15" fillId="0" borderId="35" xfId="80" applyNumberFormat="1" applyFont="1" applyAlignment="1" applyProtection="1">
      <alignment horizontal="left" vertical="center" wrapText="1"/>
    </xf>
    <xf numFmtId="49" fontId="13" fillId="0" borderId="37" xfId="82" applyNumberFormat="1" applyFont="1" applyAlignment="1" applyProtection="1">
      <alignment horizontal="center" vertical="center" wrapText="1"/>
    </xf>
    <xf numFmtId="0" fontId="13" fillId="0" borderId="15" xfId="86" applyNumberFormat="1" applyFont="1" applyAlignment="1" applyProtection="1">
      <alignment vertical="center"/>
    </xf>
    <xf numFmtId="0" fontId="13" fillId="2" borderId="1" xfId="58" applyNumberFormat="1" applyFont="1" applyAlignment="1" applyProtection="1">
      <alignment vertical="center"/>
    </xf>
    <xf numFmtId="0" fontId="15" fillId="7" borderId="57" xfId="17" applyNumberFormat="1" applyFont="1" applyFill="1" applyBorder="1" applyAlignment="1" applyProtection="1">
      <alignment horizontal="left" vertical="center" wrapText="1"/>
    </xf>
    <xf numFmtId="4" fontId="13" fillId="5" borderId="57" xfId="188" applyNumberFormat="1" applyFont="1" applyFill="1" applyBorder="1" applyAlignment="1" applyProtection="1">
      <alignment horizontal="right" vertical="center"/>
    </xf>
    <xf numFmtId="49" fontId="13" fillId="0" borderId="63" xfId="103" applyNumberFormat="1" applyFont="1" applyBorder="1" applyAlignment="1" applyProtection="1">
      <alignment horizontal="center" vertical="center" shrinkToFit="1"/>
    </xf>
    <xf numFmtId="49" fontId="13" fillId="0" borderId="63" xfId="76" applyNumberFormat="1" applyFont="1" applyBorder="1" applyAlignment="1" applyProtection="1">
      <alignment horizontal="center" vertical="center"/>
    </xf>
    <xf numFmtId="49" fontId="13" fillId="0" borderId="64" xfId="76" applyNumberFormat="1" applyFont="1" applyBorder="1" applyAlignment="1" applyProtection="1">
      <alignment horizontal="center" vertical="center"/>
    </xf>
    <xf numFmtId="10" fontId="13" fillId="5" borderId="65" xfId="62" applyNumberFormat="1" applyFont="1" applyFill="1" applyBorder="1" applyAlignment="1" applyProtection="1">
      <alignment horizontal="right" vertical="center"/>
    </xf>
    <xf numFmtId="10" fontId="13" fillId="5" borderId="66" xfId="62" applyNumberFormat="1" applyFont="1" applyFill="1" applyBorder="1" applyAlignment="1" applyProtection="1">
      <alignment horizontal="right" vertical="center"/>
    </xf>
    <xf numFmtId="4" fontId="13" fillId="0" borderId="16" xfId="81" applyNumberFormat="1" applyFont="1" applyBorder="1" applyAlignment="1" applyProtection="1">
      <alignment horizontal="right"/>
    </xf>
    <xf numFmtId="4" fontId="13" fillId="0" borderId="4" xfId="81" applyNumberFormat="1" applyFont="1" applyBorder="1" applyAlignment="1" applyProtection="1">
      <alignment horizontal="right"/>
    </xf>
    <xf numFmtId="4" fontId="15" fillId="4" borderId="67" xfId="55" applyNumberFormat="1" applyFont="1" applyFill="1" applyBorder="1" applyAlignment="1" applyProtection="1">
      <alignment horizontal="right" vertical="center"/>
    </xf>
    <xf numFmtId="0" fontId="16" fillId="0" borderId="1" xfId="1" applyNumberFormat="1" applyFont="1" applyAlignment="1" applyProtection="1">
      <alignment horizontal="center" vertical="center" wrapText="1"/>
    </xf>
    <xf numFmtId="0" fontId="16" fillId="0" borderId="1" xfId="19" applyNumberFormat="1" applyFont="1" applyAlignment="1" applyProtection="1">
      <alignment horizontal="center" vertical="center"/>
    </xf>
    <xf numFmtId="4" fontId="4" fillId="5" borderId="57" xfId="185" applyNumberFormat="1" applyFill="1" applyBorder="1" applyAlignment="1" applyProtection="1">
      <alignment horizontal="right" vertical="center" shrinkToFit="1"/>
    </xf>
    <xf numFmtId="49" fontId="6" fillId="5" borderId="57" xfId="41" applyNumberFormat="1" applyFill="1" applyBorder="1" applyAlignment="1" applyProtection="1">
      <alignment horizontal="center" vertical="center"/>
    </xf>
    <xf numFmtId="0" fontId="4" fillId="5" borderId="12" xfId="182" applyNumberFormat="1" applyFill="1" applyAlignment="1" applyProtection="1">
      <alignment horizontal="left" wrapText="1" indent="2"/>
    </xf>
    <xf numFmtId="49" fontId="13" fillId="5" borderId="57" xfId="47" applyNumberFormat="1" applyFont="1" applyFill="1" applyBorder="1" applyAlignment="1" applyProtection="1">
      <alignment horizontal="center" vertical="center"/>
    </xf>
    <xf numFmtId="4" fontId="15" fillId="6" borderId="57" xfId="185" applyNumberFormat="1" applyFont="1" applyFill="1" applyBorder="1" applyAlignment="1" applyProtection="1">
      <alignment horizontal="right" vertical="center" shrinkToFit="1"/>
    </xf>
    <xf numFmtId="4" fontId="15" fillId="8" borderId="57" xfId="185" applyNumberFormat="1" applyFont="1" applyFill="1" applyBorder="1" applyAlignment="1" applyProtection="1">
      <alignment horizontal="right" vertical="center" shrinkToFit="1"/>
    </xf>
    <xf numFmtId="4" fontId="13" fillId="0" borderId="68" xfId="55" applyNumberFormat="1" applyFont="1" applyBorder="1" applyAlignment="1" applyProtection="1">
      <alignment horizontal="right" vertical="center"/>
    </xf>
    <xf numFmtId="4" fontId="13" fillId="0" borderId="57" xfId="79" applyNumberFormat="1" applyFont="1" applyBorder="1" applyAlignment="1" applyProtection="1">
      <alignment horizontal="right" vertical="center" shrinkToFit="1"/>
    </xf>
    <xf numFmtId="49" fontId="13" fillId="0" borderId="57" xfId="47" applyNumberFormat="1" applyFont="1" applyBorder="1" applyAlignment="1" applyProtection="1">
      <alignment horizontal="center" vertical="center"/>
    </xf>
    <xf numFmtId="4" fontId="15" fillId="6" borderId="61" xfId="79" applyNumberFormat="1" applyFont="1" applyFill="1" applyBorder="1" applyAlignment="1" applyProtection="1">
      <alignment horizontal="right" vertical="center" shrinkToFit="1"/>
    </xf>
    <xf numFmtId="4" fontId="15" fillId="6" borderId="62" xfId="79" applyNumberFormat="1" applyFont="1" applyFill="1" applyBorder="1" applyAlignment="1" applyProtection="1">
      <alignment horizontal="right" vertical="center" shrinkToFit="1"/>
    </xf>
    <xf numFmtId="4" fontId="15" fillId="7" borderId="57" xfId="79" applyNumberFormat="1" applyFont="1" applyFill="1" applyBorder="1" applyAlignment="1" applyProtection="1">
      <alignment horizontal="right" vertical="center" shrinkToFit="1"/>
    </xf>
    <xf numFmtId="4" fontId="13" fillId="0" borderId="69" xfId="79" applyNumberFormat="1" applyFont="1" applyBorder="1" applyAlignment="1" applyProtection="1">
      <alignment horizontal="right" vertical="center" shrinkToFit="1"/>
    </xf>
    <xf numFmtId="4" fontId="13" fillId="0" borderId="70" xfId="79" applyNumberFormat="1" applyFont="1" applyBorder="1" applyAlignment="1" applyProtection="1">
      <alignment horizontal="right" vertical="center" shrinkToFit="1"/>
    </xf>
    <xf numFmtId="0" fontId="13" fillId="0" borderId="71" xfId="18" applyNumberFormat="1" applyFont="1" applyBorder="1" applyAlignment="1" applyProtection="1">
      <alignment vertical="center"/>
    </xf>
    <xf numFmtId="4" fontId="13" fillId="0" borderId="72" xfId="81" applyNumberFormat="1" applyFont="1" applyBorder="1" applyAlignment="1" applyProtection="1">
      <alignment horizontal="right" vertical="center" shrinkToFit="1"/>
    </xf>
    <xf numFmtId="4" fontId="13" fillId="0" borderId="73" xfId="81" applyNumberFormat="1" applyFont="1" applyBorder="1" applyAlignment="1" applyProtection="1">
      <alignment horizontal="right" vertical="center" shrinkToFit="1"/>
    </xf>
    <xf numFmtId="10" fontId="15" fillId="4" borderId="74" xfId="62" applyNumberFormat="1" applyFont="1" applyFill="1" applyBorder="1" applyAlignment="1" applyProtection="1">
      <alignment horizontal="right" vertical="center"/>
    </xf>
    <xf numFmtId="49" fontId="15" fillId="4" borderId="75" xfId="42" applyNumberFormat="1" applyFont="1" applyFill="1" applyBorder="1" applyAlignment="1" applyProtection="1">
      <alignment horizontal="center" vertical="center"/>
    </xf>
    <xf numFmtId="4" fontId="4" fillId="4" borderId="76" xfId="185" applyNumberFormat="1" applyFill="1" applyBorder="1" applyAlignment="1" applyProtection="1">
      <alignment horizontal="right" vertical="center" shrinkToFit="1"/>
    </xf>
    <xf numFmtId="4" fontId="4" fillId="4" borderId="77" xfId="185" applyNumberFormat="1" applyFill="1" applyBorder="1" applyAlignment="1" applyProtection="1">
      <alignment horizontal="right" vertical="center" shrinkToFit="1"/>
    </xf>
    <xf numFmtId="4" fontId="13" fillId="0" borderId="51" xfId="79" applyNumberFormat="1" applyFont="1" applyBorder="1" applyAlignment="1" applyProtection="1">
      <alignment horizontal="right" vertical="center" shrinkToFit="1"/>
    </xf>
    <xf numFmtId="4" fontId="13" fillId="0" borderId="57" xfId="79" applyNumberFormat="1" applyFont="1" applyBorder="1" applyAlignment="1" applyProtection="1">
      <alignment horizontal="right" shrinkToFit="1"/>
    </xf>
    <xf numFmtId="4" fontId="13" fillId="0" borderId="78" xfId="79" applyNumberFormat="1" applyFont="1" applyBorder="1" applyAlignment="1" applyProtection="1">
      <alignment horizontal="right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workbookViewId="0">
      <selection activeCell="C10" sqref="C10:C20"/>
    </sheetView>
  </sheetViews>
  <sheetFormatPr defaultRowHeight="12.75" x14ac:dyDescent="0.2"/>
  <cols>
    <col min="1" max="1" width="46.5703125" style="3" customWidth="1"/>
    <col min="2" max="2" width="23.7109375" style="3" bestFit="1" customWidth="1"/>
    <col min="3" max="3" width="16.42578125" style="3" customWidth="1"/>
    <col min="4" max="4" width="16.5703125" style="3" customWidth="1"/>
    <col min="5" max="5" width="9.7109375" style="3" customWidth="1"/>
    <col min="6" max="6" width="15.7109375" style="3" customWidth="1"/>
    <col min="7" max="7" width="9.140625" style="3"/>
    <col min="8" max="8" width="4.85546875" style="3" customWidth="1"/>
    <col min="9" max="16384" width="9.140625" style="3"/>
  </cols>
  <sheetData>
    <row r="1" spans="1:7" s="1" customFormat="1" ht="15" x14ac:dyDescent="0.25">
      <c r="A1" s="112" t="s">
        <v>90</v>
      </c>
      <c r="B1" s="112"/>
      <c r="C1" s="112"/>
      <c r="D1" s="112"/>
      <c r="E1" s="112"/>
      <c r="F1" s="112"/>
      <c r="G1" s="112"/>
    </row>
    <row r="2" spans="1:7" s="1" customFormat="1" ht="15" x14ac:dyDescent="0.25">
      <c r="A2" s="112"/>
      <c r="B2" s="112"/>
      <c r="C2" s="112"/>
      <c r="D2" s="112"/>
      <c r="E2" s="112"/>
      <c r="F2" s="112"/>
      <c r="G2" s="112"/>
    </row>
    <row r="3" spans="1:7" s="1" customFormat="1" ht="15.75" x14ac:dyDescent="0.25">
      <c r="A3" s="113" t="s">
        <v>143</v>
      </c>
      <c r="B3" s="113"/>
      <c r="C3" s="113"/>
      <c r="D3" s="113"/>
      <c r="E3" s="113"/>
      <c r="F3" s="113"/>
      <c r="G3" s="113"/>
    </row>
    <row r="4" spans="1:7" s="12" customFormat="1" x14ac:dyDescent="0.2">
      <c r="A4" s="9" t="s">
        <v>0</v>
      </c>
      <c r="B4" s="10"/>
      <c r="C4" s="10"/>
      <c r="D4" s="11"/>
      <c r="E4" s="11"/>
    </row>
    <row r="5" spans="1:7" s="12" customFormat="1" ht="51" x14ac:dyDescent="0.2">
      <c r="A5" s="13" t="s">
        <v>1</v>
      </c>
      <c r="B5" s="13" t="s">
        <v>91</v>
      </c>
      <c r="C5" s="14" t="s">
        <v>144</v>
      </c>
      <c r="D5" s="14" t="s">
        <v>145</v>
      </c>
      <c r="E5" s="15" t="s">
        <v>92</v>
      </c>
      <c r="F5" s="14" t="s">
        <v>145</v>
      </c>
      <c r="G5" s="15" t="s">
        <v>93</v>
      </c>
    </row>
    <row r="6" spans="1:7" s="12" customFormat="1" ht="13.5" thickBot="1" x14ac:dyDescent="0.25">
      <c r="A6" s="16" t="s">
        <v>2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x14ac:dyDescent="0.2">
      <c r="A7" s="72" t="s">
        <v>3</v>
      </c>
      <c r="B7" s="73" t="s">
        <v>4</v>
      </c>
      <c r="C7" s="118">
        <v>2206381650.0500002</v>
      </c>
      <c r="D7" s="118">
        <v>2202277051.6199999</v>
      </c>
      <c r="E7" s="75">
        <f>D7/C7</f>
        <v>0.99813966979379687</v>
      </c>
      <c r="F7" s="74">
        <v>2685014032.3400002</v>
      </c>
      <c r="G7" s="76">
        <f>D7/F7</f>
        <v>0.82021063022181184</v>
      </c>
    </row>
    <row r="8" spans="1:7" x14ac:dyDescent="0.2">
      <c r="A8" s="23" t="s">
        <v>5</v>
      </c>
      <c r="B8" s="18"/>
      <c r="C8" s="115"/>
      <c r="D8" s="115"/>
      <c r="E8" s="20"/>
      <c r="F8" s="65"/>
      <c r="G8" s="26"/>
    </row>
    <row r="9" spans="1:7" x14ac:dyDescent="0.2">
      <c r="A9" s="67" t="s">
        <v>6</v>
      </c>
      <c r="B9" s="68" t="s">
        <v>7</v>
      </c>
      <c r="C9" s="119">
        <v>1025432000</v>
      </c>
      <c r="D9" s="119">
        <v>1037645029</v>
      </c>
      <c r="E9" s="69">
        <f t="shared" ref="E9:E26" si="0">D9/C9</f>
        <v>1.0119101305596081</v>
      </c>
      <c r="F9" s="71">
        <v>917473290.53999996</v>
      </c>
      <c r="G9" s="70">
        <f>D9/F9</f>
        <v>1.1309811846285684</v>
      </c>
    </row>
    <row r="10" spans="1:7" x14ac:dyDescent="0.2">
      <c r="A10" s="24" t="s">
        <v>8</v>
      </c>
      <c r="B10" s="25" t="s">
        <v>9</v>
      </c>
      <c r="C10" s="114">
        <v>813302000</v>
      </c>
      <c r="D10" s="114">
        <v>825127039.00999999</v>
      </c>
      <c r="E10" s="21">
        <f t="shared" si="0"/>
        <v>1.0145395425192609</v>
      </c>
      <c r="F10" s="66">
        <v>696386489.76999998</v>
      </c>
      <c r="G10" s="27">
        <f>D10/F10</f>
        <v>1.1848693952729037</v>
      </c>
    </row>
    <row r="11" spans="1:7" ht="38.25" x14ac:dyDescent="0.2">
      <c r="A11" s="24" t="s">
        <v>10</v>
      </c>
      <c r="B11" s="25" t="s">
        <v>11</v>
      </c>
      <c r="C11" s="114">
        <v>10570000</v>
      </c>
      <c r="D11" s="114">
        <v>10476996.73</v>
      </c>
      <c r="E11" s="21">
        <f t="shared" si="0"/>
        <v>0.99120120435193948</v>
      </c>
      <c r="F11" s="66">
        <v>11370377.210000001</v>
      </c>
      <c r="G11" s="27">
        <f t="shared" ref="G11:G26" si="1">D11/F11</f>
        <v>0.92142912556900125</v>
      </c>
    </row>
    <row r="12" spans="1:7" x14ac:dyDescent="0.2">
      <c r="A12" s="24" t="s">
        <v>12</v>
      </c>
      <c r="B12" s="25" t="s">
        <v>13</v>
      </c>
      <c r="C12" s="114">
        <v>87855000</v>
      </c>
      <c r="D12" s="114">
        <v>89740000.180000007</v>
      </c>
      <c r="E12" s="21">
        <f t="shared" si="0"/>
        <v>1.0214558099140629</v>
      </c>
      <c r="F12" s="66">
        <v>93048028.939999998</v>
      </c>
      <c r="G12" s="27">
        <f t="shared" si="1"/>
        <v>0.96444815868014677</v>
      </c>
    </row>
    <row r="13" spans="1:7" x14ac:dyDescent="0.2">
      <c r="A13" s="24" t="s">
        <v>14</v>
      </c>
      <c r="B13" s="25" t="s">
        <v>15</v>
      </c>
      <c r="C13" s="114">
        <v>37915000</v>
      </c>
      <c r="D13" s="114">
        <v>37694136.469999999</v>
      </c>
      <c r="E13" s="21">
        <f t="shared" si="0"/>
        <v>0.9941747717262297</v>
      </c>
      <c r="F13" s="66">
        <v>35372767.240000002</v>
      </c>
      <c r="G13" s="27">
        <f t="shared" si="1"/>
        <v>1.0656258871195963</v>
      </c>
    </row>
    <row r="14" spans="1:7" x14ac:dyDescent="0.2">
      <c r="A14" s="24" t="s">
        <v>16</v>
      </c>
      <c r="B14" s="25" t="s">
        <v>17</v>
      </c>
      <c r="C14" s="114">
        <v>13436000</v>
      </c>
      <c r="D14" s="114">
        <v>13518782.029999999</v>
      </c>
      <c r="E14" s="21">
        <f t="shared" si="0"/>
        <v>1.0061612109258709</v>
      </c>
      <c r="F14" s="66">
        <v>9753506.8399999999</v>
      </c>
      <c r="G14" s="27">
        <f t="shared" si="1"/>
        <v>1.3860432203275104</v>
      </c>
    </row>
    <row r="15" spans="1:7" ht="39.75" customHeight="1" x14ac:dyDescent="0.2">
      <c r="A15" s="24" t="s">
        <v>18</v>
      </c>
      <c r="B15" s="25" t="s">
        <v>19</v>
      </c>
      <c r="C15" s="114">
        <v>34986500</v>
      </c>
      <c r="D15" s="114">
        <v>33756128.990000002</v>
      </c>
      <c r="E15" s="21">
        <f t="shared" si="0"/>
        <v>0.9648329781487146</v>
      </c>
      <c r="F15" s="66">
        <v>45559517.200000003</v>
      </c>
      <c r="G15" s="27">
        <f t="shared" si="1"/>
        <v>0.7409237644423502</v>
      </c>
    </row>
    <row r="16" spans="1:7" ht="25.5" x14ac:dyDescent="0.2">
      <c r="A16" s="24" t="s">
        <v>20</v>
      </c>
      <c r="B16" s="25" t="s">
        <v>21</v>
      </c>
      <c r="C16" s="114">
        <v>2697000</v>
      </c>
      <c r="D16" s="114">
        <v>2412931.19</v>
      </c>
      <c r="E16" s="21">
        <f t="shared" si="0"/>
        <v>0.89467229885057464</v>
      </c>
      <c r="F16" s="66">
        <v>1333834.22</v>
      </c>
      <c r="G16" s="27">
        <f t="shared" si="1"/>
        <v>1.8090188074496993</v>
      </c>
    </row>
    <row r="17" spans="1:7" ht="38.25" x14ac:dyDescent="0.2">
      <c r="A17" s="24" t="s">
        <v>22</v>
      </c>
      <c r="B17" s="25" t="s">
        <v>23</v>
      </c>
      <c r="C17" s="114">
        <v>1930500</v>
      </c>
      <c r="D17" s="114">
        <v>1895205.08</v>
      </c>
      <c r="E17" s="21">
        <f t="shared" si="0"/>
        <v>0.98171721315721316</v>
      </c>
      <c r="F17" s="66">
        <v>5435224.2599999998</v>
      </c>
      <c r="G17" s="27">
        <f t="shared" si="1"/>
        <v>0.34868939888047973</v>
      </c>
    </row>
    <row r="18" spans="1:7" ht="25.5" x14ac:dyDescent="0.2">
      <c r="A18" s="24" t="s">
        <v>24</v>
      </c>
      <c r="B18" s="25" t="s">
        <v>25</v>
      </c>
      <c r="C18" s="114">
        <v>7947000</v>
      </c>
      <c r="D18" s="114">
        <v>8069623.3499999996</v>
      </c>
      <c r="E18" s="21">
        <f t="shared" si="0"/>
        <v>1.0154301434503585</v>
      </c>
      <c r="F18" s="66">
        <v>6280165.3099999996</v>
      </c>
      <c r="G18" s="27">
        <f t="shared" si="1"/>
        <v>1.2849380472757015</v>
      </c>
    </row>
    <row r="19" spans="1:7" x14ac:dyDescent="0.2">
      <c r="A19" s="24" t="s">
        <v>26</v>
      </c>
      <c r="B19" s="25" t="s">
        <v>27</v>
      </c>
      <c r="C19" s="114">
        <v>14793000</v>
      </c>
      <c r="D19" s="114">
        <v>14954017.970000001</v>
      </c>
      <c r="E19" s="21">
        <f t="shared" si="0"/>
        <v>1.0108847407557628</v>
      </c>
      <c r="F19" s="66">
        <v>11805830.470000001</v>
      </c>
      <c r="G19" s="27">
        <f t="shared" si="1"/>
        <v>1.2666637902348261</v>
      </c>
    </row>
    <row r="20" spans="1:7" x14ac:dyDescent="0.2">
      <c r="A20" s="24" t="s">
        <v>28</v>
      </c>
      <c r="B20" s="25" t="s">
        <v>29</v>
      </c>
      <c r="C20" s="114">
        <v>0</v>
      </c>
      <c r="D20" s="114">
        <v>168</v>
      </c>
      <c r="E20" s="21">
        <v>0</v>
      </c>
      <c r="F20" s="66">
        <v>1127549.08</v>
      </c>
      <c r="G20" s="27">
        <f t="shared" si="1"/>
        <v>1.4899573152061813E-4</v>
      </c>
    </row>
    <row r="21" spans="1:7" x14ac:dyDescent="0.2">
      <c r="A21" s="67" t="s">
        <v>30</v>
      </c>
      <c r="B21" s="68" t="s">
        <v>31</v>
      </c>
      <c r="C21" s="119">
        <v>1180949650.05</v>
      </c>
      <c r="D21" s="119">
        <v>1164632022.6199999</v>
      </c>
      <c r="E21" s="69">
        <f t="shared" si="0"/>
        <v>0.98618262224023756</v>
      </c>
      <c r="F21" s="71">
        <v>1767540741.8</v>
      </c>
      <c r="G21" s="70">
        <f t="shared" si="1"/>
        <v>0.65889967630051938</v>
      </c>
    </row>
    <row r="22" spans="1:7" ht="38.25" x14ac:dyDescent="0.2">
      <c r="A22" s="24" t="s">
        <v>32</v>
      </c>
      <c r="B22" s="25" t="s">
        <v>33</v>
      </c>
      <c r="C22" s="114">
        <v>1334605015.1400001</v>
      </c>
      <c r="D22" s="114">
        <v>1318287887.71</v>
      </c>
      <c r="E22" s="21">
        <f t="shared" si="0"/>
        <v>0.98777381528999542</v>
      </c>
      <c r="F22" s="66">
        <v>1757870997.4300001</v>
      </c>
      <c r="G22" s="27">
        <f t="shared" si="1"/>
        <v>0.74993437495546111</v>
      </c>
    </row>
    <row r="23" spans="1:7" ht="25.5" x14ac:dyDescent="0.2">
      <c r="A23" s="116" t="s">
        <v>147</v>
      </c>
      <c r="B23" s="117" t="s">
        <v>146</v>
      </c>
      <c r="C23" s="114">
        <v>525000</v>
      </c>
      <c r="D23" s="114">
        <v>524500</v>
      </c>
      <c r="E23" s="21"/>
      <c r="F23" s="66"/>
      <c r="G23" s="27"/>
    </row>
    <row r="24" spans="1:7" x14ac:dyDescent="0.2">
      <c r="A24" s="24" t="s">
        <v>34</v>
      </c>
      <c r="B24" s="25" t="s">
        <v>35</v>
      </c>
      <c r="C24" s="114">
        <v>212082</v>
      </c>
      <c r="D24" s="114">
        <v>212082</v>
      </c>
      <c r="E24" s="21">
        <f t="shared" si="0"/>
        <v>1</v>
      </c>
      <c r="F24" s="66">
        <v>14689898.5</v>
      </c>
      <c r="G24" s="27">
        <f t="shared" si="1"/>
        <v>1.4437267895349992E-2</v>
      </c>
    </row>
    <row r="25" spans="1:7" ht="102" x14ac:dyDescent="0.2">
      <c r="A25" s="24" t="s">
        <v>36</v>
      </c>
      <c r="B25" s="25" t="s">
        <v>37</v>
      </c>
      <c r="C25" s="66">
        <v>0</v>
      </c>
      <c r="D25" s="66">
        <v>0</v>
      </c>
      <c r="E25" s="21">
        <v>0</v>
      </c>
      <c r="F25" s="66">
        <v>194.76</v>
      </c>
      <c r="G25" s="27">
        <v>0</v>
      </c>
    </row>
    <row r="26" spans="1:7" ht="51.75" thickBot="1" x14ac:dyDescent="0.25">
      <c r="A26" s="24" t="s">
        <v>38</v>
      </c>
      <c r="B26" s="25" t="s">
        <v>39</v>
      </c>
      <c r="C26" s="114">
        <v>-154392447.09</v>
      </c>
      <c r="D26" s="114">
        <v>-154392447.09</v>
      </c>
      <c r="E26" s="19">
        <f t="shared" si="0"/>
        <v>1</v>
      </c>
      <c r="F26" s="120">
        <v>-5020348.8899999997</v>
      </c>
      <c r="G26" s="28">
        <f t="shared" si="1"/>
        <v>30.753330191360469</v>
      </c>
    </row>
    <row r="27" spans="1:7" x14ac:dyDescent="0.2">
      <c r="A27" s="5"/>
      <c r="B27" s="6"/>
      <c r="C27" s="7"/>
      <c r="D27" s="7"/>
      <c r="E27" s="7"/>
      <c r="F27" s="2"/>
    </row>
    <row r="28" spans="1:7" x14ac:dyDescent="0.2">
      <c r="A28" s="5"/>
      <c r="B28" s="5"/>
      <c r="C28" s="8"/>
      <c r="D28" s="8"/>
      <c r="E28" s="8"/>
      <c r="F28" s="2"/>
    </row>
  </sheetData>
  <mergeCells count="2">
    <mergeCell ref="A1:G2"/>
    <mergeCell ref="A3:G3"/>
  </mergeCells>
  <pageMargins left="0.59055118110236227" right="0.39370078740157483" top="0.19685039370078741" bottom="0.19685039370078741" header="0" footer="0"/>
  <pageSetup paperSize="9" scale="68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4" zoomScaleNormal="100" workbookViewId="0">
      <selection activeCell="E1" sqref="E1"/>
    </sheetView>
  </sheetViews>
  <sheetFormatPr defaultRowHeight="12.75" x14ac:dyDescent="0.25"/>
  <cols>
    <col min="1" max="1" width="49.28515625" style="22" customWidth="1"/>
    <col min="2" max="2" width="9.140625" style="22" customWidth="1"/>
    <col min="3" max="3" width="16.42578125" style="22" customWidth="1"/>
    <col min="4" max="4" width="17.140625" style="22" customWidth="1"/>
    <col min="5" max="5" width="10" style="22" customWidth="1"/>
    <col min="6" max="6" width="16.5703125" style="22" customWidth="1"/>
    <col min="7" max="7" width="9.7109375" style="22" customWidth="1"/>
    <col min="8" max="8" width="3.5703125" style="22" customWidth="1"/>
    <col min="9" max="16384" width="9.140625" style="22"/>
  </cols>
  <sheetData>
    <row r="1" spans="1:7" x14ac:dyDescent="0.25">
      <c r="A1" s="81"/>
      <c r="B1" s="82"/>
      <c r="C1" s="82"/>
      <c r="D1" s="82"/>
      <c r="E1" s="83"/>
      <c r="F1" s="83"/>
      <c r="G1" s="83"/>
    </row>
    <row r="2" spans="1:7" x14ac:dyDescent="0.25">
      <c r="A2" s="84" t="s">
        <v>41</v>
      </c>
      <c r="B2" s="84"/>
      <c r="C2" s="85"/>
      <c r="D2" s="86"/>
      <c r="E2" s="83"/>
      <c r="F2" s="83"/>
      <c r="G2" s="83"/>
    </row>
    <row r="3" spans="1:7" x14ac:dyDescent="0.25">
      <c r="A3" s="87"/>
      <c r="B3" s="87"/>
      <c r="C3" s="88"/>
      <c r="D3" s="89"/>
      <c r="E3" s="90"/>
      <c r="F3" s="90"/>
      <c r="G3" s="83"/>
    </row>
    <row r="4" spans="1:7" ht="89.25" x14ac:dyDescent="0.25">
      <c r="A4" s="13" t="s">
        <v>1</v>
      </c>
      <c r="B4" s="13" t="s">
        <v>94</v>
      </c>
      <c r="C4" s="14" t="s">
        <v>144</v>
      </c>
      <c r="D4" s="14" t="s">
        <v>145</v>
      </c>
      <c r="E4" s="15" t="s">
        <v>92</v>
      </c>
      <c r="F4" s="14" t="s">
        <v>138</v>
      </c>
      <c r="G4" s="15" t="s">
        <v>93</v>
      </c>
    </row>
    <row r="5" spans="1:7" ht="13.5" thickBot="1" x14ac:dyDescent="0.3">
      <c r="A5" s="16" t="s">
        <v>2</v>
      </c>
      <c r="B5" s="34">
        <v>2</v>
      </c>
      <c r="C5" s="34">
        <v>3</v>
      </c>
      <c r="D5" s="34">
        <v>4</v>
      </c>
      <c r="E5" s="35">
        <v>5</v>
      </c>
      <c r="F5" s="34">
        <v>6</v>
      </c>
      <c r="G5" s="36">
        <v>7</v>
      </c>
    </row>
    <row r="6" spans="1:7" x14ac:dyDescent="0.25">
      <c r="A6" s="46" t="s">
        <v>42</v>
      </c>
      <c r="B6" s="47" t="s">
        <v>4</v>
      </c>
      <c r="C6" s="123">
        <v>2485864972.46</v>
      </c>
      <c r="D6" s="124">
        <v>2379508008.8299999</v>
      </c>
      <c r="E6" s="41">
        <f>D6/C6</f>
        <v>0.95721530943623634</v>
      </c>
      <c r="F6" s="91">
        <v>2535564634.0900002</v>
      </c>
      <c r="G6" s="42">
        <f>D6/F6</f>
        <v>0.93845290979300633</v>
      </c>
    </row>
    <row r="7" spans="1:7" x14ac:dyDescent="0.25">
      <c r="A7" s="23" t="s">
        <v>5</v>
      </c>
      <c r="B7" s="37"/>
      <c r="C7" s="122"/>
      <c r="D7" s="122"/>
      <c r="E7" s="43"/>
      <c r="F7" s="92"/>
      <c r="G7" s="44"/>
    </row>
    <row r="8" spans="1:7" x14ac:dyDescent="0.25">
      <c r="A8" s="77" t="s">
        <v>43</v>
      </c>
      <c r="B8" s="78" t="s">
        <v>95</v>
      </c>
      <c r="C8" s="125">
        <v>288790331.66000003</v>
      </c>
      <c r="D8" s="125">
        <v>275142143.19999999</v>
      </c>
      <c r="E8" s="79">
        <f>D8/C8</f>
        <v>0.95274014756121272</v>
      </c>
      <c r="F8" s="93">
        <v>237253034.94999999</v>
      </c>
      <c r="G8" s="80">
        <f t="shared" ref="G8:G12" si="0">D8/F8</f>
        <v>1.1596991509844541</v>
      </c>
    </row>
    <row r="9" spans="1:7" ht="38.25" x14ac:dyDescent="0.25">
      <c r="A9" s="38" t="s">
        <v>44</v>
      </c>
      <c r="B9" s="39" t="s">
        <v>96</v>
      </c>
      <c r="C9" s="121">
        <v>9722170</v>
      </c>
      <c r="D9" s="121">
        <v>9316122.9199999999</v>
      </c>
      <c r="E9" s="45">
        <f>D9/C9</f>
        <v>0.95823493314764085</v>
      </c>
      <c r="F9" s="94">
        <v>7973174.1799999997</v>
      </c>
      <c r="G9" s="44">
        <f t="shared" si="0"/>
        <v>1.1684333879684541</v>
      </c>
    </row>
    <row r="10" spans="1:7" ht="51" x14ac:dyDescent="0.25">
      <c r="A10" s="38" t="s">
        <v>45</v>
      </c>
      <c r="B10" s="39" t="s">
        <v>97</v>
      </c>
      <c r="C10" s="121">
        <v>1367004.86</v>
      </c>
      <c r="D10" s="121">
        <v>1134497.03</v>
      </c>
      <c r="E10" s="45">
        <f>D10/C10</f>
        <v>0.82991440864372634</v>
      </c>
      <c r="F10" s="94">
        <v>1039540.1</v>
      </c>
      <c r="G10" s="44">
        <f t="shared" si="0"/>
        <v>1.0913451342569662</v>
      </c>
    </row>
    <row r="11" spans="1:7" ht="51" x14ac:dyDescent="0.25">
      <c r="A11" s="38" t="s">
        <v>46</v>
      </c>
      <c r="B11" s="39" t="s">
        <v>98</v>
      </c>
      <c r="C11" s="121">
        <v>139984037.05000001</v>
      </c>
      <c r="D11" s="121">
        <v>133828057.87</v>
      </c>
      <c r="E11" s="45">
        <f>D11/C11</f>
        <v>0.95602370591868846</v>
      </c>
      <c r="F11" s="94">
        <v>124939066.58</v>
      </c>
      <c r="G11" s="44">
        <f t="shared" si="0"/>
        <v>1.0711466119711106</v>
      </c>
    </row>
    <row r="12" spans="1:7" ht="38.25" x14ac:dyDescent="0.25">
      <c r="A12" s="38" t="s">
        <v>47</v>
      </c>
      <c r="B12" s="39" t="s">
        <v>99</v>
      </c>
      <c r="C12" s="121">
        <v>24200010</v>
      </c>
      <c r="D12" s="121">
        <v>23743110.440000001</v>
      </c>
      <c r="E12" s="45">
        <f t="shared" ref="E12" si="1">D12/C12</f>
        <v>0.98111986069427248</v>
      </c>
      <c r="F12" s="94">
        <v>24503347.859999999</v>
      </c>
      <c r="G12" s="44">
        <f t="shared" si="0"/>
        <v>0.96897414082583255</v>
      </c>
    </row>
    <row r="13" spans="1:7" x14ac:dyDescent="0.25">
      <c r="A13" s="38"/>
      <c r="B13" s="39" t="s">
        <v>135</v>
      </c>
      <c r="C13" s="121">
        <v>2872751.22</v>
      </c>
      <c r="D13" s="121">
        <v>2844623.41</v>
      </c>
      <c r="E13" s="45">
        <v>0</v>
      </c>
      <c r="F13" s="94">
        <v>355857.46</v>
      </c>
      <c r="G13" s="44">
        <v>0</v>
      </c>
    </row>
    <row r="14" spans="1:7" x14ac:dyDescent="0.25">
      <c r="A14" s="38" t="s">
        <v>48</v>
      </c>
      <c r="B14" s="39" t="s">
        <v>100</v>
      </c>
      <c r="C14" s="121">
        <v>110644358.53</v>
      </c>
      <c r="D14" s="121">
        <v>104275731.53</v>
      </c>
      <c r="E14" s="45">
        <f t="shared" ref="E14:E52" si="2">D14/C14</f>
        <v>0.94244056285731714</v>
      </c>
      <c r="F14" s="94">
        <v>78442048.769999996</v>
      </c>
      <c r="G14" s="44">
        <f t="shared" ref="G14:G20" si="3">D14/F14</f>
        <v>1.3293346255622029</v>
      </c>
    </row>
    <row r="15" spans="1:7" ht="25.5" x14ac:dyDescent="0.25">
      <c r="A15" s="77" t="s">
        <v>49</v>
      </c>
      <c r="B15" s="78" t="s">
        <v>101</v>
      </c>
      <c r="C15" s="125">
        <v>25169213</v>
      </c>
      <c r="D15" s="125">
        <v>22125835.120000001</v>
      </c>
      <c r="E15" s="79">
        <f t="shared" si="2"/>
        <v>0.87908331182226485</v>
      </c>
      <c r="F15" s="93">
        <v>20988238.120000001</v>
      </c>
      <c r="G15" s="80">
        <f t="shared" si="3"/>
        <v>1.0542016434869761</v>
      </c>
    </row>
    <row r="16" spans="1:7" ht="38.25" x14ac:dyDescent="0.25">
      <c r="A16" s="38" t="s">
        <v>50</v>
      </c>
      <c r="B16" s="39" t="s">
        <v>102</v>
      </c>
      <c r="C16" s="121">
        <v>18229765</v>
      </c>
      <c r="D16" s="121">
        <v>17218639.870000001</v>
      </c>
      <c r="E16" s="45">
        <f t="shared" si="2"/>
        <v>0.94453438483710572</v>
      </c>
      <c r="F16" s="94">
        <v>15969519.869999999</v>
      </c>
      <c r="G16" s="44">
        <f t="shared" si="3"/>
        <v>1.0782190078454752</v>
      </c>
    </row>
    <row r="17" spans="1:7" x14ac:dyDescent="0.25">
      <c r="A17" s="38" t="s">
        <v>51</v>
      </c>
      <c r="B17" s="39" t="s">
        <v>103</v>
      </c>
      <c r="C17" s="121">
        <v>6427748</v>
      </c>
      <c r="D17" s="121">
        <v>4427681.26</v>
      </c>
      <c r="E17" s="45">
        <f t="shared" si="2"/>
        <v>0.68883865079962681</v>
      </c>
      <c r="F17" s="94">
        <v>4606744.91</v>
      </c>
      <c r="G17" s="44">
        <f t="shared" si="3"/>
        <v>0.96113011388772551</v>
      </c>
    </row>
    <row r="18" spans="1:7" ht="25.5" x14ac:dyDescent="0.25">
      <c r="A18" s="38" t="s">
        <v>52</v>
      </c>
      <c r="B18" s="39" t="s">
        <v>104</v>
      </c>
      <c r="C18" s="121">
        <v>511700</v>
      </c>
      <c r="D18" s="121">
        <v>479513.99</v>
      </c>
      <c r="E18" s="45">
        <f t="shared" si="2"/>
        <v>0.93709984365839361</v>
      </c>
      <c r="F18" s="94">
        <v>411973.34</v>
      </c>
      <c r="G18" s="44">
        <f t="shared" si="3"/>
        <v>1.1639442251287424</v>
      </c>
    </row>
    <row r="19" spans="1:7" x14ac:dyDescent="0.25">
      <c r="A19" s="77" t="s">
        <v>53</v>
      </c>
      <c r="B19" s="78" t="s">
        <v>105</v>
      </c>
      <c r="C19" s="121">
        <v>66463623.969999999</v>
      </c>
      <c r="D19" s="121">
        <v>47345430.229999997</v>
      </c>
      <c r="E19" s="79">
        <f t="shared" si="2"/>
        <v>0.7123510185266233</v>
      </c>
      <c r="F19" s="93">
        <v>35013568.539999999</v>
      </c>
      <c r="G19" s="80">
        <f t="shared" si="3"/>
        <v>1.3522023662315912</v>
      </c>
    </row>
    <row r="20" spans="1:7" x14ac:dyDescent="0.25">
      <c r="A20" s="38" t="s">
        <v>54</v>
      </c>
      <c r="B20" s="39" t="s">
        <v>106</v>
      </c>
      <c r="C20" s="121">
        <v>120000</v>
      </c>
      <c r="D20" s="121">
        <v>114600</v>
      </c>
      <c r="E20" s="45">
        <f t="shared" si="2"/>
        <v>0.95499999999999996</v>
      </c>
      <c r="F20" s="94">
        <v>682300</v>
      </c>
      <c r="G20" s="44">
        <f t="shared" si="3"/>
        <v>0.16796130734281109</v>
      </c>
    </row>
    <row r="21" spans="1:7" x14ac:dyDescent="0.25">
      <c r="A21" s="38" t="s">
        <v>55</v>
      </c>
      <c r="B21" s="39" t="s">
        <v>107</v>
      </c>
      <c r="C21" s="121">
        <v>0</v>
      </c>
      <c r="D21" s="121">
        <v>0</v>
      </c>
      <c r="E21" s="45">
        <v>0</v>
      </c>
      <c r="F21" s="40">
        <v>0</v>
      </c>
      <c r="G21" s="44">
        <v>0</v>
      </c>
    </row>
    <row r="22" spans="1:7" x14ac:dyDescent="0.25">
      <c r="A22" s="38" t="s">
        <v>56</v>
      </c>
      <c r="B22" s="39" t="s">
        <v>108</v>
      </c>
      <c r="C22" s="121">
        <v>3222090</v>
      </c>
      <c r="D22" s="121">
        <v>2685424.3</v>
      </c>
      <c r="E22" s="45">
        <f t="shared" ref="E22:E53" si="4">D22/C22</f>
        <v>0.83344174123007109</v>
      </c>
      <c r="F22" s="94">
        <v>2481490.16</v>
      </c>
      <c r="G22" s="44">
        <f t="shared" ref="G22:G33" si="5">D22/F22</f>
        <v>1.0821821272102081</v>
      </c>
    </row>
    <row r="23" spans="1:7" x14ac:dyDescent="0.25">
      <c r="A23" s="38" t="s">
        <v>57</v>
      </c>
      <c r="B23" s="39" t="s">
        <v>109</v>
      </c>
      <c r="C23" s="121">
        <v>45051547</v>
      </c>
      <c r="D23" s="121">
        <v>28227473.469999999</v>
      </c>
      <c r="E23" s="45">
        <f t="shared" si="4"/>
        <v>0.62655947130960898</v>
      </c>
      <c r="F23" s="94">
        <v>20929864.02</v>
      </c>
      <c r="G23" s="44">
        <f t="shared" si="5"/>
        <v>1.3486697019639786</v>
      </c>
    </row>
    <row r="24" spans="1:7" x14ac:dyDescent="0.25">
      <c r="A24" s="38"/>
      <c r="B24" s="39" t="s">
        <v>148</v>
      </c>
      <c r="C24" s="121">
        <v>406742.41</v>
      </c>
      <c r="D24" s="121">
        <v>186423.6</v>
      </c>
      <c r="E24" s="45"/>
      <c r="F24" s="94"/>
      <c r="G24" s="44"/>
    </row>
    <row r="25" spans="1:7" x14ac:dyDescent="0.25">
      <c r="A25" s="38" t="s">
        <v>58</v>
      </c>
      <c r="B25" s="39" t="s">
        <v>110</v>
      </c>
      <c r="C25" s="121">
        <v>17663244.559999999</v>
      </c>
      <c r="D25" s="121">
        <v>16131508.859999999</v>
      </c>
      <c r="E25" s="45">
        <f t="shared" si="4"/>
        <v>0.91328118145016501</v>
      </c>
      <c r="F25" s="94">
        <v>10919914.359999999</v>
      </c>
      <c r="G25" s="44">
        <f t="shared" si="5"/>
        <v>1.4772559864654471</v>
      </c>
    </row>
    <row r="26" spans="1:7" x14ac:dyDescent="0.25">
      <c r="A26" s="77" t="s">
        <v>59</v>
      </c>
      <c r="B26" s="78" t="s">
        <v>111</v>
      </c>
      <c r="C26" s="125">
        <v>408118699.47000003</v>
      </c>
      <c r="D26" s="125">
        <v>349736635.54000002</v>
      </c>
      <c r="E26" s="79">
        <f t="shared" si="4"/>
        <v>0.85694832408851296</v>
      </c>
      <c r="F26" s="93">
        <v>690738471.87</v>
      </c>
      <c r="G26" s="80">
        <f t="shared" si="5"/>
        <v>0.50632279767648725</v>
      </c>
    </row>
    <row r="27" spans="1:7" x14ac:dyDescent="0.25">
      <c r="A27" s="38" t="s">
        <v>60</v>
      </c>
      <c r="B27" s="39" t="s">
        <v>112</v>
      </c>
      <c r="C27" s="121">
        <v>108864946.45999999</v>
      </c>
      <c r="D27" s="121">
        <v>94727779.859999999</v>
      </c>
      <c r="E27" s="45">
        <f t="shared" si="4"/>
        <v>0.87014032468941338</v>
      </c>
      <c r="F27" s="94">
        <v>533770474.88999999</v>
      </c>
      <c r="G27" s="44">
        <f t="shared" si="5"/>
        <v>0.17746912636844817</v>
      </c>
    </row>
    <row r="28" spans="1:7" x14ac:dyDescent="0.25">
      <c r="A28" s="38" t="s">
        <v>61</v>
      </c>
      <c r="B28" s="39" t="s">
        <v>113</v>
      </c>
      <c r="C28" s="121">
        <v>21213374.100000001</v>
      </c>
      <c r="D28" s="121">
        <v>13411021.73</v>
      </c>
      <c r="E28" s="45">
        <f t="shared" si="4"/>
        <v>0.6321965410490733</v>
      </c>
      <c r="F28" s="94">
        <v>14697455.9</v>
      </c>
      <c r="G28" s="44">
        <f t="shared" si="5"/>
        <v>0.91247232318621896</v>
      </c>
    </row>
    <row r="29" spans="1:7" x14ac:dyDescent="0.25">
      <c r="A29" s="38" t="s">
        <v>62</v>
      </c>
      <c r="B29" s="39" t="s">
        <v>114</v>
      </c>
      <c r="C29" s="121">
        <v>268113778.91</v>
      </c>
      <c r="D29" s="121">
        <v>231932086.34999999</v>
      </c>
      <c r="E29" s="45">
        <f t="shared" si="4"/>
        <v>0.86505097683865995</v>
      </c>
      <c r="F29" s="94">
        <v>131943966.95999999</v>
      </c>
      <c r="G29" s="44">
        <f t="shared" si="5"/>
        <v>1.757807436700098</v>
      </c>
    </row>
    <row r="30" spans="1:7" ht="25.5" x14ac:dyDescent="0.25">
      <c r="A30" s="38" t="s">
        <v>63</v>
      </c>
      <c r="B30" s="39" t="s">
        <v>115</v>
      </c>
      <c r="C30" s="121">
        <v>9926600</v>
      </c>
      <c r="D30" s="121">
        <v>9665747.5999999996</v>
      </c>
      <c r="E30" s="45">
        <f t="shared" si="4"/>
        <v>0.97372187858884207</v>
      </c>
      <c r="F30" s="94">
        <v>10326574.119999999</v>
      </c>
      <c r="G30" s="44">
        <f t="shared" si="5"/>
        <v>0.93600718763833368</v>
      </c>
    </row>
    <row r="31" spans="1:7" x14ac:dyDescent="0.25">
      <c r="A31" s="77" t="s">
        <v>64</v>
      </c>
      <c r="B31" s="78" t="s">
        <v>116</v>
      </c>
      <c r="C31" s="125">
        <v>1380085212.3900001</v>
      </c>
      <c r="D31" s="125">
        <v>1375583451.98</v>
      </c>
      <c r="E31" s="79">
        <f t="shared" si="4"/>
        <v>0.99673805619422295</v>
      </c>
      <c r="F31" s="93">
        <v>1246477071.72</v>
      </c>
      <c r="G31" s="80">
        <f t="shared" si="5"/>
        <v>1.1035770197375934</v>
      </c>
    </row>
    <row r="32" spans="1:7" x14ac:dyDescent="0.25">
      <c r="A32" s="38" t="s">
        <v>65</v>
      </c>
      <c r="B32" s="39" t="s">
        <v>117</v>
      </c>
      <c r="C32" s="121">
        <v>524897113.74000001</v>
      </c>
      <c r="D32" s="121">
        <v>524769037</v>
      </c>
      <c r="E32" s="45">
        <f t="shared" si="4"/>
        <v>0.99975599648645919</v>
      </c>
      <c r="F32" s="94">
        <v>465939687.88999999</v>
      </c>
      <c r="G32" s="44">
        <f t="shared" si="5"/>
        <v>1.1262595795958221</v>
      </c>
    </row>
    <row r="33" spans="1:7" x14ac:dyDescent="0.25">
      <c r="A33" s="38" t="s">
        <v>66</v>
      </c>
      <c r="B33" s="39" t="s">
        <v>118</v>
      </c>
      <c r="C33" s="121">
        <v>709447916.42999995</v>
      </c>
      <c r="D33" s="121">
        <v>708534071.82000005</v>
      </c>
      <c r="E33" s="45">
        <f t="shared" si="4"/>
        <v>0.99871189330627896</v>
      </c>
      <c r="F33" s="94">
        <v>653334048.35000002</v>
      </c>
      <c r="G33" s="44">
        <f t="shared" si="5"/>
        <v>1.0844897393751451</v>
      </c>
    </row>
    <row r="34" spans="1:7" x14ac:dyDescent="0.25">
      <c r="A34" s="38" t="s">
        <v>67</v>
      </c>
      <c r="B34" s="39" t="s">
        <v>119</v>
      </c>
      <c r="C34" s="121">
        <v>71476723.790000007</v>
      </c>
      <c r="D34" s="121">
        <v>71476723.790000007</v>
      </c>
      <c r="E34" s="45">
        <f t="shared" si="4"/>
        <v>1</v>
      </c>
      <c r="F34" s="94">
        <v>61171983.880000003</v>
      </c>
      <c r="G34" s="44">
        <v>0</v>
      </c>
    </row>
    <row r="35" spans="1:7" x14ac:dyDescent="0.25">
      <c r="A35" s="38" t="s">
        <v>68</v>
      </c>
      <c r="B35" s="39" t="s">
        <v>120</v>
      </c>
      <c r="C35" s="121">
        <v>6129320.1299999999</v>
      </c>
      <c r="D35" s="121">
        <v>6118980.5700000003</v>
      </c>
      <c r="E35" s="45">
        <f t="shared" si="4"/>
        <v>0.9983130983892663</v>
      </c>
      <c r="F35" s="94">
        <v>5969369.6299999999</v>
      </c>
      <c r="G35" s="44">
        <f t="shared" ref="G35:G47" si="6">D35/F35</f>
        <v>1.0250631053651138</v>
      </c>
    </row>
    <row r="36" spans="1:7" x14ac:dyDescent="0.25">
      <c r="A36" s="38" t="s">
        <v>69</v>
      </c>
      <c r="B36" s="39" t="s">
        <v>121</v>
      </c>
      <c r="C36" s="121">
        <v>68134138.299999997</v>
      </c>
      <c r="D36" s="121">
        <v>64684638.799999997</v>
      </c>
      <c r="E36" s="45">
        <f t="shared" si="4"/>
        <v>0.94937193621189453</v>
      </c>
      <c r="F36" s="94">
        <v>60061981.969999999</v>
      </c>
      <c r="G36" s="44">
        <f t="shared" si="6"/>
        <v>1.0769647733621068</v>
      </c>
    </row>
    <row r="37" spans="1:7" x14ac:dyDescent="0.25">
      <c r="A37" s="77" t="s">
        <v>70</v>
      </c>
      <c r="B37" s="78" t="s">
        <v>122</v>
      </c>
      <c r="C37" s="125">
        <v>164094426.30000001</v>
      </c>
      <c r="D37" s="125">
        <v>163937343.69999999</v>
      </c>
      <c r="E37" s="79">
        <f t="shared" si="4"/>
        <v>0.9990427304355064</v>
      </c>
      <c r="F37" s="93">
        <v>185095403.00999999</v>
      </c>
      <c r="G37" s="80">
        <f t="shared" si="6"/>
        <v>0.88569106003752607</v>
      </c>
    </row>
    <row r="38" spans="1:7" x14ac:dyDescent="0.25">
      <c r="A38" s="38" t="s">
        <v>71</v>
      </c>
      <c r="B38" s="39" t="s">
        <v>123</v>
      </c>
      <c r="C38" s="121">
        <v>132867690.3</v>
      </c>
      <c r="D38" s="121">
        <v>132864702</v>
      </c>
      <c r="E38" s="45">
        <f t="shared" si="4"/>
        <v>0.9999775092048846</v>
      </c>
      <c r="F38" s="94">
        <v>130517202</v>
      </c>
      <c r="G38" s="44">
        <f t="shared" si="6"/>
        <v>1.0179861348851165</v>
      </c>
    </row>
    <row r="39" spans="1:7" x14ac:dyDescent="0.25">
      <c r="A39" s="38" t="s">
        <v>72</v>
      </c>
      <c r="B39" s="39" t="s">
        <v>124</v>
      </c>
      <c r="C39" s="121">
        <v>12530200</v>
      </c>
      <c r="D39" s="121">
        <v>12530200</v>
      </c>
      <c r="E39" s="45">
        <f t="shared" si="4"/>
        <v>1</v>
      </c>
      <c r="F39" s="94">
        <v>13827400</v>
      </c>
      <c r="G39" s="44">
        <f t="shared" si="6"/>
        <v>0.90618626784500345</v>
      </c>
    </row>
    <row r="40" spans="1:7" ht="25.5" x14ac:dyDescent="0.25">
      <c r="A40" s="38" t="s">
        <v>73</v>
      </c>
      <c r="B40" s="39" t="s">
        <v>125</v>
      </c>
      <c r="C40" s="121">
        <v>18696536</v>
      </c>
      <c r="D40" s="121">
        <v>18542441.699999999</v>
      </c>
      <c r="E40" s="45">
        <f t="shared" si="4"/>
        <v>0.99175813637349719</v>
      </c>
      <c r="F40" s="94">
        <v>40750801.009999998</v>
      </c>
      <c r="G40" s="44">
        <f t="shared" si="6"/>
        <v>0.45502029998011073</v>
      </c>
    </row>
    <row r="41" spans="1:7" x14ac:dyDescent="0.25">
      <c r="A41" s="77" t="s">
        <v>74</v>
      </c>
      <c r="B41" s="78" t="s">
        <v>126</v>
      </c>
      <c r="C41" s="125">
        <v>65781552.340000004</v>
      </c>
      <c r="D41" s="125">
        <v>64492773.490000002</v>
      </c>
      <c r="E41" s="79">
        <f t="shared" si="4"/>
        <v>0.980408202540755</v>
      </c>
      <c r="F41" s="93">
        <v>53491209.75</v>
      </c>
      <c r="G41" s="80">
        <f t="shared" si="6"/>
        <v>1.2056704978522197</v>
      </c>
    </row>
    <row r="42" spans="1:7" x14ac:dyDescent="0.25">
      <c r="A42" s="38" t="s">
        <v>75</v>
      </c>
      <c r="B42" s="39" t="s">
        <v>127</v>
      </c>
      <c r="C42" s="121">
        <v>13212667.439999999</v>
      </c>
      <c r="D42" s="121">
        <v>13207435.32</v>
      </c>
      <c r="E42" s="45">
        <f t="shared" si="4"/>
        <v>0.99960400728893251</v>
      </c>
      <c r="F42" s="94">
        <v>11760005.67</v>
      </c>
      <c r="G42" s="44">
        <f t="shared" si="6"/>
        <v>1.1230806932085433</v>
      </c>
    </row>
    <row r="43" spans="1:7" x14ac:dyDescent="0.25">
      <c r="A43" s="38" t="s">
        <v>76</v>
      </c>
      <c r="B43" s="39" t="s">
        <v>128</v>
      </c>
      <c r="C43" s="121">
        <v>10624554.5</v>
      </c>
      <c r="D43" s="121">
        <v>9800930</v>
      </c>
      <c r="E43" s="45">
        <f t="shared" si="4"/>
        <v>0.92247914959634303</v>
      </c>
      <c r="F43" s="94">
        <v>11664968.6</v>
      </c>
      <c r="G43" s="44">
        <f t="shared" si="6"/>
        <v>0.84020200448717886</v>
      </c>
    </row>
    <row r="44" spans="1:7" x14ac:dyDescent="0.25">
      <c r="A44" s="38" t="s">
        <v>77</v>
      </c>
      <c r="B44" s="39" t="s">
        <v>129</v>
      </c>
      <c r="C44" s="121">
        <v>41944330.399999999</v>
      </c>
      <c r="D44" s="121">
        <v>41484408.170000002</v>
      </c>
      <c r="E44" s="45">
        <f t="shared" si="4"/>
        <v>0.98903493688863375</v>
      </c>
      <c r="F44" s="94">
        <v>30066235.48</v>
      </c>
      <c r="G44" s="44">
        <f t="shared" si="6"/>
        <v>1.3797672873810674</v>
      </c>
    </row>
    <row r="45" spans="1:7" x14ac:dyDescent="0.25">
      <c r="A45" s="77" t="s">
        <v>78</v>
      </c>
      <c r="B45" s="78" t="s">
        <v>130</v>
      </c>
      <c r="C45" s="125">
        <v>70857013.329999998</v>
      </c>
      <c r="D45" s="125">
        <v>69706180.120000005</v>
      </c>
      <c r="E45" s="79">
        <f t="shared" si="4"/>
        <v>0.98375837258846555</v>
      </c>
      <c r="F45" s="93">
        <v>65807616.270000003</v>
      </c>
      <c r="G45" s="80">
        <f t="shared" si="6"/>
        <v>1.0592418335592753</v>
      </c>
    </row>
    <row r="46" spans="1:7" x14ac:dyDescent="0.25">
      <c r="A46" s="38" t="s">
        <v>79</v>
      </c>
      <c r="B46" s="39" t="s">
        <v>131</v>
      </c>
      <c r="C46" s="121">
        <v>70754243.329999998</v>
      </c>
      <c r="D46" s="121">
        <v>69624024.620000005</v>
      </c>
      <c r="E46" s="45">
        <f t="shared" si="4"/>
        <v>0.98402613529864746</v>
      </c>
      <c r="F46" s="94">
        <v>65702706.270000003</v>
      </c>
      <c r="G46" s="44">
        <f t="shared" si="6"/>
        <v>1.059682752395094</v>
      </c>
    </row>
    <row r="47" spans="1:7" x14ac:dyDescent="0.25">
      <c r="A47" s="38" t="s">
        <v>80</v>
      </c>
      <c r="B47" s="39" t="s">
        <v>132</v>
      </c>
      <c r="C47" s="121">
        <v>102770</v>
      </c>
      <c r="D47" s="121">
        <v>82155.5</v>
      </c>
      <c r="E47" s="45">
        <f t="shared" si="4"/>
        <v>0.79941130680159578</v>
      </c>
      <c r="F47" s="94">
        <v>104910</v>
      </c>
      <c r="G47" s="44">
        <f t="shared" si="6"/>
        <v>0.78310456581832044</v>
      </c>
    </row>
    <row r="48" spans="1:7" x14ac:dyDescent="0.25">
      <c r="A48" s="77" t="s">
        <v>81</v>
      </c>
      <c r="B48" s="78" t="s">
        <v>133</v>
      </c>
      <c r="C48" s="125">
        <v>9463500</v>
      </c>
      <c r="D48" s="125">
        <v>9427878.3599999994</v>
      </c>
      <c r="E48" s="79">
        <f t="shared" si="4"/>
        <v>0.99623589158345216</v>
      </c>
      <c r="F48" s="93">
        <v>700019.86</v>
      </c>
      <c r="G48" s="80">
        <v>0</v>
      </c>
    </row>
    <row r="49" spans="1:7" x14ac:dyDescent="0.25">
      <c r="A49" s="38" t="s">
        <v>82</v>
      </c>
      <c r="B49" s="39" t="s">
        <v>134</v>
      </c>
      <c r="C49" s="121">
        <v>9463500</v>
      </c>
      <c r="D49" s="121">
        <v>9427878.3599999994</v>
      </c>
      <c r="E49" s="45">
        <f t="shared" si="4"/>
        <v>0.99623589158345216</v>
      </c>
      <c r="F49" s="94">
        <v>700019.86</v>
      </c>
      <c r="G49" s="44">
        <v>0</v>
      </c>
    </row>
    <row r="50" spans="1:7" ht="25.5" x14ac:dyDescent="0.25">
      <c r="A50" s="102" t="s">
        <v>139</v>
      </c>
      <c r="B50" s="78" t="s">
        <v>141</v>
      </c>
      <c r="C50" s="125">
        <v>7041400</v>
      </c>
      <c r="D50" s="125">
        <v>2010337.09</v>
      </c>
      <c r="E50" s="93">
        <v>0</v>
      </c>
      <c r="F50" s="93">
        <v>0</v>
      </c>
      <c r="G50" s="80">
        <v>0</v>
      </c>
    </row>
    <row r="51" spans="1:7" ht="26.25" thickBot="1" x14ac:dyDescent="0.3">
      <c r="A51" s="95" t="s">
        <v>140</v>
      </c>
      <c r="B51" s="39" t="s">
        <v>142</v>
      </c>
      <c r="C51" s="126">
        <v>7041400</v>
      </c>
      <c r="D51" s="127">
        <v>2010337.09</v>
      </c>
      <c r="E51" s="94">
        <v>0</v>
      </c>
      <c r="F51" s="94">
        <v>0</v>
      </c>
      <c r="G51" s="44">
        <v>0</v>
      </c>
    </row>
    <row r="52" spans="1:7" ht="13.5" thickBot="1" x14ac:dyDescent="0.3">
      <c r="A52" s="96"/>
      <c r="B52" s="97"/>
      <c r="C52" s="128"/>
      <c r="D52" s="128"/>
      <c r="E52" s="97"/>
      <c r="F52" s="97"/>
      <c r="G52" s="97"/>
    </row>
    <row r="53" spans="1:7" ht="26.25" thickBot="1" x14ac:dyDescent="0.3">
      <c r="A53" s="98" t="s">
        <v>83</v>
      </c>
      <c r="B53" s="99" t="s">
        <v>4</v>
      </c>
      <c r="C53" s="129">
        <v>-285900600</v>
      </c>
      <c r="D53" s="130">
        <v>-177230957.21000001</v>
      </c>
      <c r="E53" s="45">
        <f>D53/C53</f>
        <v>0.61990411076437058</v>
      </c>
      <c r="F53" s="103">
        <v>149449398.25</v>
      </c>
      <c r="G53" s="48">
        <f t="shared" ref="G53" si="7">D53/F53</f>
        <v>-1.1858927455400443</v>
      </c>
    </row>
    <row r="54" spans="1:7" x14ac:dyDescent="0.25">
      <c r="A54" s="83"/>
      <c r="B54" s="100"/>
      <c r="C54" s="100"/>
      <c r="D54" s="100"/>
      <c r="E54" s="100"/>
      <c r="F54" s="100"/>
      <c r="G54" s="83"/>
    </row>
    <row r="55" spans="1:7" x14ac:dyDescent="0.25">
      <c r="A55" s="86"/>
      <c r="B55" s="86"/>
      <c r="C55" s="101"/>
      <c r="D55" s="101"/>
      <c r="E55" s="101"/>
      <c r="F55" s="101"/>
      <c r="G55" s="83"/>
    </row>
  </sheetData>
  <pageMargins left="0.39370078740157483" right="0.39370078740157483" top="0.19685039370078741" bottom="0.19685039370078741" header="0" footer="0"/>
  <pageSetup paperSize="9" scale="75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39.140625" style="3" customWidth="1"/>
    <col min="2" max="2" width="12.28515625" style="3" customWidth="1"/>
    <col min="3" max="3" width="17.28515625" style="3" customWidth="1"/>
    <col min="4" max="4" width="15.7109375" style="3" customWidth="1"/>
    <col min="5" max="5" width="8.85546875" style="3" customWidth="1"/>
    <col min="6" max="6" width="17.5703125" style="3" customWidth="1"/>
    <col min="7" max="7" width="9.7109375" style="3" customWidth="1"/>
    <col min="8" max="16384" width="9.140625" style="3"/>
  </cols>
  <sheetData>
    <row r="1" spans="1:8" ht="10.5" customHeight="1" x14ac:dyDescent="0.2">
      <c r="A1" s="29"/>
      <c r="B1" s="49"/>
      <c r="C1" s="30"/>
      <c r="D1" s="30"/>
      <c r="E1" s="2"/>
      <c r="F1" s="2"/>
      <c r="G1" s="2"/>
    </row>
    <row r="2" spans="1:8" ht="14.1" customHeight="1" x14ac:dyDescent="0.2">
      <c r="A2" s="54" t="s">
        <v>84</v>
      </c>
      <c r="B2" s="55"/>
      <c r="C2" s="4"/>
      <c r="D2" s="4"/>
      <c r="E2" s="2"/>
      <c r="F2" s="2"/>
      <c r="G2" s="2"/>
    </row>
    <row r="3" spans="1:8" ht="14.1" customHeight="1" x14ac:dyDescent="0.2">
      <c r="A3" s="50"/>
      <c r="B3" s="32"/>
      <c r="C3" s="31"/>
      <c r="D3" s="31"/>
      <c r="E3" s="33"/>
      <c r="F3" s="33"/>
      <c r="G3" s="2"/>
    </row>
    <row r="4" spans="1:8" ht="138" customHeight="1" x14ac:dyDescent="0.2">
      <c r="A4" s="13" t="s">
        <v>1</v>
      </c>
      <c r="B4" s="56" t="s">
        <v>94</v>
      </c>
      <c r="C4" s="14" t="s">
        <v>144</v>
      </c>
      <c r="D4" s="14" t="s">
        <v>145</v>
      </c>
      <c r="E4" s="15" t="s">
        <v>92</v>
      </c>
      <c r="F4" s="14" t="s">
        <v>138</v>
      </c>
      <c r="G4" s="57" t="s">
        <v>93</v>
      </c>
    </row>
    <row r="5" spans="1:8" ht="11.45" customHeight="1" thickBot="1" x14ac:dyDescent="0.25">
      <c r="A5" s="58" t="s">
        <v>2</v>
      </c>
      <c r="B5" s="59">
        <v>2</v>
      </c>
      <c r="C5" s="34">
        <v>3</v>
      </c>
      <c r="D5" s="34">
        <v>4</v>
      </c>
      <c r="E5" s="35">
        <v>5</v>
      </c>
      <c r="F5" s="34">
        <v>4</v>
      </c>
      <c r="G5" s="36">
        <v>7</v>
      </c>
    </row>
    <row r="6" spans="1:8" ht="38.25" customHeight="1" x14ac:dyDescent="0.2">
      <c r="A6" s="63" t="s">
        <v>85</v>
      </c>
      <c r="B6" s="132" t="s">
        <v>4</v>
      </c>
      <c r="C6" s="133">
        <v>285900600</v>
      </c>
      <c r="D6" s="134">
        <v>177230957.21000001</v>
      </c>
      <c r="E6" s="131">
        <f>D6/C6</f>
        <v>0.61990411076437058</v>
      </c>
      <c r="F6" s="111">
        <v>-149449398.25</v>
      </c>
      <c r="G6" s="64">
        <f t="shared" ref="G6:G10" si="0">D6/F6</f>
        <v>-1.1858927455400443</v>
      </c>
      <c r="H6" s="22"/>
    </row>
    <row r="7" spans="1:8" ht="24" customHeight="1" x14ac:dyDescent="0.2">
      <c r="A7" s="51" t="s">
        <v>86</v>
      </c>
      <c r="B7" s="104" t="s">
        <v>136</v>
      </c>
      <c r="C7" s="121">
        <v>24000000</v>
      </c>
      <c r="D7" s="94">
        <v>0</v>
      </c>
      <c r="E7" s="107">
        <f>D7/C7</f>
        <v>0</v>
      </c>
      <c r="F7" s="109">
        <v>20000000</v>
      </c>
      <c r="G7" s="61">
        <v>0</v>
      </c>
      <c r="H7" s="22"/>
    </row>
    <row r="8" spans="1:8" ht="24" customHeight="1" x14ac:dyDescent="0.2">
      <c r="A8" s="51" t="s">
        <v>87</v>
      </c>
      <c r="B8" s="104" t="s">
        <v>137</v>
      </c>
      <c r="C8" s="135">
        <v>261900600</v>
      </c>
      <c r="D8" s="135">
        <v>177230957.21000001</v>
      </c>
      <c r="E8" s="107">
        <f>D8/C8</f>
        <v>0.67671077198754037</v>
      </c>
      <c r="F8" s="109">
        <v>-169449398.25</v>
      </c>
      <c r="G8" s="61">
        <f t="shared" si="0"/>
        <v>-1.0459226119441236</v>
      </c>
      <c r="H8" s="22"/>
    </row>
    <row r="9" spans="1:8" ht="24.75" customHeight="1" x14ac:dyDescent="0.2">
      <c r="A9" s="52" t="s">
        <v>88</v>
      </c>
      <c r="B9" s="105" t="s">
        <v>4</v>
      </c>
      <c r="C9" s="136">
        <v>-2230381650.0500002</v>
      </c>
      <c r="D9" s="136">
        <v>-2414410353.8299999</v>
      </c>
      <c r="E9" s="107">
        <f>D9/C9</f>
        <v>1.0825099613673177</v>
      </c>
      <c r="F9" s="109">
        <v>-2767437661.6700001</v>
      </c>
      <c r="G9" s="61">
        <f t="shared" si="0"/>
        <v>0.87243531706980992</v>
      </c>
      <c r="H9" s="22"/>
    </row>
    <row r="10" spans="1:8" ht="24.75" customHeight="1" thickBot="1" x14ac:dyDescent="0.25">
      <c r="A10" s="52" t="s">
        <v>89</v>
      </c>
      <c r="B10" s="106" t="s">
        <v>4</v>
      </c>
      <c r="C10" s="137">
        <v>2492282250.0500002</v>
      </c>
      <c r="D10" s="137">
        <v>2591641311.04</v>
      </c>
      <c r="E10" s="108">
        <f>D10/C10</f>
        <v>1.0398666968751258</v>
      </c>
      <c r="F10" s="110">
        <v>2597988263.4200001</v>
      </c>
      <c r="G10" s="62">
        <f t="shared" si="0"/>
        <v>0.9975569741906205</v>
      </c>
      <c r="H10" s="22"/>
    </row>
    <row r="11" spans="1:8" ht="12.95" customHeight="1" x14ac:dyDescent="0.2">
      <c r="A11" s="53"/>
      <c r="B11" s="60"/>
      <c r="C11" s="60"/>
      <c r="D11" s="60"/>
      <c r="E11" s="60"/>
      <c r="F11" s="60"/>
      <c r="G11" s="2"/>
    </row>
    <row r="12" spans="1:8" hidden="1" x14ac:dyDescent="0.2">
      <c r="A12" s="5"/>
      <c r="B12" s="5"/>
      <c r="C12" s="8"/>
      <c r="D12" s="8"/>
      <c r="E12" s="8"/>
      <c r="F12" s="8"/>
      <c r="G12" s="2" t="s">
        <v>40</v>
      </c>
    </row>
  </sheetData>
  <pageMargins left="0.39370078740157483" right="0.39370078740157483" top="0.59055118110236227" bottom="0.39370078740157483" header="0" footer="0"/>
  <pageSetup paperSize="9" scale="7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Администратор</cp:lastModifiedBy>
  <cp:lastPrinted>2018-01-29T12:33:27Z</cp:lastPrinted>
  <dcterms:created xsi:type="dcterms:W3CDTF">2018-01-29T08:08:04Z</dcterms:created>
  <dcterms:modified xsi:type="dcterms:W3CDTF">2020-02-14T11:17:10Z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