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5440" windowHeight="1195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'Доходы'!$7:$7</definedName>
    <definedName name="_xlnm.Print_Titles" localSheetId="2">'Источники'!$1:$6</definedName>
    <definedName name="_xlnm.Print_Titles" localSheetId="1">'Расходы'!$1:$5</definedName>
    <definedName name="_xlnm.Print_Area" localSheetId="0">'Доходы'!$A$1:$G$31</definedName>
    <definedName name="_xlnm.Print_Area" localSheetId="2">'Источники'!$A$1:$G$16</definedName>
    <definedName name="_xlnm.Print_Area" localSheetId="1">'Расходы'!$A$1:$G$55</definedName>
  </definedNames>
  <calcPr fullCalcOnLoad="1"/>
</workbook>
</file>

<file path=xl/sharedStrings.xml><?xml version="1.0" encoding="utf-8"?>
<sst xmlns="http://schemas.openxmlformats.org/spreadsheetml/2006/main" count="203" uniqueCount="169">
  <si>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</si>
  <si>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</si>
  <si>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</si>
  <si>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</si>
  <si>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</si>
  <si>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</si>
  <si>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</si>
  <si>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</si>
  <si>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</si>
  <si>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</si>
  <si>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</si>
  <si>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</si>
  <si>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</si>
  <si>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</si>
  <si>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</si>
  <si>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</si>
  <si>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</si>
  <si>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</si>
  <si>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</si>
  <si>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</si>
  <si>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</si>
  <si>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</si>
  <si>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</si>
  <si>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</si>
  <si>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</si>
  <si>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</si>
  <si>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</si>
  <si>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</si>
  <si>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</si>
  <si>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</si>
  <si>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</si>
  <si>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</si>
  <si>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</si>
  <si>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</si>
  <si>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</si>
  <si>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</si>
  <si>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</si>
  <si>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</si>
  <si>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</si>
  <si>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</si>
  <si>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</si>
  <si>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</si>
  <si>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</si>
  <si>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</si>
  <si>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</si>
  <si>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</si>
  <si>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</si>
  <si>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</si>
  <si>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</si>
  <si>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</si>
  <si>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</si>
  <si>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</si>
  <si>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</si>
  <si>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Другие общегосударственные вопросы</t>
  </si>
  <si>
    <t xml:space="preserve">  НАЦИОНАЛЬНАЯ ОБОРОНА</t>
  </si>
  <si>
    <t xml:space="preserve">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</si>
  <si>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</si>
  <si>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</si>
  <si>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</si>
  <si>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</si>
  <si>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</si>
  <si>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</si>
  <si>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</si>
  <si>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</si>
  <si>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</si>
  <si>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</si>
  <si>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</si>
  <si>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</si>
  <si>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</si>
  <si>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</si>
  <si>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</si>
  <si>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</si>
  <si>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</si>
  <si>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</si>
  <si>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</si>
  <si>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</si>
  <si>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</si>
  <si>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</si>
  <si>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</si>
  <si>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</si>
  <si>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</si>
  <si>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</si>
  <si>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</si>
  <si>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</si>
  <si>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</si>
  <si>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</si>
  <si>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</si>
  <si>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</si>
  <si>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</si>
  <si>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</si>
  <si>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</si>
  <si>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</si>
  <si>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</si>
  <si>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</si>
  <si>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</si>
  <si>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</si>
  <si>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</si>
  <si>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</si>
  <si>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</si>
  <si>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</si>
  <si>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</si>
  <si>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% исполнения</t>
  </si>
  <si>
    <t xml:space="preserve">Код расхода по бюджетной классификации </t>
  </si>
  <si>
    <t>Аналитические данные об исполнении бюджета МО МР "Печора"</t>
  </si>
  <si>
    <t>Гр.7= гр.4 / гр.6 (%)</t>
  </si>
  <si>
    <t>единица измерения: руб.</t>
  </si>
  <si>
    <t>0309</t>
  </si>
  <si>
    <t xml:space="preserve"> 0100</t>
  </si>
  <si>
    <t xml:space="preserve"> 0103 </t>
  </si>
  <si>
    <t xml:space="preserve"> 0104</t>
  </si>
  <si>
    <t xml:space="preserve"> 0106</t>
  </si>
  <si>
    <t xml:space="preserve"> 0113</t>
  </si>
  <si>
    <t>0200</t>
  </si>
  <si>
    <t xml:space="preserve"> 0203</t>
  </si>
  <si>
    <t xml:space="preserve"> 0300</t>
  </si>
  <si>
    <t xml:space="preserve"> 0314</t>
  </si>
  <si>
    <t xml:space="preserve">0400 </t>
  </si>
  <si>
    <t xml:space="preserve"> 0405</t>
  </si>
  <si>
    <t xml:space="preserve"> 0408</t>
  </si>
  <si>
    <t xml:space="preserve"> 0409</t>
  </si>
  <si>
    <t xml:space="preserve"> 0412</t>
  </si>
  <si>
    <t xml:space="preserve"> 0501 </t>
  </si>
  <si>
    <t xml:space="preserve"> 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</si>
  <si>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</si>
  <si>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</si>
  <si>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</si>
  <si>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</si>
  <si>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</si>
  <si>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</si>
  <si>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</si>
  <si>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</si>
  <si>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</si>
  <si>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</si>
  <si>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</si>
  <si>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</si>
  <si>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</si>
  <si>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</si>
  <si>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</si>
  <si>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</si>
  <si>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1300</t>
  </si>
  <si>
    <t>1301</t>
  </si>
  <si>
    <t>1400</t>
  </si>
  <si>
    <t>1401</t>
  </si>
  <si>
    <t>1402</t>
  </si>
  <si>
    <t xml:space="preserve"> 0500 </t>
  </si>
  <si>
    <t xml:space="preserve"> 0502 </t>
  </si>
  <si>
    <t xml:space="preserve">0105000000 </t>
  </si>
  <si>
    <t xml:space="preserve">  ПРОЧИЕ НЕНАЛОГОВЫЕ ДОХОДЫ</t>
  </si>
  <si>
    <t xml:space="preserve"> 000 1170000000 0000 000</t>
  </si>
  <si>
    <t xml:space="preserve"> 000 2021000000 0000 151</t>
  </si>
  <si>
    <t xml:space="preserve"> 000 2022000000 0000 151</t>
  </si>
  <si>
    <t xml:space="preserve"> 000 2023000000 0000 151</t>
  </si>
  <si>
    <t xml:space="preserve"> 000 2024000000 0000 151</t>
  </si>
  <si>
    <r>
      <t xml:space="preserve">Исполнено на </t>
    </r>
    <r>
      <rPr>
        <b/>
        <sz val="10"/>
        <color indexed="8"/>
        <rFont val="Arial"/>
        <family val="2"/>
      </rPr>
      <t>01.07.2018 г</t>
    </r>
  </si>
  <si>
    <t xml:space="preserve">  Обеспечение проведения выборов и референдумов</t>
  </si>
  <si>
    <t xml:space="preserve">  СРЕДСТВА МАССОВОЙ ИНФОРМАЦИИ</t>
  </si>
  <si>
    <t xml:space="preserve">  Периодическая печать и издательства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</si>
  <si>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</si>
  <si>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0102</t>
  </si>
  <si>
    <t xml:space="preserve"> 0107</t>
  </si>
  <si>
    <t>0802</t>
  </si>
  <si>
    <t>Кинематография</t>
  </si>
  <si>
    <t>1200</t>
  </si>
  <si>
    <t>1202</t>
  </si>
  <si>
    <r>
      <t xml:space="preserve">Утвержденные бюджетные назначения на </t>
    </r>
    <r>
      <rPr>
        <b/>
        <sz val="10"/>
        <color indexed="8"/>
        <rFont val="Arial"/>
        <family val="2"/>
      </rPr>
      <t>01.07.2019 г</t>
    </r>
  </si>
  <si>
    <r>
      <t xml:space="preserve">Исполнено на </t>
    </r>
    <r>
      <rPr>
        <b/>
        <sz val="10"/>
        <color indexed="8"/>
        <rFont val="Arial"/>
        <family val="2"/>
      </rPr>
      <t>01.07.2019 г</t>
    </r>
  </si>
  <si>
    <t>за I полугодие 2019 года в сравнении с I полугодием  2018 года</t>
  </si>
  <si>
    <t xml:space="preserve">  Связь и информатика</t>
  </si>
  <si>
    <t>0410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</si>
</sst>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.0%"/>
    <numFmt numFmtId="174" formatCode="0.0"/>
  </numFmts>
  <fonts count="61"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>
        <color rgb="FF000000"/>
      </top>
      <bottom/>
    </border>
    <border>
      <left style="thin">
        <color rgb="FF000000"/>
      </left>
      <right style="thin"/>
      <top style="medium">
        <color rgb="FF000000"/>
      </top>
      <bottom style="medium">
        <color rgb="FF000000"/>
      </bottom>
    </border>
    <border>
      <left style="thin"/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rgb="FF000000"/>
      </bottom>
    </border>
    <border>
      <left style="medium">
        <color rgb="FF000000"/>
      </left>
      <right>
        <color indexed="63"/>
      </right>
      <top>
        <color rgb="FF000000"/>
      </top>
      <bottom style="medium">
        <color rgb="FF000000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medium">
        <color rgb="FF000000"/>
      </bottom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72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4" fillId="0" borderId="0" xfId="144" applyNumberFormat="1" applyFont="1" applyProtection="1">
      <alignment/>
      <protection/>
    </xf>
    <xf numFmtId="0" fontId="35" fillId="0" borderId="0" xfId="149" applyNumberFormat="1" applyFont="1" applyProtection="1">
      <alignment/>
      <protection/>
    </xf>
    <xf numFmtId="0" fontId="32" fillId="0" borderId="0" xfId="0" applyFont="1" applyAlignment="1" applyProtection="1">
      <alignment/>
      <protection locked="0"/>
    </xf>
    <xf numFmtId="0" fontId="35" fillId="0" borderId="0" xfId="146" applyNumberFormat="1" applyFont="1" applyProtection="1">
      <alignment horizontal="left"/>
      <protection/>
    </xf>
    <xf numFmtId="0" fontId="35" fillId="0" borderId="0" xfId="147" applyNumberFormat="1" applyFont="1" applyProtection="1">
      <alignment/>
      <protection/>
    </xf>
    <xf numFmtId="49" fontId="35" fillId="0" borderId="0" xfId="171" applyNumberFormat="1" applyFont="1" applyProtection="1">
      <alignment/>
      <protection/>
    </xf>
    <xf numFmtId="0" fontId="35" fillId="21" borderId="0" xfId="180" applyNumberFormat="1" applyFont="1" applyProtection="1">
      <alignment/>
      <protection/>
    </xf>
    <xf numFmtId="0" fontId="35" fillId="0" borderId="18" xfId="0" applyFont="1" applyBorder="1" applyAlignment="1">
      <alignment horizontal="center" vertical="center"/>
    </xf>
    <xf numFmtId="0" fontId="35" fillId="0" borderId="0" xfId="209" applyNumberFormat="1" applyFont="1" applyProtection="1">
      <alignment horizontal="left" wrapText="1"/>
      <protection/>
    </xf>
    <xf numFmtId="49" fontId="35" fillId="0" borderId="0" xfId="215" applyNumberFormat="1" applyFont="1" applyProtection="1">
      <alignment horizontal="center" wrapText="1"/>
      <protection/>
    </xf>
    <xf numFmtId="49" fontId="35" fillId="0" borderId="0" xfId="38" applyNumberFormat="1" applyFont="1" applyProtection="1">
      <alignment horizontal="center"/>
      <protection/>
    </xf>
    <xf numFmtId="49" fontId="35" fillId="0" borderId="4" xfId="42" applyNumberFormat="1" applyFont="1" applyProtection="1">
      <alignment/>
      <protection/>
    </xf>
    <xf numFmtId="0" fontId="35" fillId="0" borderId="4" xfId="54" applyNumberFormat="1" applyFont="1" applyProtection="1">
      <alignment/>
      <protection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59" xfId="0" applyFont="1" applyBorder="1" applyAlignment="1">
      <alignment horizontal="center" vertical="center" wrapText="1"/>
    </xf>
    <xf numFmtId="49" fontId="35" fillId="0" borderId="21" xfId="152" applyNumberFormat="1" applyFont="1" applyAlignment="1" applyProtection="1">
      <alignment horizontal="center" vertical="center" wrapText="1"/>
      <protection locked="0"/>
    </xf>
    <xf numFmtId="0" fontId="35" fillId="0" borderId="0" xfId="209" applyNumberFormat="1" applyFont="1" applyAlignment="1" applyProtection="1">
      <alignment horizontal="left" vertical="center" wrapText="1"/>
      <protection/>
    </xf>
    <xf numFmtId="49" fontId="35" fillId="0" borderId="0" xfId="38" applyNumberFormat="1" applyFont="1" applyAlignment="1" applyProtection="1">
      <alignment horizontal="center" vertical="center"/>
      <protection/>
    </xf>
    <xf numFmtId="0" fontId="35" fillId="0" borderId="0" xfId="149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 locked="0"/>
    </xf>
    <xf numFmtId="0" fontId="44" fillId="0" borderId="0" xfId="144" applyNumberFormat="1" applyFont="1" applyAlignment="1" applyProtection="1">
      <alignment vertical="center"/>
      <protection/>
    </xf>
    <xf numFmtId="49" fontId="35" fillId="0" borderId="0" xfId="171" applyNumberFormat="1" applyFont="1" applyAlignment="1" applyProtection="1">
      <alignment vertical="center"/>
      <protection/>
    </xf>
    <xf numFmtId="0" fontId="35" fillId="0" borderId="34" xfId="212" applyNumberFormat="1" applyFont="1" applyAlignment="1" applyProtection="1">
      <alignment vertical="center"/>
      <protection/>
    </xf>
    <xf numFmtId="0" fontId="35" fillId="0" borderId="30" xfId="221" applyNumberFormat="1" applyFont="1" applyAlignment="1" applyProtection="1">
      <alignment vertical="center"/>
      <protection/>
    </xf>
    <xf numFmtId="0" fontId="35" fillId="0" borderId="0" xfId="147" applyNumberFormat="1" applyFont="1" applyAlignment="1" applyProtection="1">
      <alignment vertical="center"/>
      <protection/>
    </xf>
    <xf numFmtId="0" fontId="35" fillId="21" borderId="0" xfId="180" applyNumberFormat="1" applyFont="1" applyAlignment="1" applyProtection="1">
      <alignment vertical="center"/>
      <protection/>
    </xf>
    <xf numFmtId="0" fontId="44" fillId="0" borderId="4" xfId="56" applyNumberFormat="1" applyFont="1" applyProtection="1">
      <alignment/>
      <protection/>
    </xf>
    <xf numFmtId="0" fontId="35" fillId="0" borderId="4" xfId="53" applyNumberFormat="1" applyFont="1" applyProtection="1">
      <alignment/>
      <protection/>
    </xf>
    <xf numFmtId="0" fontId="35" fillId="0" borderId="11" xfId="52" applyNumberFormat="1" applyFont="1" applyProtection="1">
      <alignment/>
      <protection/>
    </xf>
    <xf numFmtId="0" fontId="35" fillId="0" borderId="12" xfId="57" applyNumberFormat="1" applyFont="1" applyAlignment="1" applyProtection="1">
      <alignment horizontal="left" vertical="center" wrapText="1"/>
      <protection/>
    </xf>
    <xf numFmtId="0" fontId="35" fillId="0" borderId="13" xfId="58" applyNumberFormat="1" applyFont="1" applyAlignment="1" applyProtection="1">
      <alignment horizontal="left" vertical="center" wrapText="1"/>
      <protection/>
    </xf>
    <xf numFmtId="0" fontId="35" fillId="0" borderId="12" xfId="59" applyNumberFormat="1" applyFont="1" applyAlignment="1" applyProtection="1">
      <alignment horizontal="left" vertical="center" wrapText="1"/>
      <protection/>
    </xf>
    <xf numFmtId="0" fontId="35" fillId="0" borderId="15" xfId="61" applyNumberFormat="1" applyFont="1" applyAlignment="1" applyProtection="1">
      <alignment horizontal="left" vertical="center" wrapText="1"/>
      <protection/>
    </xf>
    <xf numFmtId="0" fontId="5" fillId="0" borderId="0" xfId="147" applyNumberFormat="1" applyFont="1" applyAlignment="1" applyProtection="1">
      <alignment horizontal="center"/>
      <protection/>
    </xf>
    <xf numFmtId="0" fontId="35" fillId="0" borderId="60" xfId="0" applyFont="1" applyBorder="1" applyAlignment="1">
      <alignment horizontal="center" vertical="center" wrapText="1"/>
    </xf>
    <xf numFmtId="10" fontId="35" fillId="35" borderId="61" xfId="0" applyNumberFormat="1" applyFont="1" applyFill="1" applyBorder="1" applyAlignment="1">
      <alignment horizontal="right" vertical="center"/>
    </xf>
    <xf numFmtId="0" fontId="44" fillId="0" borderId="13" xfId="58" applyNumberFormat="1" applyFont="1" applyAlignment="1" applyProtection="1">
      <alignment horizontal="left" vertical="center" wrapText="1"/>
      <protection/>
    </xf>
    <xf numFmtId="0" fontId="35" fillId="0" borderId="4" xfId="210" applyNumberFormat="1" applyFont="1" applyAlignment="1" applyProtection="1">
      <alignment horizontal="left" vertical="center" wrapText="1"/>
      <protection locked="0"/>
    </xf>
    <xf numFmtId="49" fontId="35" fillId="0" borderId="18" xfId="152" applyNumberFormat="1" applyFont="1" applyBorder="1" applyAlignment="1" applyProtection="1">
      <alignment horizontal="center" vertical="center" wrapText="1"/>
      <protection locked="0"/>
    </xf>
    <xf numFmtId="49" fontId="35" fillId="0" borderId="59" xfId="152" applyNumberFormat="1" applyFont="1" applyBorder="1" applyAlignment="1" applyProtection="1">
      <alignment horizontal="center" vertical="center" wrapText="1"/>
      <protection locked="0"/>
    </xf>
    <xf numFmtId="49" fontId="3" fillId="0" borderId="62" xfId="152" applyNumberFormat="1" applyFont="1" applyBorder="1" applyAlignment="1" applyProtection="1">
      <alignment horizontal="center" vertical="center" wrapText="1"/>
      <protection/>
    </xf>
    <xf numFmtId="0" fontId="35" fillId="0" borderId="14" xfId="155" applyNumberFormat="1" applyFont="1" applyBorder="1" applyAlignment="1" applyProtection="1">
      <alignment horizontal="left" vertical="center" wrapText="1"/>
      <protection/>
    </xf>
    <xf numFmtId="0" fontId="44" fillId="7" borderId="63" xfId="214" applyNumberFormat="1" applyFont="1" applyFill="1" applyBorder="1" applyAlignment="1" applyProtection="1">
      <alignment horizontal="left" vertical="center" wrapText="1"/>
      <protection/>
    </xf>
    <xf numFmtId="0" fontId="35" fillId="0" borderId="63" xfId="214" applyNumberFormat="1" applyFont="1" applyBorder="1" applyAlignment="1" applyProtection="1">
      <alignment horizontal="left" vertical="center" wrapText="1"/>
      <protection/>
    </xf>
    <xf numFmtId="49" fontId="35" fillId="0" borderId="27" xfId="174" applyNumberFormat="1" applyFont="1" applyBorder="1" applyAlignment="1" applyProtection="1">
      <alignment horizontal="center" vertical="center"/>
      <protection/>
    </xf>
    <xf numFmtId="49" fontId="44" fillId="7" borderId="16" xfId="41" applyNumberFormat="1" applyFont="1" applyFill="1" applyBorder="1" applyAlignment="1" applyProtection="1">
      <alignment horizontal="center" vertical="center"/>
      <protection/>
    </xf>
    <xf numFmtId="49" fontId="35" fillId="0" borderId="16" xfId="41" applyNumberFormat="1" applyFont="1" applyBorder="1" applyAlignment="1" applyProtection="1">
      <alignment horizontal="center" vertical="center"/>
      <protection/>
    </xf>
    <xf numFmtId="49" fontId="35" fillId="0" borderId="64" xfId="41" applyNumberFormat="1" applyFont="1" applyBorder="1" applyAlignment="1" applyProtection="1">
      <alignment horizontal="center" vertical="center"/>
      <protection/>
    </xf>
    <xf numFmtId="49" fontId="35" fillId="0" borderId="21" xfId="152" applyNumberFormat="1" applyFont="1" applyBorder="1" applyProtection="1">
      <alignment horizontal="center" vertical="center" wrapText="1"/>
      <protection locked="0"/>
    </xf>
    <xf numFmtId="0" fontId="36" fillId="0" borderId="18" xfId="0" applyFont="1" applyBorder="1" applyAlignment="1">
      <alignment horizontal="center" vertical="center"/>
    </xf>
    <xf numFmtId="49" fontId="3" fillId="0" borderId="18" xfId="152" applyNumberFormat="1" applyFont="1" applyBorder="1" applyAlignment="1" applyProtection="1">
      <alignment horizontal="center" vertical="center" wrapText="1"/>
      <protection/>
    </xf>
    <xf numFmtId="49" fontId="35" fillId="0" borderId="18" xfId="152" applyNumberFormat="1" applyFont="1" applyBorder="1" applyProtection="1">
      <alignment horizontal="center" vertical="center" wrapText="1"/>
      <protection locked="0"/>
    </xf>
    <xf numFmtId="49" fontId="3" fillId="0" borderId="18" xfId="152" applyNumberFormat="1" applyFont="1" applyBorder="1" applyProtection="1">
      <alignment horizontal="center" vertical="center" wrapText="1"/>
      <protection/>
    </xf>
    <xf numFmtId="0" fontId="35" fillId="0" borderId="0" xfId="221" applyNumberFormat="1" applyFont="1" applyBorder="1" applyProtection="1">
      <alignment/>
      <protection/>
    </xf>
    <xf numFmtId="173" fontId="35" fillId="35" borderId="6" xfId="0" applyNumberFormat="1" applyFont="1" applyFill="1" applyBorder="1" applyAlignment="1">
      <alignment horizontal="right" vertical="center"/>
    </xf>
    <xf numFmtId="173" fontId="35" fillId="35" borderId="32" xfId="0" applyNumberFormat="1" applyFont="1" applyFill="1" applyBorder="1" applyAlignment="1">
      <alignment horizontal="right" vertical="center"/>
    </xf>
    <xf numFmtId="49" fontId="35" fillId="0" borderId="65" xfId="165" applyFont="1" applyBorder="1" applyAlignment="1" applyProtection="1">
      <alignment horizontal="center" vertical="center"/>
      <protection/>
    </xf>
    <xf numFmtId="49" fontId="35" fillId="0" borderId="65" xfId="166" applyFont="1" applyBorder="1" applyAlignment="1" applyProtection="1">
      <alignment horizontal="center" vertical="center"/>
      <protection/>
    </xf>
    <xf numFmtId="4" fontId="35" fillId="0" borderId="65" xfId="168" applyNumberFormat="1" applyFont="1" applyBorder="1" applyAlignment="1" applyProtection="1">
      <alignment horizontal="right" vertical="center"/>
      <protection/>
    </xf>
    <xf numFmtId="4" fontId="35" fillId="0" borderId="65" xfId="165" applyNumberFormat="1" applyFont="1" applyBorder="1" applyAlignment="1" applyProtection="1">
      <alignment horizontal="center" vertical="center"/>
      <protection/>
    </xf>
    <xf numFmtId="0" fontId="35" fillId="0" borderId="66" xfId="0" applyFont="1" applyBorder="1" applyAlignment="1">
      <alignment horizontal="center"/>
    </xf>
    <xf numFmtId="10" fontId="3" fillId="35" borderId="67" xfId="0" applyNumberFormat="1" applyFont="1" applyFill="1" applyBorder="1" applyAlignment="1">
      <alignment horizontal="right"/>
    </xf>
    <xf numFmtId="10" fontId="2" fillId="35" borderId="67" xfId="0" applyNumberFormat="1" applyFont="1" applyFill="1" applyBorder="1" applyAlignment="1">
      <alignment horizontal="right"/>
    </xf>
    <xf numFmtId="10" fontId="3" fillId="35" borderId="67" xfId="0" applyNumberFormat="1" applyFont="1" applyFill="1" applyBorder="1" applyAlignment="1">
      <alignment horizontal="right" vertical="center"/>
    </xf>
    <xf numFmtId="10" fontId="6" fillId="35" borderId="67" xfId="0" applyNumberFormat="1" applyFont="1" applyFill="1" applyBorder="1" applyAlignment="1">
      <alignment horizontal="right" vertical="center"/>
    </xf>
    <xf numFmtId="49" fontId="35" fillId="0" borderId="68" xfId="166" applyFont="1" applyBorder="1" applyAlignment="1" applyProtection="1">
      <alignment horizontal="center" vertical="center"/>
      <protection/>
    </xf>
    <xf numFmtId="4" fontId="35" fillId="0" borderId="68" xfId="168" applyNumberFormat="1" applyFont="1" applyBorder="1" applyAlignment="1" applyProtection="1">
      <alignment horizontal="right" vertical="center"/>
      <protection/>
    </xf>
    <xf numFmtId="10" fontId="35" fillId="35" borderId="69" xfId="0" applyNumberFormat="1" applyFont="1" applyFill="1" applyBorder="1" applyAlignment="1">
      <alignment horizontal="right" vertical="center"/>
    </xf>
    <xf numFmtId="10" fontId="3" fillId="35" borderId="70" xfId="0" applyNumberFormat="1" applyFont="1" applyFill="1" applyBorder="1" applyAlignment="1">
      <alignment horizontal="right" vertical="center"/>
    </xf>
    <xf numFmtId="0" fontId="35" fillId="35" borderId="71" xfId="152" applyNumberFormat="1" applyFont="1" applyFill="1" applyBorder="1" applyAlignment="1" applyProtection="1">
      <alignment horizontal="left" vertical="center" wrapText="1"/>
      <protection/>
    </xf>
    <xf numFmtId="0" fontId="35" fillId="35" borderId="71" xfId="153" applyNumberFormat="1" applyFont="1" applyFill="1" applyBorder="1" applyAlignment="1" applyProtection="1">
      <alignment horizontal="left" vertical="center" wrapText="1"/>
      <protection/>
    </xf>
    <xf numFmtId="0" fontId="35" fillId="35" borderId="72" xfId="153" applyNumberFormat="1" applyFont="1" applyFill="1" applyBorder="1" applyAlignment="1" applyProtection="1">
      <alignment horizontal="left" vertical="center" wrapText="1"/>
      <protection/>
    </xf>
    <xf numFmtId="0" fontId="44" fillId="13" borderId="71" xfId="153" applyNumberFormat="1" applyFont="1" applyFill="1" applyBorder="1" applyAlignment="1" applyProtection="1">
      <alignment horizontal="left" vertical="center" wrapText="1"/>
      <protection/>
    </xf>
    <xf numFmtId="49" fontId="44" fillId="13" borderId="65" xfId="166" applyFont="1" applyFill="1" applyBorder="1" applyAlignment="1" applyProtection="1">
      <alignment horizontal="center" vertical="center"/>
      <protection/>
    </xf>
    <xf numFmtId="4" fontId="44" fillId="13" borderId="65" xfId="168" applyNumberFormat="1" applyFont="1" applyFill="1" applyBorder="1" applyAlignment="1" applyProtection="1">
      <alignment horizontal="right" vertical="center"/>
      <protection/>
    </xf>
    <xf numFmtId="10" fontId="44" fillId="13" borderId="61" xfId="0" applyNumberFormat="1" applyFont="1" applyFill="1" applyBorder="1" applyAlignment="1">
      <alignment horizontal="right" vertical="center"/>
    </xf>
    <xf numFmtId="10" fontId="2" fillId="13" borderId="67" xfId="0" applyNumberFormat="1" applyFont="1" applyFill="1" applyBorder="1" applyAlignment="1">
      <alignment horizontal="right" vertical="center"/>
    </xf>
    <xf numFmtId="10" fontId="44" fillId="13" borderId="67" xfId="0" applyNumberFormat="1" applyFont="1" applyFill="1" applyBorder="1" applyAlignment="1">
      <alignment horizontal="right"/>
    </xf>
    <xf numFmtId="0" fontId="35" fillId="0" borderId="73" xfId="0" applyFont="1" applyBorder="1" applyAlignment="1">
      <alignment horizontal="center" vertical="center" wrapText="1"/>
    </xf>
    <xf numFmtId="173" fontId="44" fillId="7" borderId="34" xfId="0" applyNumberFormat="1" applyFont="1" applyFill="1" applyBorder="1" applyAlignment="1">
      <alignment horizontal="right" vertical="center"/>
    </xf>
    <xf numFmtId="4" fontId="35" fillId="35" borderId="65" xfId="166" applyNumberFormat="1" applyFont="1" applyFill="1" applyBorder="1" applyAlignment="1" applyProtection="1">
      <alignment horizontal="center" vertical="center"/>
      <protection/>
    </xf>
    <xf numFmtId="4" fontId="44" fillId="7" borderId="65" xfId="218" applyNumberFormat="1" applyFont="1" applyFill="1" applyBorder="1" applyAlignment="1" applyProtection="1">
      <alignment horizontal="right" vertical="center"/>
      <protection/>
    </xf>
    <xf numFmtId="4" fontId="35" fillId="35" borderId="65" xfId="218" applyNumberFormat="1" applyFont="1" applyFill="1" applyBorder="1" applyAlignment="1" applyProtection="1">
      <alignment horizontal="right" vertical="center"/>
      <protection/>
    </xf>
    <xf numFmtId="0" fontId="35" fillId="35" borderId="63" xfId="214" applyNumberFormat="1" applyFont="1" applyFill="1" applyBorder="1" applyAlignment="1" applyProtection="1">
      <alignment horizontal="left" vertical="center" wrapText="1"/>
      <protection/>
    </xf>
    <xf numFmtId="4" fontId="35" fillId="7" borderId="65" xfId="218" applyNumberFormat="1" applyFont="1" applyFill="1" applyBorder="1" applyAlignment="1" applyProtection="1">
      <alignment horizontal="right" vertical="center"/>
      <protection/>
    </xf>
    <xf numFmtId="4" fontId="35" fillId="35" borderId="74" xfId="219" applyNumberFormat="1" applyFont="1" applyFill="1" applyBorder="1" applyAlignment="1" applyProtection="1">
      <alignment horizontal="right" vertical="center"/>
      <protection/>
    </xf>
    <xf numFmtId="4" fontId="35" fillId="35" borderId="75" xfId="219" applyNumberFormat="1" applyFont="1" applyFill="1" applyBorder="1" applyAlignment="1" applyProtection="1">
      <alignment horizontal="right" vertical="center"/>
      <protection/>
    </xf>
    <xf numFmtId="0" fontId="35" fillId="35" borderId="76" xfId="206" applyNumberFormat="1" applyFont="1" applyFill="1" applyBorder="1" applyAlignment="1" applyProtection="1">
      <alignment horizontal="left" vertical="center" wrapText="1"/>
      <protection/>
    </xf>
    <xf numFmtId="0" fontId="44" fillId="0" borderId="34" xfId="213" applyNumberFormat="1" applyFont="1" applyBorder="1" applyAlignment="1" applyProtection="1">
      <alignment horizontal="left" vertical="center" wrapText="1"/>
      <protection/>
    </xf>
    <xf numFmtId="0" fontId="35" fillId="0" borderId="77" xfId="217" applyNumberFormat="1" applyFont="1" applyBorder="1" applyAlignment="1" applyProtection="1">
      <alignment vertical="center"/>
      <protection/>
    </xf>
    <xf numFmtId="49" fontId="35" fillId="0" borderId="49" xfId="40" applyNumberFormat="1" applyFont="1" applyBorder="1" applyAlignment="1" applyProtection="1">
      <alignment horizontal="center" vertical="center" wrapText="1"/>
      <protection/>
    </xf>
    <xf numFmtId="49" fontId="44" fillId="7" borderId="78" xfId="41" applyNumberFormat="1" applyFont="1" applyFill="1" applyBorder="1" applyAlignment="1" applyProtection="1">
      <alignment horizontal="center" vertical="center"/>
      <protection/>
    </xf>
    <xf numFmtId="4" fontId="35" fillId="35" borderId="62" xfId="218" applyNumberFormat="1" applyFont="1" applyFill="1" applyBorder="1" applyAlignment="1" applyProtection="1">
      <alignment horizontal="right" vertical="center"/>
      <protection/>
    </xf>
    <xf numFmtId="4" fontId="35" fillId="35" borderId="79" xfId="218" applyNumberFormat="1" applyFont="1" applyFill="1" applyBorder="1" applyAlignment="1" applyProtection="1">
      <alignment horizontal="right" vertical="center"/>
      <protection/>
    </xf>
    <xf numFmtId="4" fontId="44" fillId="13" borderId="65" xfId="218" applyNumberFormat="1" applyFont="1" applyFill="1" applyBorder="1" applyAlignment="1" applyProtection="1">
      <alignment horizontal="right" vertical="center"/>
      <protection/>
    </xf>
    <xf numFmtId="4" fontId="35" fillId="0" borderId="48" xfId="217" applyNumberFormat="1" applyFont="1" applyBorder="1" applyAlignment="1" applyProtection="1">
      <alignment vertical="center"/>
      <protection/>
    </xf>
    <xf numFmtId="173" fontId="35" fillId="0" borderId="59" xfId="0" applyNumberFormat="1" applyFont="1" applyBorder="1" applyAlignment="1">
      <alignment horizontal="center" vertical="center"/>
    </xf>
    <xf numFmtId="173" fontId="44" fillId="7" borderId="61" xfId="0" applyNumberFormat="1" applyFont="1" applyFill="1" applyBorder="1" applyAlignment="1">
      <alignment horizontal="right" vertical="center"/>
    </xf>
    <xf numFmtId="173" fontId="35" fillId="35" borderId="61" xfId="0" applyNumberFormat="1" applyFont="1" applyFill="1" applyBorder="1" applyAlignment="1">
      <alignment horizontal="right" vertical="center"/>
    </xf>
    <xf numFmtId="173" fontId="35" fillId="35" borderId="31" xfId="0" applyNumberFormat="1" applyFont="1" applyFill="1" applyBorder="1" applyAlignment="1">
      <alignment horizontal="right" vertical="center"/>
    </xf>
    <xf numFmtId="173" fontId="35" fillId="0" borderId="48" xfId="217" applyNumberFormat="1" applyFont="1" applyBorder="1" applyAlignment="1" applyProtection="1">
      <alignment vertical="center"/>
      <protection/>
    </xf>
    <xf numFmtId="10" fontId="35" fillId="0" borderId="80" xfId="0" applyNumberFormat="1" applyFont="1" applyBorder="1" applyAlignment="1">
      <alignment horizontal="center" vertical="center"/>
    </xf>
    <xf numFmtId="10" fontId="44" fillId="7" borderId="47" xfId="0" applyNumberFormat="1" applyFont="1" applyFill="1" applyBorder="1" applyAlignment="1">
      <alignment horizontal="right" vertical="center"/>
    </xf>
    <xf numFmtId="10" fontId="35" fillId="35" borderId="47" xfId="0" applyNumberFormat="1" applyFont="1" applyFill="1" applyBorder="1" applyAlignment="1">
      <alignment horizontal="right" vertical="center"/>
    </xf>
    <xf numFmtId="10" fontId="35" fillId="35" borderId="81" xfId="0" applyNumberFormat="1" applyFont="1" applyFill="1" applyBorder="1" applyAlignment="1">
      <alignment horizontal="right" vertical="center"/>
    </xf>
    <xf numFmtId="10" fontId="35" fillId="0" borderId="82" xfId="217" applyNumberFormat="1" applyFont="1" applyBorder="1" applyAlignment="1" applyProtection="1">
      <alignment vertical="center"/>
      <protection/>
    </xf>
    <xf numFmtId="10" fontId="35" fillId="35" borderId="83" xfId="0" applyNumberFormat="1" applyFont="1" applyFill="1" applyBorder="1" applyAlignment="1">
      <alignment horizontal="right" vertical="center"/>
    </xf>
    <xf numFmtId="0" fontId="35" fillId="0" borderId="65" xfId="0" applyFont="1" applyBorder="1" applyAlignment="1">
      <alignment horizontal="center" vertical="center" wrapText="1"/>
    </xf>
    <xf numFmtId="49" fontId="35" fillId="0" borderId="84" xfId="173" applyNumberFormat="1" applyFont="1" applyBorder="1" applyAlignment="1" applyProtection="1">
      <alignment horizontal="center" vertical="center"/>
      <protection/>
    </xf>
    <xf numFmtId="49" fontId="35" fillId="0" borderId="78" xfId="41" applyNumberFormat="1" applyFont="1" applyBorder="1" applyAlignment="1" applyProtection="1">
      <alignment horizontal="center" vertical="center"/>
      <protection/>
    </xf>
    <xf numFmtId="49" fontId="35" fillId="0" borderId="78" xfId="66" applyNumberFormat="1" applyFont="1" applyBorder="1" applyAlignment="1" applyProtection="1">
      <alignment horizontal="center" vertical="center" shrinkToFit="1"/>
      <protection/>
    </xf>
    <xf numFmtId="49" fontId="35" fillId="0" borderId="85" xfId="41" applyNumberFormat="1" applyFont="1" applyBorder="1" applyAlignment="1" applyProtection="1">
      <alignment horizontal="center" vertical="center"/>
      <protection/>
    </xf>
    <xf numFmtId="4" fontId="35" fillId="0" borderId="21" xfId="43" applyNumberFormat="1" applyFont="1" applyBorder="1" applyAlignment="1" applyProtection="1">
      <alignment horizontal="right" vertical="center"/>
      <protection/>
    </xf>
    <xf numFmtId="4" fontId="35" fillId="0" borderId="21" xfId="218" applyNumberFormat="1" applyFont="1" applyBorder="1" applyAlignment="1" applyProtection="1">
      <alignment horizontal="right"/>
      <protection/>
    </xf>
    <xf numFmtId="4" fontId="35" fillId="0" borderId="21" xfId="173" applyNumberFormat="1" applyFont="1" applyBorder="1" applyAlignment="1" applyProtection="1">
      <alignment horizontal="center" vertical="center"/>
      <protection/>
    </xf>
    <xf numFmtId="4" fontId="35" fillId="0" borderId="31" xfId="218" applyNumberFormat="1" applyFont="1" applyBorder="1" applyAlignment="1" applyProtection="1">
      <alignment horizontal="right"/>
      <protection/>
    </xf>
    <xf numFmtId="0" fontId="44" fillId="13" borderId="13" xfId="211" applyNumberFormat="1" applyFont="1" applyFill="1" applyAlignment="1" applyProtection="1">
      <alignment horizontal="left" vertical="center" wrapText="1"/>
      <protection/>
    </xf>
    <xf numFmtId="4" fontId="44" fillId="13" borderId="1" xfId="168" applyNumberFormat="1" applyFont="1" applyFill="1" applyBorder="1" applyAlignment="1" applyProtection="1">
      <alignment horizontal="right" vertical="center"/>
      <protection/>
    </xf>
    <xf numFmtId="173" fontId="44" fillId="13" borderId="7" xfId="0" applyNumberFormat="1" applyFont="1" applyFill="1" applyBorder="1" applyAlignment="1">
      <alignment horizontal="right" vertical="center"/>
    </xf>
    <xf numFmtId="0" fontId="35" fillId="0" borderId="21" xfId="0" applyFont="1" applyBorder="1" applyAlignment="1">
      <alignment horizontal="center" vertical="center" wrapText="1"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49" fontId="3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44" applyNumberFormat="1" applyFont="1" applyAlignment="1" applyProtection="1">
      <alignment horizontal="center" wrapText="1"/>
      <protection/>
    </xf>
    <xf numFmtId="0" fontId="5" fillId="0" borderId="0" xfId="147" applyNumberFormat="1" applyFont="1" applyAlignment="1" applyProtection="1">
      <alignment horizontal="center"/>
      <protection/>
    </xf>
    <xf numFmtId="0" fontId="35" fillId="0" borderId="4" xfId="149" applyNumberFormat="1" applyFont="1" applyBorder="1" applyAlignment="1" applyProtection="1">
      <alignment horizontal="center"/>
      <protection/>
    </xf>
    <xf numFmtId="0" fontId="35" fillId="0" borderId="62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44" fillId="0" borderId="0" xfId="55" applyNumberFormat="1" applyFont="1" applyAlignment="1" applyProtection="1">
      <alignment horizontal="left"/>
      <protection/>
    </xf>
    <xf numFmtId="49" fontId="35" fillId="0" borderId="59" xfId="0" applyNumberFormat="1" applyFont="1" applyFill="1" applyBorder="1" applyAlignment="1" applyProtection="1">
      <alignment horizontal="center" vertical="center" wrapText="1"/>
      <protection/>
    </xf>
    <xf numFmtId="49" fontId="35" fillId="0" borderId="63" xfId="0" applyNumberFormat="1" applyFont="1" applyFill="1" applyBorder="1" applyAlignment="1" applyProtection="1">
      <alignment horizontal="center" vertical="center" wrapText="1"/>
      <protection/>
    </xf>
    <xf numFmtId="0" fontId="44" fillId="12" borderId="87" xfId="151" applyNumberFormat="1" applyFont="1" applyFill="1" applyBorder="1" applyAlignment="1" applyProtection="1">
      <alignment horizontal="left" vertical="center" wrapText="1"/>
      <protection/>
    </xf>
    <xf numFmtId="49" fontId="44" fillId="12" borderId="88" xfId="164" applyFont="1" applyFill="1" applyBorder="1" applyAlignment="1" applyProtection="1">
      <alignment horizontal="center" vertical="center"/>
      <protection/>
    </xf>
    <xf numFmtId="10" fontId="44" fillId="12" borderId="89" xfId="0" applyNumberFormat="1" applyFont="1" applyFill="1" applyBorder="1" applyAlignment="1">
      <alignment vertical="center"/>
    </xf>
    <xf numFmtId="4" fontId="44" fillId="12" borderId="88" xfId="168" applyNumberFormat="1" applyFont="1" applyFill="1" applyBorder="1" applyAlignment="1" applyProtection="1">
      <alignment horizontal="right" vertical="center"/>
      <protection/>
    </xf>
    <xf numFmtId="10" fontId="44" fillId="12" borderId="90" xfId="0" applyNumberFormat="1" applyFont="1" applyFill="1" applyBorder="1" applyAlignment="1">
      <alignment horizontal="right"/>
    </xf>
    <xf numFmtId="4" fontId="44" fillId="12" borderId="65" xfId="218" applyNumberFormat="1" applyFont="1" applyFill="1" applyBorder="1" applyAlignment="1" applyProtection="1">
      <alignment horizontal="right" vertical="center"/>
      <protection/>
    </xf>
    <xf numFmtId="4" fontId="35" fillId="0" borderId="65" xfId="166" applyNumberFormat="1" applyFont="1" applyBorder="1" applyAlignment="1" applyProtection="1">
      <alignment horizontal="center" vertical="center"/>
      <protection/>
    </xf>
    <xf numFmtId="4" fontId="35" fillId="0" borderId="65" xfId="218" applyNumberFormat="1" applyFont="1" applyBorder="1" applyAlignment="1" applyProtection="1">
      <alignment horizontal="right" vertical="center"/>
      <protection/>
    </xf>
    <xf numFmtId="173" fontId="35" fillId="35" borderId="34" xfId="0" applyNumberFormat="1" applyFont="1" applyFill="1" applyBorder="1" applyAlignment="1">
      <alignment horizontal="right" vertical="center"/>
    </xf>
    <xf numFmtId="4" fontId="35" fillId="0" borderId="79" xfId="218" applyNumberFormat="1" applyFont="1" applyBorder="1" applyAlignment="1" applyProtection="1">
      <alignment horizontal="right" vertical="center"/>
      <protection/>
    </xf>
    <xf numFmtId="0" fontId="44" fillId="12" borderId="46" xfId="211" applyNumberFormat="1" applyFont="1" applyFill="1" applyBorder="1" applyAlignment="1" applyProtection="1">
      <alignment horizontal="left" vertical="center" wrapText="1"/>
      <protection/>
    </xf>
    <xf numFmtId="49" fontId="44" fillId="12" borderId="26" xfId="39" applyNumberFormat="1" applyFont="1" applyFill="1" applyBorder="1" applyAlignment="1" applyProtection="1">
      <alignment horizontal="center" vertical="center" wrapText="1"/>
      <protection/>
    </xf>
    <xf numFmtId="173" fontId="44" fillId="12" borderId="91" xfId="0" applyNumberFormat="1" applyFont="1" applyFill="1" applyBorder="1" applyAlignment="1">
      <alignment vertical="center"/>
    </xf>
    <xf numFmtId="4" fontId="44" fillId="12" borderId="92" xfId="218" applyNumberFormat="1" applyFont="1" applyFill="1" applyBorder="1" applyAlignment="1" applyProtection="1">
      <alignment horizontal="right" vertical="center"/>
      <protection/>
    </xf>
    <xf numFmtId="10" fontId="44" fillId="12" borderId="7" xfId="0" applyNumberFormat="1" applyFont="1" applyFill="1" applyBorder="1" applyAlignment="1">
      <alignment horizontal="right" vertical="center"/>
    </xf>
    <xf numFmtId="4" fontId="44" fillId="7" borderId="62" xfId="218" applyNumberFormat="1" applyFont="1" applyFill="1" applyBorder="1" applyAlignment="1" applyProtection="1">
      <alignment horizontal="right" vertical="center"/>
      <protection/>
    </xf>
    <xf numFmtId="49" fontId="44" fillId="13" borderId="93" xfId="172" applyNumberFormat="1" applyFont="1" applyFill="1" applyBorder="1" applyAlignment="1" applyProtection="1">
      <alignment horizontal="center" vertical="center"/>
      <protection/>
    </xf>
    <xf numFmtId="10" fontId="44" fillId="13" borderId="94" xfId="0" applyNumberFormat="1" applyFont="1" applyFill="1" applyBorder="1" applyAlignment="1">
      <alignment horizontal="right" vertical="center"/>
    </xf>
    <xf numFmtId="10" fontId="35" fillId="35" borderId="20" xfId="0" applyNumberFormat="1" applyFont="1" applyFill="1" applyBorder="1" applyAlignment="1">
      <alignment horizontal="right" vertical="center"/>
    </xf>
    <xf numFmtId="49" fontId="35" fillId="0" borderId="20" xfId="173" applyNumberFormat="1" applyFont="1" applyBorder="1" applyAlignment="1" applyProtection="1">
      <alignment horizontal="center" vertical="center"/>
      <protection/>
    </xf>
    <xf numFmtId="10" fontId="35" fillId="35" borderId="95" xfId="0" applyNumberFormat="1" applyFont="1" applyFill="1" applyBorder="1" applyAlignment="1">
      <alignment horizontal="right" vertical="center"/>
    </xf>
    <xf numFmtId="4" fontId="35" fillId="0" borderId="65" xfId="173" applyNumberFormat="1" applyFont="1" applyBorder="1" applyAlignment="1" applyProtection="1">
      <alignment horizontal="center" vertical="center"/>
      <protection/>
    </xf>
    <xf numFmtId="4" fontId="35" fillId="0" borderId="65" xfId="43" applyNumberFormat="1" applyFont="1" applyBorder="1" applyAlignment="1" applyProtection="1">
      <alignment horizontal="right" vertical="center"/>
      <protection/>
    </xf>
    <xf numFmtId="10" fontId="35" fillId="35" borderId="96" xfId="0" applyNumberFormat="1" applyFont="1" applyFill="1" applyBorder="1" applyAlignment="1">
      <alignment horizontal="right" vertical="center"/>
    </xf>
    <xf numFmtId="4" fontId="35" fillId="0" borderId="3" xfId="218" applyNumberFormat="1" applyFont="1" applyBorder="1" applyAlignment="1" applyProtection="1">
      <alignment horizontal="right"/>
      <protection/>
    </xf>
    <xf numFmtId="173" fontId="35" fillId="35" borderId="5" xfId="0" applyNumberFormat="1" applyFont="1" applyFill="1" applyBorder="1" applyAlignment="1">
      <alignment horizontal="right" vertical="center"/>
    </xf>
    <xf numFmtId="4" fontId="35" fillId="0" borderId="62" xfId="173" applyNumberFormat="1" applyFont="1" applyBorder="1" applyAlignment="1" applyProtection="1">
      <alignment horizontal="center" vertical="center"/>
      <protection/>
    </xf>
    <xf numFmtId="4" fontId="35" fillId="0" borderId="62" xfId="71" applyNumberFormat="1" applyFont="1" applyBorder="1" applyAlignment="1" applyProtection="1">
      <alignment vertical="center"/>
      <protection/>
    </xf>
    <xf numFmtId="10" fontId="35" fillId="35" borderId="97" xfId="0" applyNumberFormat="1" applyFont="1" applyFill="1" applyBorder="1" applyAlignment="1">
      <alignment horizontal="right" vertical="center"/>
    </xf>
    <xf numFmtId="4" fontId="35" fillId="0" borderId="18" xfId="71" applyNumberFormat="1" applyFont="1" applyBorder="1" applyAlignment="1" applyProtection="1">
      <alignment vertical="center"/>
      <protection/>
    </xf>
    <xf numFmtId="49" fontId="35" fillId="0" borderId="19" xfId="174" applyNumberFormat="1" applyFont="1" applyBorder="1" applyAlignment="1" applyProtection="1">
      <alignment horizontal="center" vertical="center"/>
      <protection locked="0"/>
    </xf>
    <xf numFmtId="4" fontId="44" fillId="13" borderId="92" xfId="168" applyNumberFormat="1" applyFont="1" applyFill="1" applyBorder="1" applyAlignment="1" applyProtection="1">
      <alignment horizontal="right" vertical="center"/>
      <protection/>
    </xf>
    <xf numFmtId="4" fontId="35" fillId="0" borderId="98" xfId="218" applyNumberFormat="1" applyFont="1" applyBorder="1" applyAlignment="1" applyProtection="1">
      <alignment horizontal="right" vertical="center"/>
      <protection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46.57421875" style="3" customWidth="1"/>
    <col min="2" max="2" width="24.7109375" style="3" customWidth="1"/>
    <col min="3" max="3" width="17.00390625" style="3" customWidth="1"/>
    <col min="4" max="4" width="17.28125" style="3" customWidth="1"/>
    <col min="5" max="5" width="11.421875" style="3" customWidth="1"/>
    <col min="6" max="6" width="15.57421875" style="3" customWidth="1"/>
    <col min="7" max="7" width="11.00390625" style="3" customWidth="1"/>
    <col min="8" max="16384" width="9.140625" style="3" customWidth="1"/>
  </cols>
  <sheetData>
    <row r="1" spans="1:7" ht="12.75">
      <c r="A1" s="123" t="s">
        <v>103</v>
      </c>
      <c r="B1" s="123"/>
      <c r="C1" s="123"/>
      <c r="D1" s="123"/>
      <c r="E1" s="123"/>
      <c r="F1" s="123"/>
      <c r="G1" s="123"/>
    </row>
    <row r="2" spans="1:7" ht="12.75">
      <c r="A2" s="123"/>
      <c r="B2" s="123"/>
      <c r="C2" s="123"/>
      <c r="D2" s="123"/>
      <c r="E2" s="123"/>
      <c r="F2" s="123"/>
      <c r="G2" s="123"/>
    </row>
    <row r="3" spans="1:7" ht="15.75">
      <c r="A3" s="124" t="s">
        <v>166</v>
      </c>
      <c r="B3" s="124"/>
      <c r="C3" s="124"/>
      <c r="D3" s="124"/>
      <c r="E3" s="124"/>
      <c r="F3" s="124"/>
      <c r="G3" s="124"/>
    </row>
    <row r="4" spans="1:6" ht="15.75">
      <c r="A4" s="34"/>
      <c r="B4" s="34"/>
      <c r="C4" s="34"/>
      <c r="D4" s="34"/>
      <c r="E4" s="34"/>
      <c r="F4" s="2"/>
    </row>
    <row r="5" spans="1:7" ht="12.75">
      <c r="A5" s="1" t="s">
        <v>0</v>
      </c>
      <c r="B5" s="4"/>
      <c r="C5" s="6"/>
      <c r="D5" s="2"/>
      <c r="E5" s="2"/>
      <c r="F5" s="125" t="s">
        <v>105</v>
      </c>
      <c r="G5" s="125"/>
    </row>
    <row r="6" spans="1:7" ht="12.75">
      <c r="A6" s="121" t="s">
        <v>1</v>
      </c>
      <c r="B6" s="121" t="s">
        <v>2</v>
      </c>
      <c r="C6" s="126" t="s">
        <v>164</v>
      </c>
      <c r="D6" s="128" t="s">
        <v>165</v>
      </c>
      <c r="E6" s="120" t="s">
        <v>101</v>
      </c>
      <c r="F6" s="120" t="s">
        <v>153</v>
      </c>
      <c r="G6" s="120" t="s">
        <v>104</v>
      </c>
    </row>
    <row r="7" spans="1:7" ht="44.25" customHeight="1">
      <c r="A7" s="122"/>
      <c r="B7" s="122"/>
      <c r="C7" s="127"/>
      <c r="D7" s="127"/>
      <c r="E7" s="120"/>
      <c r="F7" s="120"/>
      <c r="G7" s="120"/>
    </row>
    <row r="8" spans="1:7" ht="13.5" thickBot="1">
      <c r="A8" s="53" t="s">
        <v>3</v>
      </c>
      <c r="B8" s="53" t="s">
        <v>4</v>
      </c>
      <c r="C8" s="51" t="s">
        <v>5</v>
      </c>
      <c r="D8" s="51" t="s">
        <v>6</v>
      </c>
      <c r="E8" s="51" t="s">
        <v>7</v>
      </c>
      <c r="F8" s="51" t="s">
        <v>8</v>
      </c>
      <c r="G8" s="51" t="s">
        <v>9</v>
      </c>
    </row>
    <row r="9" spans="1:7" ht="16.5" customHeight="1">
      <c r="A9" s="132" t="s">
        <v>10</v>
      </c>
      <c r="B9" s="133" t="s">
        <v>11</v>
      </c>
      <c r="C9" s="135">
        <v>1660384719.94</v>
      </c>
      <c r="D9" s="135">
        <v>869812907.84</v>
      </c>
      <c r="E9" s="134">
        <f>D9/C9</f>
        <v>0.5238622696259405</v>
      </c>
      <c r="F9" s="135">
        <v>999893990.96</v>
      </c>
      <c r="G9" s="136">
        <f>D9/F9</f>
        <v>0.869905125647261</v>
      </c>
    </row>
    <row r="10" spans="1:7" ht="12.75">
      <c r="A10" s="70" t="s">
        <v>12</v>
      </c>
      <c r="B10" s="57"/>
      <c r="C10" s="60"/>
      <c r="D10" s="60"/>
      <c r="E10" s="8"/>
      <c r="F10" s="60"/>
      <c r="G10" s="61"/>
    </row>
    <row r="11" spans="1:7" ht="20.25" customHeight="1">
      <c r="A11" s="73" t="s">
        <v>13</v>
      </c>
      <c r="B11" s="74" t="s">
        <v>14</v>
      </c>
      <c r="C11" s="75">
        <v>761618600</v>
      </c>
      <c r="D11" s="75">
        <v>387708822.3</v>
      </c>
      <c r="E11" s="76">
        <f aca="true" t="shared" si="0" ref="E11:E20">D11/C11</f>
        <v>0.5090590254754808</v>
      </c>
      <c r="F11" s="75">
        <v>360443281.34</v>
      </c>
      <c r="G11" s="78">
        <f>D11/F11</f>
        <v>1.0756444699388943</v>
      </c>
    </row>
    <row r="12" spans="1:7" ht="12.75">
      <c r="A12" s="71" t="s">
        <v>15</v>
      </c>
      <c r="B12" s="58" t="s">
        <v>16</v>
      </c>
      <c r="C12" s="59">
        <v>603499000</v>
      </c>
      <c r="D12" s="59">
        <v>306002178.87</v>
      </c>
      <c r="E12" s="36">
        <f t="shared" si="0"/>
        <v>0.5070467040873308</v>
      </c>
      <c r="F12" s="59">
        <v>267804119.88</v>
      </c>
      <c r="G12" s="62">
        <f>D12/F12</f>
        <v>1.1426343217091512</v>
      </c>
    </row>
    <row r="13" spans="1:7" ht="38.25">
      <c r="A13" s="71" t="s">
        <v>17</v>
      </c>
      <c r="B13" s="58" t="s">
        <v>18</v>
      </c>
      <c r="C13" s="59">
        <v>7276600</v>
      </c>
      <c r="D13" s="59">
        <v>3840422.22</v>
      </c>
      <c r="E13" s="36">
        <f t="shared" si="0"/>
        <v>0.5277770139900503</v>
      </c>
      <c r="F13" s="59">
        <v>4220680.15</v>
      </c>
      <c r="G13" s="62">
        <f aca="true" t="shared" si="1" ref="G13:G30">D13/F13</f>
        <v>0.9099060064999239</v>
      </c>
    </row>
    <row r="14" spans="1:7" ht="12.75">
      <c r="A14" s="71" t="s">
        <v>19</v>
      </c>
      <c r="B14" s="58" t="s">
        <v>20</v>
      </c>
      <c r="C14" s="59">
        <v>98481000</v>
      </c>
      <c r="D14" s="59">
        <v>46615528.97</v>
      </c>
      <c r="E14" s="36">
        <f t="shared" si="0"/>
        <v>0.4733454064235741</v>
      </c>
      <c r="F14" s="59">
        <v>50041855.2</v>
      </c>
      <c r="G14" s="62">
        <f t="shared" si="1"/>
        <v>0.9315307912485227</v>
      </c>
    </row>
    <row r="15" spans="1:7" ht="12.75">
      <c r="A15" s="71" t="s">
        <v>21</v>
      </c>
      <c r="B15" s="58" t="s">
        <v>22</v>
      </c>
      <c r="C15" s="59">
        <v>9400000</v>
      </c>
      <c r="D15" s="59">
        <v>7098970.67</v>
      </c>
      <c r="E15" s="36">
        <f t="shared" si="0"/>
        <v>0.7552096457446809</v>
      </c>
      <c r="F15" s="59">
        <v>4343220.71</v>
      </c>
      <c r="G15" s="62">
        <f t="shared" si="1"/>
        <v>1.6344945707352736</v>
      </c>
    </row>
    <row r="16" spans="1:7" ht="38.25">
      <c r="A16" s="71" t="s">
        <v>23</v>
      </c>
      <c r="B16" s="58" t="s">
        <v>24</v>
      </c>
      <c r="C16" s="59">
        <v>26754000</v>
      </c>
      <c r="D16" s="59">
        <v>12518945.04</v>
      </c>
      <c r="E16" s="36">
        <f t="shared" si="0"/>
        <v>0.46792797488226057</v>
      </c>
      <c r="F16" s="59">
        <v>22904379.34</v>
      </c>
      <c r="G16" s="62">
        <f t="shared" si="1"/>
        <v>0.5465742971754326</v>
      </c>
    </row>
    <row r="17" spans="1:7" ht="25.5">
      <c r="A17" s="71" t="s">
        <v>25</v>
      </c>
      <c r="B17" s="58" t="s">
        <v>26</v>
      </c>
      <c r="C17" s="59">
        <v>1365000</v>
      </c>
      <c r="D17" s="59">
        <v>1884241.15</v>
      </c>
      <c r="E17" s="36">
        <f t="shared" si="0"/>
        <v>1.380396446886447</v>
      </c>
      <c r="F17" s="59">
        <v>717064.27</v>
      </c>
      <c r="G17" s="62">
        <f t="shared" si="1"/>
        <v>2.62771585314103</v>
      </c>
    </row>
    <row r="18" spans="1:7" ht="38.25">
      <c r="A18" s="71" t="s">
        <v>27</v>
      </c>
      <c r="B18" s="58" t="s">
        <v>28</v>
      </c>
      <c r="C18" s="59">
        <v>475000</v>
      </c>
      <c r="D18" s="59">
        <v>1155664.36</v>
      </c>
      <c r="E18" s="36">
        <f t="shared" si="0"/>
        <v>2.4329776</v>
      </c>
      <c r="F18" s="59">
        <v>1928311.32</v>
      </c>
      <c r="G18" s="62">
        <f t="shared" si="1"/>
        <v>0.5993142020241835</v>
      </c>
    </row>
    <row r="19" spans="1:7" ht="25.5">
      <c r="A19" s="71" t="s">
        <v>29</v>
      </c>
      <c r="B19" s="58" t="s">
        <v>30</v>
      </c>
      <c r="C19" s="59">
        <v>7404000</v>
      </c>
      <c r="D19" s="59">
        <v>3970056.72</v>
      </c>
      <c r="E19" s="36">
        <f t="shared" si="0"/>
        <v>0.5362043111831443</v>
      </c>
      <c r="F19" s="59">
        <v>2705531.97</v>
      </c>
      <c r="G19" s="62">
        <f t="shared" si="1"/>
        <v>1.4673848854944411</v>
      </c>
    </row>
    <row r="20" spans="1:7" ht="12.75">
      <c r="A20" s="71" t="s">
        <v>31</v>
      </c>
      <c r="B20" s="58" t="s">
        <v>32</v>
      </c>
      <c r="C20" s="59">
        <v>6964000</v>
      </c>
      <c r="D20" s="59">
        <v>4601842.3</v>
      </c>
      <c r="E20" s="36">
        <f t="shared" si="0"/>
        <v>0.6608044658242389</v>
      </c>
      <c r="F20" s="59">
        <v>5773453.92</v>
      </c>
      <c r="G20" s="62">
        <f t="shared" si="1"/>
        <v>0.7970692004760991</v>
      </c>
    </row>
    <row r="21" spans="1:7" ht="12.75">
      <c r="A21" s="71" t="s">
        <v>147</v>
      </c>
      <c r="B21" s="58" t="s">
        <v>148</v>
      </c>
      <c r="C21" s="59">
        <v>0</v>
      </c>
      <c r="D21" s="59">
        <v>20972</v>
      </c>
      <c r="E21" s="36">
        <v>0</v>
      </c>
      <c r="F21" s="59">
        <v>4664.58</v>
      </c>
      <c r="G21" s="63">
        <v>0</v>
      </c>
    </row>
    <row r="22" spans="1:7" ht="23.25" customHeight="1">
      <c r="A22" s="73" t="s">
        <v>33</v>
      </c>
      <c r="B22" s="74" t="s">
        <v>34</v>
      </c>
      <c r="C22" s="75">
        <v>898766119.94</v>
      </c>
      <c r="D22" s="75">
        <v>482104085.54</v>
      </c>
      <c r="E22" s="76">
        <f aca="true" t="shared" si="2" ref="E22:E30">D22/C22</f>
        <v>0.5364066077303675</v>
      </c>
      <c r="F22" s="75">
        <v>639450709.62</v>
      </c>
      <c r="G22" s="77">
        <f t="shared" si="1"/>
        <v>0.7539347103492859</v>
      </c>
    </row>
    <row r="23" spans="1:7" ht="38.25">
      <c r="A23" s="71" t="s">
        <v>35</v>
      </c>
      <c r="B23" s="58" t="s">
        <v>36</v>
      </c>
      <c r="C23" s="59">
        <v>1034668916.15</v>
      </c>
      <c r="D23" s="59">
        <v>618006881.75</v>
      </c>
      <c r="E23" s="36">
        <f t="shared" si="2"/>
        <v>0.5972991670123828</v>
      </c>
      <c r="F23" s="59">
        <v>630058351.83</v>
      </c>
      <c r="G23" s="65">
        <f t="shared" si="1"/>
        <v>0.9808724540433491</v>
      </c>
    </row>
    <row r="24" spans="1:7" ht="25.5">
      <c r="A24" s="71" t="s">
        <v>37</v>
      </c>
      <c r="B24" s="58" t="s">
        <v>149</v>
      </c>
      <c r="C24" s="59">
        <v>396500</v>
      </c>
      <c r="D24" s="59">
        <v>198000</v>
      </c>
      <c r="E24" s="36">
        <f t="shared" si="2"/>
        <v>0.49936948297604034</v>
      </c>
      <c r="F24" s="59">
        <v>45155254</v>
      </c>
      <c r="G24" s="65">
        <f t="shared" si="1"/>
        <v>0.004384871802514941</v>
      </c>
    </row>
    <row r="25" spans="1:7" ht="25.5">
      <c r="A25" s="71" t="s">
        <v>38</v>
      </c>
      <c r="B25" s="58" t="s">
        <v>150</v>
      </c>
      <c r="C25" s="59">
        <v>128610586.15</v>
      </c>
      <c r="D25" s="59">
        <v>63057539.64</v>
      </c>
      <c r="E25" s="36">
        <f t="shared" si="2"/>
        <v>0.49029820582930295</v>
      </c>
      <c r="F25" s="59">
        <v>52578319.34</v>
      </c>
      <c r="G25" s="65">
        <f t="shared" si="1"/>
        <v>1.1993068708080161</v>
      </c>
    </row>
    <row r="26" spans="1:7" ht="25.5">
      <c r="A26" s="71" t="s">
        <v>39</v>
      </c>
      <c r="B26" s="58" t="s">
        <v>151</v>
      </c>
      <c r="C26" s="59">
        <v>905598149</v>
      </c>
      <c r="D26" s="59">
        <v>554742002.51</v>
      </c>
      <c r="E26" s="36">
        <f t="shared" si="2"/>
        <v>0.6125697177302866</v>
      </c>
      <c r="F26" s="59">
        <v>532302641.96</v>
      </c>
      <c r="G26" s="65">
        <f t="shared" si="1"/>
        <v>1.0421552680395794</v>
      </c>
    </row>
    <row r="27" spans="1:7" ht="12.75">
      <c r="A27" s="71" t="s">
        <v>40</v>
      </c>
      <c r="B27" s="58" t="s">
        <v>152</v>
      </c>
      <c r="C27" s="59">
        <v>63681</v>
      </c>
      <c r="D27" s="59">
        <v>9339.6</v>
      </c>
      <c r="E27" s="36">
        <f t="shared" si="2"/>
        <v>0.14666226975078908</v>
      </c>
      <c r="F27" s="59">
        <v>22136.53</v>
      </c>
      <c r="G27" s="64">
        <f t="shared" si="1"/>
        <v>0.4219089441750808</v>
      </c>
    </row>
    <row r="28" spans="1:7" ht="12.75">
      <c r="A28" s="71" t="s">
        <v>41</v>
      </c>
      <c r="B28" s="58" t="s">
        <v>42</v>
      </c>
      <c r="C28" s="59">
        <v>62082</v>
      </c>
      <c r="D28" s="59">
        <v>62082</v>
      </c>
      <c r="E28" s="36">
        <f t="shared" si="2"/>
        <v>1</v>
      </c>
      <c r="F28" s="59">
        <v>14047841</v>
      </c>
      <c r="G28" s="64">
        <f t="shared" si="1"/>
        <v>0.0044193267848062915</v>
      </c>
    </row>
    <row r="29" spans="1:7" ht="102">
      <c r="A29" s="71" t="s">
        <v>43</v>
      </c>
      <c r="B29" s="58" t="s">
        <v>44</v>
      </c>
      <c r="C29" s="59">
        <v>0</v>
      </c>
      <c r="D29" s="59">
        <v>0</v>
      </c>
      <c r="E29" s="36">
        <v>0</v>
      </c>
      <c r="F29" s="59">
        <v>21049.8</v>
      </c>
      <c r="G29" s="64">
        <f t="shared" si="1"/>
        <v>0</v>
      </c>
    </row>
    <row r="30" spans="1:7" ht="51.75" thickBot="1">
      <c r="A30" s="72" t="s">
        <v>45</v>
      </c>
      <c r="B30" s="66" t="s">
        <v>46</v>
      </c>
      <c r="C30" s="67">
        <v>-135964878.21</v>
      </c>
      <c r="D30" s="67">
        <v>-135964878.21</v>
      </c>
      <c r="E30" s="68">
        <f t="shared" si="2"/>
        <v>1</v>
      </c>
      <c r="F30" s="67">
        <v>-4676533.01</v>
      </c>
      <c r="G30" s="69">
        <f t="shared" si="1"/>
        <v>29.073862607034183</v>
      </c>
    </row>
    <row r="31" spans="1:6" ht="12.75">
      <c r="A31" s="5"/>
      <c r="B31" s="5"/>
      <c r="C31" s="7"/>
      <c r="D31" s="7"/>
      <c r="E31" s="7"/>
      <c r="F31" s="7"/>
    </row>
  </sheetData>
  <sheetProtection/>
  <mergeCells count="10">
    <mergeCell ref="G6:G7"/>
    <mergeCell ref="B6:B7"/>
    <mergeCell ref="A6:A7"/>
    <mergeCell ref="A1:G2"/>
    <mergeCell ref="A3:G3"/>
    <mergeCell ref="F5:G5"/>
    <mergeCell ref="F6:F7"/>
    <mergeCell ref="C6:C7"/>
    <mergeCell ref="D6:D7"/>
    <mergeCell ref="E6:E7"/>
  </mergeCells>
  <printOptions/>
  <pageMargins left="0.5905511811023623" right="0" top="0" bottom="0" header="0" footer="0"/>
  <pageSetup fitToHeight="0" fitToWidth="2" horizontalDpi="600" verticalDpi="600" orientation="portrait" paperSize="9" scale="61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J54" sqref="J54"/>
    </sheetView>
  </sheetViews>
  <sheetFormatPr defaultColWidth="9.140625" defaultRowHeight="15"/>
  <cols>
    <col min="1" max="1" width="47.421875" style="20" customWidth="1"/>
    <col min="2" max="2" width="8.140625" style="20" customWidth="1"/>
    <col min="3" max="3" width="15.57421875" style="20" customWidth="1"/>
    <col min="4" max="4" width="15.28125" style="20" customWidth="1"/>
    <col min="5" max="5" width="8.7109375" style="20" customWidth="1"/>
    <col min="6" max="6" width="15.28125" style="20" customWidth="1"/>
    <col min="7" max="7" width="10.140625" style="20" customWidth="1"/>
    <col min="8" max="16384" width="9.140625" style="20" customWidth="1"/>
  </cols>
  <sheetData>
    <row r="1" spans="1:6" ht="12.75">
      <c r="A1" s="17"/>
      <c r="B1" s="18"/>
      <c r="C1" s="18"/>
      <c r="D1" s="19"/>
      <c r="E1" s="19"/>
      <c r="F1" s="19"/>
    </row>
    <row r="2" spans="1:6" ht="12.75">
      <c r="A2" s="21" t="s">
        <v>47</v>
      </c>
      <c r="B2" s="21"/>
      <c r="C2" s="22"/>
      <c r="D2" s="19"/>
      <c r="E2" s="19"/>
      <c r="F2" s="19"/>
    </row>
    <row r="3" spans="1:6" ht="12.75">
      <c r="A3" s="21"/>
      <c r="B3" s="21"/>
      <c r="C3" s="22"/>
      <c r="D3" s="19"/>
      <c r="E3" s="19"/>
      <c r="F3" s="19"/>
    </row>
    <row r="4" spans="1:7" ht="61.5" customHeight="1">
      <c r="A4" s="14" t="s">
        <v>1</v>
      </c>
      <c r="B4" s="15" t="s">
        <v>102</v>
      </c>
      <c r="C4" s="35" t="s">
        <v>164</v>
      </c>
      <c r="D4" s="35" t="s">
        <v>165</v>
      </c>
      <c r="E4" s="35" t="s">
        <v>101</v>
      </c>
      <c r="F4" s="79" t="s">
        <v>153</v>
      </c>
      <c r="G4" s="108" t="s">
        <v>104</v>
      </c>
    </row>
    <row r="5" spans="1:7" ht="13.5" thickBot="1">
      <c r="A5" s="16" t="s">
        <v>3</v>
      </c>
      <c r="B5" s="39" t="s">
        <v>4</v>
      </c>
      <c r="C5" s="39" t="s">
        <v>5</v>
      </c>
      <c r="D5" s="39" t="s">
        <v>6</v>
      </c>
      <c r="E5" s="40" t="s">
        <v>7</v>
      </c>
      <c r="F5" s="40" t="s">
        <v>8</v>
      </c>
      <c r="G5" s="41" t="s">
        <v>9</v>
      </c>
    </row>
    <row r="6" spans="1:7" ht="12.75">
      <c r="A6" s="142" t="s">
        <v>48</v>
      </c>
      <c r="B6" s="143" t="s">
        <v>11</v>
      </c>
      <c r="C6" s="137">
        <v>1924601333.24</v>
      </c>
      <c r="D6" s="137">
        <v>1026659015.16</v>
      </c>
      <c r="E6" s="144">
        <f>D6/C6</f>
        <v>0.5334398337091739</v>
      </c>
      <c r="F6" s="145">
        <v>992480227.04</v>
      </c>
      <c r="G6" s="146">
        <f>D6/F6</f>
        <v>1.0344377521977801</v>
      </c>
    </row>
    <row r="7" spans="1:7" ht="12.75">
      <c r="A7" s="42" t="s">
        <v>12</v>
      </c>
      <c r="B7" s="45"/>
      <c r="C7" s="138"/>
      <c r="D7" s="138"/>
      <c r="E7" s="97"/>
      <c r="F7" s="81"/>
      <c r="G7" s="102"/>
    </row>
    <row r="8" spans="1:7" ht="12.75">
      <c r="A8" s="43" t="s">
        <v>49</v>
      </c>
      <c r="B8" s="46" t="s">
        <v>107</v>
      </c>
      <c r="C8" s="82">
        <v>224466240.24</v>
      </c>
      <c r="D8" s="82">
        <v>89975956.14</v>
      </c>
      <c r="E8" s="98">
        <f aca="true" t="shared" si="0" ref="E8:E17">D8/C8</f>
        <v>0.40084404694352893</v>
      </c>
      <c r="F8" s="82">
        <v>86115953.93</v>
      </c>
      <c r="G8" s="103">
        <f>D8/F8</f>
        <v>1.044823311289539</v>
      </c>
    </row>
    <row r="9" spans="1:7" ht="38.25">
      <c r="A9" s="84" t="s">
        <v>157</v>
      </c>
      <c r="B9" s="47" t="s">
        <v>158</v>
      </c>
      <c r="C9" s="139">
        <v>5753500</v>
      </c>
      <c r="D9" s="139">
        <v>2437985.37</v>
      </c>
      <c r="E9" s="99">
        <f t="shared" si="0"/>
        <v>0.4237395272442861</v>
      </c>
      <c r="F9" s="83">
        <v>1152178.45</v>
      </c>
      <c r="G9" s="104">
        <v>0</v>
      </c>
    </row>
    <row r="10" spans="1:7" ht="51">
      <c r="A10" s="44" t="s">
        <v>50</v>
      </c>
      <c r="B10" s="47" t="s">
        <v>108</v>
      </c>
      <c r="C10" s="139">
        <v>327200</v>
      </c>
      <c r="D10" s="139">
        <v>150720.25</v>
      </c>
      <c r="E10" s="99">
        <f t="shared" si="0"/>
        <v>0.4606364608801956</v>
      </c>
      <c r="F10" s="83">
        <v>211650.1</v>
      </c>
      <c r="G10" s="104">
        <f>D10/F10</f>
        <v>0.7121199092275411</v>
      </c>
    </row>
    <row r="11" spans="1:7" ht="51">
      <c r="A11" s="44" t="s">
        <v>51</v>
      </c>
      <c r="B11" s="47" t="s">
        <v>109</v>
      </c>
      <c r="C11" s="139">
        <v>89317632.14</v>
      </c>
      <c r="D11" s="139">
        <v>35653871.4</v>
      </c>
      <c r="E11" s="99">
        <f t="shared" si="0"/>
        <v>0.39918066059022594</v>
      </c>
      <c r="F11" s="83">
        <v>39755186.49</v>
      </c>
      <c r="G11" s="104">
        <f>D11/F11</f>
        <v>0.8968357225281374</v>
      </c>
    </row>
    <row r="12" spans="1:7" ht="38.25">
      <c r="A12" s="44" t="s">
        <v>52</v>
      </c>
      <c r="B12" s="47" t="s">
        <v>110</v>
      </c>
      <c r="C12" s="139">
        <v>23393410</v>
      </c>
      <c r="D12" s="139">
        <v>10191716.8</v>
      </c>
      <c r="E12" s="99">
        <f t="shared" si="0"/>
        <v>0.4356661470046479</v>
      </c>
      <c r="F12" s="83">
        <v>10478331</v>
      </c>
      <c r="G12" s="104">
        <f>D12/F12</f>
        <v>0.9726469606657778</v>
      </c>
    </row>
    <row r="13" spans="1:7" ht="25.5">
      <c r="A13" s="88" t="s">
        <v>154</v>
      </c>
      <c r="B13" s="47" t="s">
        <v>159</v>
      </c>
      <c r="C13" s="139">
        <v>570301.22</v>
      </c>
      <c r="D13" s="139">
        <v>0</v>
      </c>
      <c r="E13" s="99"/>
      <c r="F13" s="83">
        <v>0</v>
      </c>
      <c r="G13" s="104"/>
    </row>
    <row r="14" spans="1:7" ht="12.75">
      <c r="A14" s="44" t="s">
        <v>53</v>
      </c>
      <c r="B14" s="47" t="s">
        <v>111</v>
      </c>
      <c r="C14" s="139">
        <v>96762801.7</v>
      </c>
      <c r="D14" s="139">
        <v>41541662.32</v>
      </c>
      <c r="E14" s="99">
        <f t="shared" si="0"/>
        <v>0.42931438104483904</v>
      </c>
      <c r="F14" s="83">
        <v>34518607.89</v>
      </c>
      <c r="G14" s="104">
        <f>D14/F14</f>
        <v>1.2034570586502293</v>
      </c>
    </row>
    <row r="15" spans="1:7" ht="12.75">
      <c r="A15" s="43" t="s">
        <v>54</v>
      </c>
      <c r="B15" s="46" t="s">
        <v>112</v>
      </c>
      <c r="C15" s="82">
        <v>1416900</v>
      </c>
      <c r="D15" s="82">
        <v>708450</v>
      </c>
      <c r="E15" s="98">
        <f t="shared" si="0"/>
        <v>0.5</v>
      </c>
      <c r="F15" s="82">
        <v>624100</v>
      </c>
      <c r="G15" s="103">
        <f>D15/F15</f>
        <v>1.1351546226566256</v>
      </c>
    </row>
    <row r="16" spans="1:7" ht="12.75">
      <c r="A16" s="44" t="s">
        <v>55</v>
      </c>
      <c r="B16" s="47" t="s">
        <v>113</v>
      </c>
      <c r="C16" s="139">
        <v>1416900</v>
      </c>
      <c r="D16" s="139">
        <v>708450</v>
      </c>
      <c r="E16" s="99">
        <f t="shared" si="0"/>
        <v>0.5</v>
      </c>
      <c r="F16" s="83">
        <v>624100</v>
      </c>
      <c r="G16" s="104">
        <f>D16/F16</f>
        <v>1.1351546226566256</v>
      </c>
    </row>
    <row r="17" spans="1:7" ht="25.5">
      <c r="A17" s="43" t="s">
        <v>56</v>
      </c>
      <c r="B17" s="46" t="s">
        <v>114</v>
      </c>
      <c r="C17" s="147">
        <v>17410688</v>
      </c>
      <c r="D17" s="147">
        <v>7064064.87</v>
      </c>
      <c r="E17" s="98">
        <f t="shared" si="0"/>
        <v>0.4057315179044045</v>
      </c>
      <c r="F17" s="82">
        <v>6313980.45</v>
      </c>
      <c r="G17" s="103">
        <f>D17/F17</f>
        <v>1.1187973934889204</v>
      </c>
    </row>
    <row r="18" spans="1:7" ht="38.25">
      <c r="A18" s="38" t="s">
        <v>57</v>
      </c>
      <c r="B18" s="110" t="s">
        <v>106</v>
      </c>
      <c r="C18" s="139">
        <v>16745988</v>
      </c>
      <c r="D18" s="139">
        <v>6974522.87</v>
      </c>
      <c r="E18" s="140">
        <f aca="true" t="shared" si="1" ref="E18:E23">D18/C18</f>
        <v>0.4164891835584738</v>
      </c>
      <c r="F18" s="83">
        <v>6180168.45</v>
      </c>
      <c r="G18" s="104">
        <f>D18/F18</f>
        <v>1.128532810460854</v>
      </c>
    </row>
    <row r="19" spans="1:7" ht="25.5">
      <c r="A19" s="44" t="s">
        <v>58</v>
      </c>
      <c r="B19" s="47" t="s">
        <v>115</v>
      </c>
      <c r="C19" s="141">
        <v>664700</v>
      </c>
      <c r="D19" s="141">
        <v>89542</v>
      </c>
      <c r="E19" s="99">
        <f t="shared" si="1"/>
        <v>0.1347103956672183</v>
      </c>
      <c r="F19" s="83">
        <v>133812</v>
      </c>
      <c r="G19" s="104">
        <v>0</v>
      </c>
    </row>
    <row r="20" spans="1:7" ht="12.75">
      <c r="A20" s="43" t="s">
        <v>59</v>
      </c>
      <c r="B20" s="46" t="s">
        <v>116</v>
      </c>
      <c r="C20" s="82">
        <v>54285419.84</v>
      </c>
      <c r="D20" s="82">
        <v>18752737.56</v>
      </c>
      <c r="E20" s="98">
        <f t="shared" si="1"/>
        <v>0.3454470392836884</v>
      </c>
      <c r="F20" s="85">
        <v>12996023.79</v>
      </c>
      <c r="G20" s="103">
        <f aca="true" t="shared" si="2" ref="G20:G28">D20/F20</f>
        <v>1.4429596208056803</v>
      </c>
    </row>
    <row r="21" spans="1:7" ht="12.75">
      <c r="A21" s="44" t="s">
        <v>60</v>
      </c>
      <c r="B21" s="47" t="s">
        <v>117</v>
      </c>
      <c r="C21" s="139">
        <v>120000</v>
      </c>
      <c r="D21" s="139">
        <v>0</v>
      </c>
      <c r="E21" s="99">
        <f t="shared" si="1"/>
        <v>0</v>
      </c>
      <c r="F21" s="83">
        <v>615000</v>
      </c>
      <c r="G21" s="104">
        <f t="shared" si="2"/>
        <v>0</v>
      </c>
    </row>
    <row r="22" spans="1:7" ht="12.75">
      <c r="A22" s="44" t="s">
        <v>61</v>
      </c>
      <c r="B22" s="47" t="s">
        <v>118</v>
      </c>
      <c r="C22" s="139">
        <v>2333910</v>
      </c>
      <c r="D22" s="139">
        <v>3300</v>
      </c>
      <c r="E22" s="99">
        <f t="shared" si="1"/>
        <v>0.0014139362700361197</v>
      </c>
      <c r="F22" s="83">
        <v>2600</v>
      </c>
      <c r="G22" s="104">
        <f t="shared" si="2"/>
        <v>1.2692307692307692</v>
      </c>
    </row>
    <row r="23" spans="1:7" ht="12.75">
      <c r="A23" s="44" t="s">
        <v>62</v>
      </c>
      <c r="B23" s="47" t="s">
        <v>119</v>
      </c>
      <c r="C23" s="139">
        <v>34339745</v>
      </c>
      <c r="D23" s="139">
        <v>9503063.28</v>
      </c>
      <c r="E23" s="99">
        <f t="shared" si="1"/>
        <v>0.27673657099084453</v>
      </c>
      <c r="F23" s="83">
        <v>6309879.33</v>
      </c>
      <c r="G23" s="104">
        <f t="shared" si="2"/>
        <v>1.5060610168594142</v>
      </c>
    </row>
    <row r="24" spans="1:7" ht="12.75">
      <c r="A24" s="44" t="s">
        <v>167</v>
      </c>
      <c r="B24" s="47" t="s">
        <v>168</v>
      </c>
      <c r="C24" s="139">
        <v>406742.42</v>
      </c>
      <c r="D24" s="139">
        <v>0</v>
      </c>
      <c r="E24" s="99"/>
      <c r="F24" s="83"/>
      <c r="G24" s="104"/>
    </row>
    <row r="25" spans="1:7" ht="25.5">
      <c r="A25" s="44" t="s">
        <v>63</v>
      </c>
      <c r="B25" s="47" t="s">
        <v>120</v>
      </c>
      <c r="C25" s="139">
        <v>17085022.42</v>
      </c>
      <c r="D25" s="139">
        <v>9246374.28</v>
      </c>
      <c r="E25" s="99">
        <f aca="true" t="shared" si="3" ref="E25:E30">D25/C25</f>
        <v>0.5411976673308924</v>
      </c>
      <c r="F25" s="83">
        <v>6068544.46</v>
      </c>
      <c r="G25" s="104">
        <f t="shared" si="2"/>
        <v>1.523656016849879</v>
      </c>
    </row>
    <row r="26" spans="1:7" ht="12.75">
      <c r="A26" s="43" t="s">
        <v>64</v>
      </c>
      <c r="B26" s="46" t="s">
        <v>144</v>
      </c>
      <c r="C26" s="82">
        <v>121863099.59</v>
      </c>
      <c r="D26" s="82">
        <v>40992243.53</v>
      </c>
      <c r="E26" s="98">
        <f t="shared" si="3"/>
        <v>0.3363794591464978</v>
      </c>
      <c r="F26" s="85">
        <v>55536349.53</v>
      </c>
      <c r="G26" s="103">
        <f t="shared" si="2"/>
        <v>0.7381155563322817</v>
      </c>
    </row>
    <row r="27" spans="1:7" ht="12.75">
      <c r="A27" s="44" t="s">
        <v>65</v>
      </c>
      <c r="B27" s="47" t="s">
        <v>121</v>
      </c>
      <c r="C27" s="139">
        <v>89900644.59</v>
      </c>
      <c r="D27" s="139">
        <v>33262860.02</v>
      </c>
      <c r="E27" s="99">
        <f t="shared" si="3"/>
        <v>0.36999579003797217</v>
      </c>
      <c r="F27" s="83">
        <v>51115475.27</v>
      </c>
      <c r="G27" s="104">
        <f t="shared" si="2"/>
        <v>0.6507395234867782</v>
      </c>
    </row>
    <row r="28" spans="1:7" ht="12.75">
      <c r="A28" s="44" t="s">
        <v>66</v>
      </c>
      <c r="B28" s="47" t="s">
        <v>145</v>
      </c>
      <c r="C28" s="139">
        <v>17219400</v>
      </c>
      <c r="D28" s="139">
        <v>281008.6</v>
      </c>
      <c r="E28" s="99">
        <f t="shared" si="3"/>
        <v>0.01631930264701441</v>
      </c>
      <c r="F28" s="83">
        <v>0</v>
      </c>
      <c r="G28" s="104" t="e">
        <f t="shared" si="2"/>
        <v>#DIV/0!</v>
      </c>
    </row>
    <row r="29" spans="1:7" ht="12.75">
      <c r="A29" s="44" t="s">
        <v>67</v>
      </c>
      <c r="B29" s="47" t="s">
        <v>122</v>
      </c>
      <c r="C29" s="139">
        <v>4901455</v>
      </c>
      <c r="D29" s="139">
        <v>2974025.73</v>
      </c>
      <c r="E29" s="99">
        <f t="shared" si="3"/>
        <v>0.6067638548145398</v>
      </c>
      <c r="F29" s="83">
        <v>0</v>
      </c>
      <c r="G29" s="104">
        <v>0</v>
      </c>
    </row>
    <row r="30" spans="1:7" ht="25.5">
      <c r="A30" s="44" t="s">
        <v>68</v>
      </c>
      <c r="B30" s="47" t="s">
        <v>123</v>
      </c>
      <c r="C30" s="139">
        <v>9841600</v>
      </c>
      <c r="D30" s="139">
        <v>4474349.18</v>
      </c>
      <c r="E30" s="99">
        <f t="shared" si="3"/>
        <v>0.45463635790928303</v>
      </c>
      <c r="F30" s="93">
        <v>4420874.26</v>
      </c>
      <c r="G30" s="104">
        <f>D30/F30</f>
        <v>1.0120960056439152</v>
      </c>
    </row>
    <row r="31" spans="1:7" ht="12.75">
      <c r="A31" s="43" t="s">
        <v>69</v>
      </c>
      <c r="B31" s="92" t="s">
        <v>124</v>
      </c>
      <c r="C31" s="82">
        <v>1222610816.11</v>
      </c>
      <c r="D31" s="82">
        <v>724695404.16</v>
      </c>
      <c r="E31" s="80">
        <f aca="true" t="shared" si="4" ref="E31:E36">D31/C31</f>
        <v>0.5927441460609475</v>
      </c>
      <c r="F31" s="95">
        <v>694526151.66</v>
      </c>
      <c r="G31" s="103">
        <f>D31/F31</f>
        <v>1.0434386126827506</v>
      </c>
    </row>
    <row r="32" spans="1:7" ht="12.75">
      <c r="A32" s="44" t="s">
        <v>70</v>
      </c>
      <c r="B32" s="47" t="s">
        <v>125</v>
      </c>
      <c r="C32" s="139">
        <v>452555706.7</v>
      </c>
      <c r="D32" s="139">
        <v>258834579.45</v>
      </c>
      <c r="E32" s="99">
        <f t="shared" si="4"/>
        <v>0.5719397095606219</v>
      </c>
      <c r="F32" s="94">
        <v>237109156.62</v>
      </c>
      <c r="G32" s="104">
        <f>D32/F32</f>
        <v>1.0916262498660816</v>
      </c>
    </row>
    <row r="33" spans="1:7" ht="12.75">
      <c r="A33" s="44" t="s">
        <v>71</v>
      </c>
      <c r="B33" s="47" t="s">
        <v>126</v>
      </c>
      <c r="C33" s="139">
        <v>631207023.6</v>
      </c>
      <c r="D33" s="139">
        <v>395062497.14</v>
      </c>
      <c r="E33" s="99">
        <f t="shared" si="4"/>
        <v>0.6258841907157764</v>
      </c>
      <c r="F33" s="83">
        <v>390405158.55</v>
      </c>
      <c r="G33" s="104">
        <f>D33/F33</f>
        <v>1.011929500643121</v>
      </c>
    </row>
    <row r="34" spans="1:7" ht="12.75">
      <c r="A34" s="44" t="s">
        <v>72</v>
      </c>
      <c r="B34" s="47" t="s">
        <v>127</v>
      </c>
      <c r="C34" s="139">
        <v>65711410.81</v>
      </c>
      <c r="D34" s="139">
        <v>37574019.28</v>
      </c>
      <c r="E34" s="99">
        <f t="shared" si="4"/>
        <v>0.5718035698342054</v>
      </c>
      <c r="F34" s="83">
        <v>34646528</v>
      </c>
      <c r="G34" s="104">
        <v>0</v>
      </c>
    </row>
    <row r="35" spans="1:7" ht="12.75">
      <c r="A35" s="44" t="s">
        <v>73</v>
      </c>
      <c r="B35" s="47" t="s">
        <v>128</v>
      </c>
      <c r="C35" s="139">
        <v>6113900</v>
      </c>
      <c r="D35" s="139">
        <v>5364872.4</v>
      </c>
      <c r="E35" s="99">
        <f t="shared" si="4"/>
        <v>0.877487757405257</v>
      </c>
      <c r="F35" s="83">
        <v>5230997.1</v>
      </c>
      <c r="G35" s="104">
        <f aca="true" t="shared" si="5" ref="G35:G46">D35/F35</f>
        <v>1.025592692452458</v>
      </c>
    </row>
    <row r="36" spans="1:7" ht="12.75">
      <c r="A36" s="44" t="s">
        <v>74</v>
      </c>
      <c r="B36" s="47" t="s">
        <v>129</v>
      </c>
      <c r="C36" s="139">
        <v>67022775</v>
      </c>
      <c r="D36" s="139">
        <v>27859435.89</v>
      </c>
      <c r="E36" s="99">
        <f t="shared" si="4"/>
        <v>0.41567117878959803</v>
      </c>
      <c r="F36" s="83">
        <v>27134311.39</v>
      </c>
      <c r="G36" s="104">
        <f t="shared" si="5"/>
        <v>1.0267235268873356</v>
      </c>
    </row>
    <row r="37" spans="1:7" ht="12.75">
      <c r="A37" s="43" t="s">
        <v>75</v>
      </c>
      <c r="B37" s="46" t="s">
        <v>130</v>
      </c>
      <c r="C37" s="82">
        <v>123471971.73</v>
      </c>
      <c r="D37" s="82">
        <v>57451192.2</v>
      </c>
      <c r="E37" s="98">
        <f aca="true" t="shared" si="6" ref="E37:E44">D37/C37</f>
        <v>0.465297438722614</v>
      </c>
      <c r="F37" s="82">
        <v>77023528.25</v>
      </c>
      <c r="G37" s="103">
        <f t="shared" si="5"/>
        <v>0.7458914633659359</v>
      </c>
    </row>
    <row r="38" spans="1:7" ht="12.75">
      <c r="A38" s="44" t="s">
        <v>76</v>
      </c>
      <c r="B38" s="47" t="s">
        <v>131</v>
      </c>
      <c r="C38" s="139">
        <v>105175835.73</v>
      </c>
      <c r="D38" s="139">
        <v>48920803.86</v>
      </c>
      <c r="E38" s="99">
        <f t="shared" si="6"/>
        <v>0.4651334930733143</v>
      </c>
      <c r="F38" s="83">
        <v>55509467.8</v>
      </c>
      <c r="G38" s="104">
        <f t="shared" si="5"/>
        <v>0.8813055826127016</v>
      </c>
    </row>
    <row r="39" spans="1:7" ht="12.75">
      <c r="A39" s="88" t="s">
        <v>161</v>
      </c>
      <c r="B39" s="47" t="s">
        <v>160</v>
      </c>
      <c r="C39" s="83">
        <v>0</v>
      </c>
      <c r="D39" s="83">
        <v>0</v>
      </c>
      <c r="E39" s="99">
        <v>0</v>
      </c>
      <c r="F39" s="83">
        <v>2000000</v>
      </c>
      <c r="G39" s="104">
        <v>0</v>
      </c>
    </row>
    <row r="40" spans="1:7" ht="25.5">
      <c r="A40" s="44" t="s">
        <v>77</v>
      </c>
      <c r="B40" s="47" t="s">
        <v>132</v>
      </c>
      <c r="C40" s="139">
        <v>18296136</v>
      </c>
      <c r="D40" s="139">
        <v>8530388.34</v>
      </c>
      <c r="E40" s="99">
        <f t="shared" si="6"/>
        <v>0.4662398847494356</v>
      </c>
      <c r="F40" s="83">
        <v>19514060.45</v>
      </c>
      <c r="G40" s="104">
        <f t="shared" si="5"/>
        <v>0.4371406126293926</v>
      </c>
    </row>
    <row r="41" spans="1:7" ht="12.75">
      <c r="A41" s="43" t="s">
        <v>78</v>
      </c>
      <c r="B41" s="46" t="s">
        <v>133</v>
      </c>
      <c r="C41" s="82">
        <v>52818624.4</v>
      </c>
      <c r="D41" s="82">
        <v>22760161.62</v>
      </c>
      <c r="E41" s="98">
        <f t="shared" si="6"/>
        <v>0.43091166948300913</v>
      </c>
      <c r="F41" s="82">
        <v>11859107.55</v>
      </c>
      <c r="G41" s="103">
        <f t="shared" si="5"/>
        <v>1.919213694963075</v>
      </c>
    </row>
    <row r="42" spans="1:7" ht="12.75">
      <c r="A42" s="44" t="s">
        <v>79</v>
      </c>
      <c r="B42" s="47" t="s">
        <v>134</v>
      </c>
      <c r="C42" s="139">
        <v>8233100</v>
      </c>
      <c r="D42" s="139">
        <v>3675718.01</v>
      </c>
      <c r="E42" s="99">
        <f t="shared" si="6"/>
        <v>0.44645613559898456</v>
      </c>
      <c r="F42" s="83">
        <v>3317194.56</v>
      </c>
      <c r="G42" s="104">
        <f t="shared" si="5"/>
        <v>1.1080803201365432</v>
      </c>
    </row>
    <row r="43" spans="1:7" ht="12.75">
      <c r="A43" s="44" t="s">
        <v>80</v>
      </c>
      <c r="B43" s="47" t="s">
        <v>135</v>
      </c>
      <c r="C43" s="139">
        <v>9798894</v>
      </c>
      <c r="D43" s="139">
        <v>2837056.6</v>
      </c>
      <c r="E43" s="99">
        <f t="shared" si="6"/>
        <v>0.28952824675927713</v>
      </c>
      <c r="F43" s="83">
        <v>3336188.1</v>
      </c>
      <c r="G43" s="104">
        <f t="shared" si="5"/>
        <v>0.850388681621399</v>
      </c>
    </row>
    <row r="44" spans="1:7" ht="12.75">
      <c r="A44" s="44" t="s">
        <v>81</v>
      </c>
      <c r="B44" s="47" t="s">
        <v>136</v>
      </c>
      <c r="C44" s="139">
        <v>34786630.4</v>
      </c>
      <c r="D44" s="139">
        <v>16247387.01</v>
      </c>
      <c r="E44" s="99">
        <f t="shared" si="6"/>
        <v>0.4670583733801363</v>
      </c>
      <c r="F44" s="83">
        <v>5205724.89</v>
      </c>
      <c r="G44" s="104">
        <f t="shared" si="5"/>
        <v>3.121061399385629</v>
      </c>
    </row>
    <row r="45" spans="1:7" ht="12.75">
      <c r="A45" s="43" t="s">
        <v>82</v>
      </c>
      <c r="B45" s="46" t="s">
        <v>137</v>
      </c>
      <c r="C45" s="82">
        <v>65752173.33</v>
      </c>
      <c r="D45" s="82">
        <v>43942833.69</v>
      </c>
      <c r="E45" s="98">
        <f aca="true" t="shared" si="7" ref="E45:E53">D45/C45</f>
        <v>0.6683099807128459</v>
      </c>
      <c r="F45" s="82">
        <v>35463383.88</v>
      </c>
      <c r="G45" s="103">
        <f t="shared" si="5"/>
        <v>1.2391043629308618</v>
      </c>
    </row>
    <row r="46" spans="1:7" ht="12.75">
      <c r="A46" s="44" t="s">
        <v>83</v>
      </c>
      <c r="B46" s="47" t="s">
        <v>138</v>
      </c>
      <c r="C46" s="139">
        <v>65752173.33</v>
      </c>
      <c r="D46" s="139">
        <v>43942833.69</v>
      </c>
      <c r="E46" s="99">
        <f t="shared" si="7"/>
        <v>0.6683099807128459</v>
      </c>
      <c r="F46" s="83">
        <v>35463383.88</v>
      </c>
      <c r="G46" s="104">
        <f t="shared" si="5"/>
        <v>1.2391043629308618</v>
      </c>
    </row>
    <row r="47" spans="1:7" ht="12.75">
      <c r="A47" s="43" t="s">
        <v>155</v>
      </c>
      <c r="B47" s="46" t="s">
        <v>162</v>
      </c>
      <c r="C47" s="82">
        <v>6879200</v>
      </c>
      <c r="D47" s="82">
        <v>4601125.75</v>
      </c>
      <c r="E47" s="98">
        <f t="shared" si="7"/>
        <v>0.6688460504128387</v>
      </c>
      <c r="F47" s="82">
        <v>350000</v>
      </c>
      <c r="G47" s="103">
        <v>0</v>
      </c>
    </row>
    <row r="48" spans="1:7" ht="12.75">
      <c r="A48" s="44" t="s">
        <v>156</v>
      </c>
      <c r="B48" s="47" t="s">
        <v>163</v>
      </c>
      <c r="C48" s="139">
        <v>6879200</v>
      </c>
      <c r="D48" s="139">
        <v>4601125.75</v>
      </c>
      <c r="E48" s="99">
        <f t="shared" si="7"/>
        <v>0.6688460504128387</v>
      </c>
      <c r="F48" s="83">
        <v>350000</v>
      </c>
      <c r="G48" s="104">
        <v>0</v>
      </c>
    </row>
    <row r="49" spans="1:7" ht="25.5">
      <c r="A49" s="43" t="s">
        <v>84</v>
      </c>
      <c r="B49" s="46" t="s">
        <v>139</v>
      </c>
      <c r="C49" s="82">
        <v>7041400</v>
      </c>
      <c r="D49" s="82">
        <v>999645.64</v>
      </c>
      <c r="E49" s="98">
        <f t="shared" si="7"/>
        <v>0.14196688726673673</v>
      </c>
      <c r="F49" s="82">
        <v>0</v>
      </c>
      <c r="G49" s="103">
        <v>0</v>
      </c>
    </row>
    <row r="50" spans="1:7" ht="25.5">
      <c r="A50" s="44" t="s">
        <v>85</v>
      </c>
      <c r="B50" s="47" t="s">
        <v>140</v>
      </c>
      <c r="C50" s="139">
        <v>7041400</v>
      </c>
      <c r="D50" s="139">
        <v>999645.64</v>
      </c>
      <c r="E50" s="99">
        <f t="shared" si="7"/>
        <v>0.14196688726673673</v>
      </c>
      <c r="F50" s="83">
        <v>0</v>
      </c>
      <c r="G50" s="104">
        <v>0</v>
      </c>
    </row>
    <row r="51" spans="1:7" ht="51">
      <c r="A51" s="43" t="s">
        <v>86</v>
      </c>
      <c r="B51" s="46" t="s">
        <v>141</v>
      </c>
      <c r="C51" s="82">
        <v>26584800</v>
      </c>
      <c r="D51" s="82">
        <v>14715200</v>
      </c>
      <c r="E51" s="98">
        <f t="shared" si="7"/>
        <v>0.5535193042640908</v>
      </c>
      <c r="F51" s="82">
        <v>11671648</v>
      </c>
      <c r="G51" s="103">
        <f>D51/F51</f>
        <v>1.260764546703259</v>
      </c>
    </row>
    <row r="52" spans="1:7" ht="38.25">
      <c r="A52" s="44" t="s">
        <v>87</v>
      </c>
      <c r="B52" s="47" t="s">
        <v>142</v>
      </c>
      <c r="C52" s="139">
        <v>4978700</v>
      </c>
      <c r="D52" s="139">
        <v>3278700</v>
      </c>
      <c r="E52" s="99">
        <f t="shared" si="7"/>
        <v>0.658545403418563</v>
      </c>
      <c r="F52" s="83">
        <v>2258148</v>
      </c>
      <c r="G52" s="104">
        <f>D52/F52</f>
        <v>1.4519420339145175</v>
      </c>
    </row>
    <row r="53" spans="1:7" ht="13.5" thickBot="1">
      <c r="A53" s="44" t="s">
        <v>88</v>
      </c>
      <c r="B53" s="48" t="s">
        <v>143</v>
      </c>
      <c r="C53" s="139">
        <v>21606100</v>
      </c>
      <c r="D53" s="139">
        <v>11436500</v>
      </c>
      <c r="E53" s="100">
        <f t="shared" si="7"/>
        <v>0.529318109237669</v>
      </c>
      <c r="F53" s="83">
        <v>9413500</v>
      </c>
      <c r="G53" s="105">
        <f>D53/F53</f>
        <v>1.2149041270515748</v>
      </c>
    </row>
    <row r="54" spans="1:7" ht="13.5" thickBot="1">
      <c r="A54" s="23"/>
      <c r="B54" s="90"/>
      <c r="C54" s="96"/>
      <c r="D54" s="96"/>
      <c r="E54" s="101"/>
      <c r="F54" s="96"/>
      <c r="G54" s="106"/>
    </row>
    <row r="55" spans="1:7" ht="26.25" thickBot="1">
      <c r="A55" s="89" t="s">
        <v>89</v>
      </c>
      <c r="B55" s="91" t="s">
        <v>11</v>
      </c>
      <c r="C55" s="86">
        <v>-245237000</v>
      </c>
      <c r="D55" s="87">
        <v>-156846107.32</v>
      </c>
      <c r="E55" s="100">
        <f>D55/C55</f>
        <v>0.6395695075376064</v>
      </c>
      <c r="F55" s="87">
        <v>7413763.92</v>
      </c>
      <c r="G55" s="107">
        <f>D55/F55</f>
        <v>-21.15606984690713</v>
      </c>
    </row>
    <row r="56" spans="1:6" ht="12.75">
      <c r="A56" s="19"/>
      <c r="B56" s="24"/>
      <c r="E56" s="24"/>
      <c r="F56" s="24"/>
    </row>
    <row r="57" spans="1:6" ht="12.75">
      <c r="A57" s="25"/>
      <c r="B57" s="25"/>
      <c r="C57" s="26"/>
      <c r="D57" s="26"/>
      <c r="E57" s="26"/>
      <c r="F57" s="26"/>
    </row>
  </sheetData>
  <sheetProtection/>
  <printOptions/>
  <pageMargins left="0.3937007874015748" right="0" top="0" bottom="0" header="0" footer="0"/>
  <pageSetup fitToHeight="0" fitToWidth="2" horizontalDpi="600" verticalDpi="600" orientation="portrait" paperSize="9" scale="80" r:id="rId1"/>
  <headerFooter>
    <evenFooter>&amp;R&amp;D&amp; СТР. &amp;P</evenFooter>
  </headerFooter>
  <rowBreaks count="1" manualBreakCount="1">
    <brk id="5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40.7109375" style="3" customWidth="1"/>
    <col min="2" max="2" width="12.421875" style="3" customWidth="1"/>
    <col min="3" max="3" width="15.7109375" style="3" customWidth="1"/>
    <col min="4" max="4" width="16.00390625" style="3" customWidth="1"/>
    <col min="5" max="5" width="8.140625" style="3" customWidth="1"/>
    <col min="6" max="6" width="17.28125" style="3" customWidth="1"/>
    <col min="7" max="16384" width="9.140625" style="3" customWidth="1"/>
  </cols>
  <sheetData>
    <row r="1" spans="1:6" ht="12.75">
      <c r="A1" s="9"/>
      <c r="B1" s="10"/>
      <c r="C1" s="11"/>
      <c r="D1" s="2"/>
      <c r="E1" s="2"/>
      <c r="F1" s="2"/>
    </row>
    <row r="2" spans="1:6" ht="12.75">
      <c r="A2" s="129" t="s">
        <v>90</v>
      </c>
      <c r="B2" s="129"/>
      <c r="C2" s="129"/>
      <c r="D2" s="129"/>
      <c r="E2" s="129"/>
      <c r="F2" s="2"/>
    </row>
    <row r="3" spans="1:6" ht="12.75">
      <c r="A3" s="27"/>
      <c r="B3" s="28"/>
      <c r="C3" s="12"/>
      <c r="D3" s="13"/>
      <c r="E3" s="13"/>
      <c r="F3" s="2"/>
    </row>
    <row r="4" spans="1:7" ht="38.25" customHeight="1">
      <c r="A4" s="121" t="s">
        <v>1</v>
      </c>
      <c r="B4" s="130" t="s">
        <v>91</v>
      </c>
      <c r="C4" s="126" t="s">
        <v>164</v>
      </c>
      <c r="D4" s="128" t="s">
        <v>165</v>
      </c>
      <c r="E4" s="126" t="s">
        <v>101</v>
      </c>
      <c r="F4" s="128" t="s">
        <v>153</v>
      </c>
      <c r="G4" s="126" t="s">
        <v>104</v>
      </c>
    </row>
    <row r="5" spans="1:7" ht="12.75">
      <c r="A5" s="122"/>
      <c r="B5" s="131"/>
      <c r="C5" s="127"/>
      <c r="D5" s="127"/>
      <c r="E5" s="127"/>
      <c r="F5" s="127"/>
      <c r="G5" s="127"/>
    </row>
    <row r="6" spans="1:7" ht="13.5" thickBot="1">
      <c r="A6" s="49" t="s">
        <v>3</v>
      </c>
      <c r="B6" s="52" t="s">
        <v>4</v>
      </c>
      <c r="C6" s="53" t="s">
        <v>5</v>
      </c>
      <c r="D6" s="53" t="s">
        <v>6</v>
      </c>
      <c r="E6" s="53" t="s">
        <v>7</v>
      </c>
      <c r="F6" s="50">
        <v>6</v>
      </c>
      <c r="G6" s="51" t="s">
        <v>9</v>
      </c>
    </row>
    <row r="7" spans="1:7" ht="25.5">
      <c r="A7" s="117" t="s">
        <v>92</v>
      </c>
      <c r="B7" s="148" t="s">
        <v>11</v>
      </c>
      <c r="C7" s="163">
        <v>245237000</v>
      </c>
      <c r="D7" s="163">
        <v>156846107.32</v>
      </c>
      <c r="E7" s="149">
        <f>D7/C7</f>
        <v>0.6395695075376064</v>
      </c>
      <c r="F7" s="118">
        <v>-7413763.92</v>
      </c>
      <c r="G7" s="119">
        <f>D7/F7</f>
        <v>-21.15606984690713</v>
      </c>
    </row>
    <row r="8" spans="1:7" ht="12.75">
      <c r="A8" s="30" t="s">
        <v>93</v>
      </c>
      <c r="B8" s="109"/>
      <c r="C8" s="158"/>
      <c r="D8" s="159"/>
      <c r="E8" s="160"/>
      <c r="F8" s="161"/>
      <c r="G8" s="162"/>
    </row>
    <row r="9" spans="1:7" ht="25.5">
      <c r="A9" s="37" t="s">
        <v>94</v>
      </c>
      <c r="B9" s="110" t="s">
        <v>11</v>
      </c>
      <c r="C9" s="141">
        <v>49860000</v>
      </c>
      <c r="D9" s="141">
        <v>0</v>
      </c>
      <c r="E9" s="155">
        <f>D9/C9</f>
        <v>0</v>
      </c>
      <c r="F9" s="156">
        <v>0</v>
      </c>
      <c r="G9" s="157">
        <v>0</v>
      </c>
    </row>
    <row r="10" spans="1:7" ht="12.75">
      <c r="A10" s="37" t="s">
        <v>96</v>
      </c>
      <c r="B10" s="110" t="s">
        <v>11</v>
      </c>
      <c r="C10" s="154">
        <v>0</v>
      </c>
      <c r="D10" s="154">
        <v>0</v>
      </c>
      <c r="E10" s="150">
        <v>0</v>
      </c>
      <c r="F10" s="113">
        <v>0</v>
      </c>
      <c r="G10" s="55">
        <v>0</v>
      </c>
    </row>
    <row r="11" spans="1:7" ht="12.75">
      <c r="A11" s="32" t="s">
        <v>95</v>
      </c>
      <c r="B11" s="109"/>
      <c r="C11" s="153"/>
      <c r="D11" s="153"/>
      <c r="E11" s="151"/>
      <c r="F11" s="115"/>
      <c r="G11" s="55"/>
    </row>
    <row r="12" spans="1:7" ht="12.75">
      <c r="A12" s="31" t="s">
        <v>97</v>
      </c>
      <c r="B12" s="110" t="s">
        <v>11</v>
      </c>
      <c r="C12" s="139">
        <v>195377000</v>
      </c>
      <c r="D12" s="139">
        <v>156846107.32</v>
      </c>
      <c r="E12" s="150">
        <f>D12/C12</f>
        <v>0.8027869571136828</v>
      </c>
      <c r="F12" s="114">
        <v>-7413763.92</v>
      </c>
      <c r="G12" s="55">
        <f>D12/F12</f>
        <v>-21.15606984690713</v>
      </c>
    </row>
    <row r="13" spans="1:7" ht="25.5">
      <c r="A13" s="33" t="s">
        <v>98</v>
      </c>
      <c r="B13" s="111" t="s">
        <v>146</v>
      </c>
      <c r="C13" s="139">
        <v>195377000</v>
      </c>
      <c r="D13" s="139">
        <v>156846107.32</v>
      </c>
      <c r="E13" s="150">
        <f>D13/C13</f>
        <v>0.8027869571136828</v>
      </c>
      <c r="F13" s="114">
        <v>-7413763.92</v>
      </c>
      <c r="G13" s="55">
        <f>D13/F13</f>
        <v>-21.15606984690713</v>
      </c>
    </row>
    <row r="14" spans="1:7" ht="12.75">
      <c r="A14" s="31" t="s">
        <v>99</v>
      </c>
      <c r="B14" s="110" t="s">
        <v>11</v>
      </c>
      <c r="C14" s="139">
        <v>-1710244719.94</v>
      </c>
      <c r="D14" s="139">
        <v>-1060468530.14</v>
      </c>
      <c r="E14" s="150">
        <f>D14/C14</f>
        <v>0.6200682965284664</v>
      </c>
      <c r="F14" s="114">
        <v>-1027186404.48</v>
      </c>
      <c r="G14" s="55">
        <f>D14/F14</f>
        <v>1.0324012521143604</v>
      </c>
    </row>
    <row r="15" spans="1:7" ht="13.5" thickBot="1">
      <c r="A15" s="31" t="s">
        <v>100</v>
      </c>
      <c r="B15" s="112" t="s">
        <v>11</v>
      </c>
      <c r="C15" s="164">
        <v>1905621719.94</v>
      </c>
      <c r="D15" s="164">
        <v>1217314637.46</v>
      </c>
      <c r="E15" s="152">
        <f>D15/C15</f>
        <v>0.6388018276252267</v>
      </c>
      <c r="F15" s="116">
        <v>1019772640.56</v>
      </c>
      <c r="G15" s="56">
        <f>D15/F15</f>
        <v>1.1937118030461393</v>
      </c>
    </row>
    <row r="16" spans="1:6" ht="12.75">
      <c r="A16" s="29"/>
      <c r="B16" s="54"/>
      <c r="C16" s="54"/>
      <c r="D16" s="54"/>
      <c r="E16" s="54"/>
      <c r="F16" s="2"/>
    </row>
    <row r="17" spans="1:6" ht="12.75">
      <c r="A17" s="5"/>
      <c r="B17" s="5"/>
      <c r="C17" s="7"/>
      <c r="D17" s="7"/>
      <c r="E17" s="7"/>
      <c r="F17" s="2"/>
    </row>
  </sheetData>
  <sheetProtection/>
  <mergeCells count="8">
    <mergeCell ref="G4:G5"/>
    <mergeCell ref="A2:E2"/>
    <mergeCell ref="A4:A5"/>
    <mergeCell ref="B4:B5"/>
    <mergeCell ref="C4:C5"/>
    <mergeCell ref="D4:D5"/>
    <mergeCell ref="E4:E5"/>
    <mergeCell ref="F4:F5"/>
  </mergeCells>
  <printOptions/>
  <pageMargins left="0.3937007874015748" right="0" top="0" bottom="0" header="0" footer="0"/>
  <pageSetup fitToHeight="0" fitToWidth="2" horizontalDpi="600" verticalDpi="600" orientation="portrait" paperSize="9" scale="70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Администратор</cp:lastModifiedBy>
  <cp:lastPrinted>2019-07-12T11:37:32Z</cp:lastPrinted>
  <dcterms:created xsi:type="dcterms:W3CDTF">2017-07-13T11:01:10Z</dcterms:created>
  <dcterms:modified xsi:type="dcterms:W3CDTF">2019-07-12T11:43:04Z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C:\Users\Администратор\AppData\Local\Кейсистемс\Свод-СМАРТ\ReportManager\0503317M.xlsx</vt:lpwstr>
  </property>
  <property fmtid="{D5CDD505-2E9C-101B-9397-08002B2CF9AE}" pid="3" name="Report Name">
    <vt:lpwstr>C__Users_Администратор_AppData_Local_Кейсистемс_Свод-СМАРТ_ReportManager_0503317M.xlsx</vt:lpwstr>
  </property>
</Properties>
</file>