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7495" windowHeight="1189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Доходы!$6:$7</definedName>
    <definedName name="_xlnm.Print_Titles" localSheetId="2">Источники!$1:$5</definedName>
    <definedName name="_xlnm.Print_Titles" localSheetId="1">Расходы!$1:$5</definedName>
    <definedName name="_xlnm.Print_Area" localSheetId="1">Расходы!$A$1:$G$52</definedName>
  </definedNames>
  <calcPr calcId="144525"/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G6" i="4"/>
  <c r="E10" i="4"/>
  <c r="E11" i="4"/>
  <c r="E12" i="4"/>
  <c r="E13" i="4"/>
  <c r="E14" i="4"/>
  <c r="E15" i="4"/>
  <c r="E16" i="4"/>
  <c r="E8" i="4"/>
  <c r="E6" i="4"/>
  <c r="G11" i="3"/>
  <c r="G12" i="3"/>
  <c r="G15" i="3"/>
  <c r="G16" i="3"/>
  <c r="G17" i="3"/>
  <c r="G18" i="3"/>
  <c r="G19" i="3"/>
  <c r="G20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10" i="3"/>
  <c r="G9" i="3"/>
  <c r="G8" i="3"/>
  <c r="G6" i="3"/>
  <c r="E5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12" i="3"/>
  <c r="E11" i="3"/>
  <c r="E10" i="3"/>
  <c r="E9" i="3"/>
  <c r="E8" i="3"/>
  <c r="E6" i="3"/>
  <c r="G23" i="2"/>
  <c r="E17" i="2"/>
  <c r="E18" i="2"/>
  <c r="E19" i="2"/>
  <c r="E20" i="2"/>
  <c r="E21" i="2"/>
  <c r="E22" i="2"/>
  <c r="E23" i="2"/>
  <c r="E25" i="2"/>
  <c r="E16" i="2"/>
  <c r="E15" i="2"/>
  <c r="E14" i="2"/>
  <c r="E13" i="2"/>
  <c r="E12" i="2"/>
  <c r="E11" i="2"/>
  <c r="E10" i="2"/>
  <c r="E8" i="2"/>
  <c r="G27" i="2"/>
  <c r="G25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</calcChain>
</file>

<file path=xl/sharedStrings.xml><?xml version="1.0" encoding="utf-8"?>
<sst xmlns="http://schemas.openxmlformats.org/spreadsheetml/2006/main" count="177" uniqueCount="155">
  <si>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</si>
  <si>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</si>
  <si>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</si>
  <si>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</si>
  <si>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</si>
  <si>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</si>
  <si>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</si>
  <si>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</si>
  <si>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</si>
  <si>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</si>
  <si>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</si>
  <si>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</si>
  <si>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</si>
  <si>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</si>
  <si>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</si>
  <si>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</si>
  <si>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</si>
  <si>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</si>
  <si>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</si>
  <si>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</si>
  <si>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</si>
  <si>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</si>
  <si>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</si>
  <si>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</si>
  <si>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</si>
  <si>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</si>
  <si>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</si>
  <si>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</si>
  <si>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</si>
  <si>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</si>
  <si>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</si>
  <si>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</si>
  <si>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</si>
  <si>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</si>
  <si>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</si>
  <si>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</si>
  <si>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</si>
  <si>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</si>
  <si>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</si>
  <si>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</si>
  <si>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</si>
  <si>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</si>
  <si>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</si>
  <si>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</si>
  <si>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</si>
  <si>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</si>
  <si>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</si>
  <si>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</si>
  <si>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</si>
  <si>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</si>
  <si>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</si>
  <si>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</si>
  <si>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</si>
  <si>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</si>
  <si>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</si>
  <si>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</si>
  <si>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</si>
  <si>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</si>
  <si>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</si>
  <si>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</si>
  <si>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</si>
  <si>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</si>
  <si>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</si>
  <si>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</si>
  <si>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</si>
  <si>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</si>
  <si>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</si>
  <si>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</si>
  <si>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</si>
  <si>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</si>
  <si>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</si>
  <si>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</si>
  <si>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</si>
  <si>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</si>
  <si>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</si>
  <si>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</si>
  <si>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</si>
  <si>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</si>
  <si>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</si>
  <si>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</si>
  <si>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</si>
  <si>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</si>
  <si>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Другие вопросы в области жилищно-коммунального хозяйства</t>
  </si>
  <si>
    <t xml:space="preserve"> 000 0505 0000000000 000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</si>
  <si>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</si>
  <si>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</si>
  <si>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</si>
  <si>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</si>
  <si>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</si>
  <si>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</si>
  <si>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</si>
  <si>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</si>
  <si>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</si>
  <si>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</si>
  <si>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</si>
  <si>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</si>
  <si>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</si>
  <si>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</si>
  <si>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</si>
  <si>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</si>
  <si>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Кинематография</t>
  </si>
  <si>
    <t xml:space="preserve"> 000 0802 0000000000 000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</si>
  <si>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</si>
  <si>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</si>
  <si>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</si>
  <si>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</si>
  <si>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</si>
  <si>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</si>
  <si>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</si>
  <si>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</si>
  <si>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</si>
  <si>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</si>
  <si>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</si>
  <si>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</si>
  <si>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</si>
  <si>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</si>
  <si>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</si>
  <si>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</si>
  <si>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</si>
  <si>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</si>
  <si>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</si>
  <si>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</si>
  <si>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</si>
  <si>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</si>
  <si>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</si>
  <si>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</si>
  <si>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</si>
  <si>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</si>
  <si>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</si>
  <si>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</si>
  <si>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</si>
  <si>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</si>
  <si>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</si>
  <si>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</si>
  <si>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</si>
  <si>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</si>
  <si>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</si>
  <si>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</si>
  <si>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</si>
  <si>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</si>
  <si>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>% исполнения</t>
  </si>
  <si>
    <t>Гр.7= гр.4 / гр.6 (%)</t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</si>
  <si>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01.04.2018 г</t>
    </r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</si>
  <si>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  <charset val="204"/>
      </rPr>
      <t>01.04.2019</t>
    </r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</si>
  <si>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01.04.2019</t>
    </r>
  </si>
  <si>
    <t>Аналитические данные об исполнении консолидированного бюджета МО МР "Печора"</t>
  </si>
  <si>
    <t>за I квартал 2019 года в сравнении с I кварталом 2018 года</t>
  </si>
  <si>
    <t xml:space="preserve"> 000 2070000000 0000 000</t>
  </si>
  <si>
    <t xml:space="preserve">  ПРОЧИЕ БЕЗВОЗМЕЗДНЫЕ ПОСТУПЛЕНИЯ</t>
  </si>
  <si>
    <t xml:space="preserve"> 000 0107 0000000000 000</t>
  </si>
  <si>
    <t xml:space="preserve"> 000 1200 0000000000 000</t>
  </si>
  <si>
    <t xml:space="preserve"> 000 1202 0000000000 000</t>
  </si>
  <si>
    <t xml:space="preserve">  Обеспечение проведения выборов и референдумов</t>
  </si>
  <si>
    <t xml:space="preserve">  СРЕДСТВА МАССОВОЙ ИНФОРМАЦИИ</t>
  </si>
  <si>
    <t xml:space="preserve">  Периодическая печать и издательства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</si>
</sst>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53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9" fillId="0" borderId="1" xfId="34" applyNumberFormat="1" applyProtection="1"/>
    <xf numFmtId="0" fontId="6" fillId="2" borderId="1" xfId="58" applyNumberFormat="1" applyProtection="1"/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16" xfId="38" applyNumberFormat="1" applyFont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horizontal="center" vertical="center"/>
    </xf>
    <xf numFmtId="0" fontId="6" fillId="0" borderId="1" xfId="55" applyNumberFormat="1" applyBorder="1" applyProtection="1"/>
    <xf numFmtId="49" fontId="13" fillId="0" borderId="52" xfId="48" applyNumberFormat="1" applyFont="1" applyBorder="1" applyAlignment="1" applyProtection="1">
      <alignment horizontal="center" vertical="center"/>
    </xf>
    <xf numFmtId="4" fontId="13" fillId="0" borderId="52" xfId="43" applyNumberFormat="1" applyFont="1" applyBorder="1" applyAlignment="1" applyProtection="1">
      <alignment horizontal="right" vertical="center"/>
    </xf>
    <xf numFmtId="0" fontId="13" fillId="0" borderId="25" xfId="0" applyFont="1" applyBorder="1" applyAlignment="1">
      <alignment horizontal="center" vertical="center"/>
    </xf>
    <xf numFmtId="10" fontId="16" fillId="4" borderId="20" xfId="0" applyNumberFormat="1" applyFont="1" applyFill="1" applyBorder="1" applyAlignment="1">
      <alignment horizontal="right" vertical="center"/>
    </xf>
    <xf numFmtId="49" fontId="13" fillId="0" borderId="56" xfId="48" applyNumberFormat="1" applyFont="1" applyBorder="1" applyAlignment="1" applyProtection="1">
      <alignment horizontal="center" vertical="center"/>
    </xf>
    <xf numFmtId="49" fontId="13" fillId="0" borderId="56" xfId="53" applyNumberFormat="1" applyFont="1" applyBorder="1" applyAlignment="1" applyProtection="1">
      <alignment horizontal="center" vertical="center"/>
    </xf>
    <xf numFmtId="49" fontId="13" fillId="0" borderId="57" xfId="53" applyNumberFormat="1" applyFont="1" applyBorder="1" applyAlignment="1" applyProtection="1">
      <alignment horizontal="center" vertical="center"/>
    </xf>
    <xf numFmtId="4" fontId="13" fillId="0" borderId="58" xfId="43" applyNumberFormat="1" applyFont="1" applyBorder="1" applyAlignment="1" applyProtection="1">
      <alignment horizontal="right" vertical="center"/>
    </xf>
    <xf numFmtId="10" fontId="16" fillId="4" borderId="46" xfId="0" applyNumberFormat="1" applyFont="1" applyFill="1" applyBorder="1" applyAlignment="1">
      <alignment horizontal="right" vertical="center"/>
    </xf>
    <xf numFmtId="0" fontId="18" fillId="0" borderId="1" xfId="1" applyNumberFormat="1" applyFont="1" applyAlignment="1" applyProtection="1">
      <alignment horizontal="center" vertical="center" wrapText="1"/>
    </xf>
    <xf numFmtId="0" fontId="18" fillId="0" borderId="1" xfId="19" applyNumberFormat="1" applyFont="1" applyAlignment="1" applyProtection="1">
      <alignment horizontal="center"/>
    </xf>
    <xf numFmtId="0" fontId="19" fillId="0" borderId="1" xfId="1" applyNumberFormat="1" applyFont="1" applyProtection="1"/>
    <xf numFmtId="49" fontId="20" fillId="0" borderId="1" xfId="23" applyNumberFormat="1" applyFont="1" applyProtection="1"/>
    <xf numFmtId="0" fontId="20" fillId="0" borderId="1" xfId="6" applyNumberFormat="1" applyFont="1" applyProtection="1"/>
    <xf numFmtId="0" fontId="21" fillId="0" borderId="0" xfId="0" applyFont="1" applyProtection="1">
      <protection locked="0"/>
    </xf>
    <xf numFmtId="4" fontId="13" fillId="0" borderId="51" xfId="43" applyNumberFormat="1" applyFont="1" applyBorder="1" applyAlignment="1" applyProtection="1">
      <alignment horizontal="right" vertical="center"/>
    </xf>
    <xf numFmtId="49" fontId="13" fillId="0" borderId="59" xfId="52" applyFont="1" applyBorder="1" applyAlignment="1" applyProtection="1">
      <alignment horizontal="center" vertical="center"/>
    </xf>
    <xf numFmtId="4" fontId="13" fillId="0" borderId="52" xfId="55" applyNumberFormat="1" applyFont="1" applyBorder="1" applyAlignment="1" applyProtection="1">
      <alignment horizontal="right" vertical="center"/>
    </xf>
    <xf numFmtId="4" fontId="13" fillId="0" borderId="52" xfId="47" applyNumberFormat="1" applyFont="1" applyBorder="1" applyAlignment="1" applyProtection="1">
      <alignment horizontal="center" vertical="center"/>
    </xf>
    <xf numFmtId="0" fontId="13" fillId="0" borderId="24" xfId="0" applyFont="1" applyBorder="1" applyAlignment="1">
      <alignment horizontal="right" vertical="center"/>
    </xf>
    <xf numFmtId="10" fontId="13" fillId="4" borderId="16" xfId="0" applyNumberFormat="1" applyFont="1" applyFill="1" applyBorder="1" applyAlignment="1">
      <alignment horizontal="right" vertical="center"/>
    </xf>
    <xf numFmtId="4" fontId="13" fillId="0" borderId="58" xfId="55" applyNumberFormat="1" applyFont="1" applyBorder="1" applyAlignment="1" applyProtection="1">
      <alignment horizontal="right" vertical="center"/>
    </xf>
    <xf numFmtId="10" fontId="13" fillId="4" borderId="61" xfId="0" applyNumberFormat="1" applyFont="1" applyFill="1" applyBorder="1" applyAlignment="1">
      <alignment horizontal="right" vertical="center"/>
    </xf>
    <xf numFmtId="49" fontId="15" fillId="5" borderId="56" xfId="53" applyNumberFormat="1" applyFont="1" applyFill="1" applyBorder="1" applyAlignment="1" applyProtection="1">
      <alignment horizontal="center" vertical="center"/>
    </xf>
    <xf numFmtId="4" fontId="15" fillId="5" borderId="52" xfId="55" applyNumberFormat="1" applyFont="1" applyFill="1" applyBorder="1" applyAlignment="1" applyProtection="1">
      <alignment horizontal="right" vertical="center"/>
    </xf>
    <xf numFmtId="10" fontId="15" fillId="5" borderId="16" xfId="0" applyNumberFormat="1" applyFont="1" applyFill="1" applyBorder="1" applyAlignment="1">
      <alignment horizontal="right" vertical="center"/>
    </xf>
    <xf numFmtId="4" fontId="15" fillId="5" borderId="52" xfId="43" applyNumberFormat="1" applyFont="1" applyFill="1" applyBorder="1" applyAlignment="1" applyProtection="1">
      <alignment horizontal="right" vertical="center"/>
    </xf>
    <xf numFmtId="10" fontId="17" fillId="5" borderId="20" xfId="0" applyNumberFormat="1" applyFont="1" applyFill="1" applyBorder="1" applyAlignment="1">
      <alignment horizontal="right" vertical="center"/>
    </xf>
    <xf numFmtId="10" fontId="15" fillId="5" borderId="20" xfId="0" applyNumberFormat="1" applyFont="1" applyFill="1" applyBorder="1" applyAlignment="1">
      <alignment horizontal="right" vertical="center"/>
    </xf>
    <xf numFmtId="49" fontId="15" fillId="6" borderId="55" xfId="42" applyNumberFormat="1" applyFont="1" applyFill="1" applyBorder="1" applyAlignment="1" applyProtection="1">
      <alignment horizontal="center" vertical="center"/>
    </xf>
    <xf numFmtId="4" fontId="15" fillId="6" borderId="60" xfId="55" applyNumberFormat="1" applyFont="1" applyFill="1" applyBorder="1" applyAlignment="1" applyProtection="1">
      <alignment horizontal="right" vertical="center"/>
    </xf>
    <xf numFmtId="10" fontId="15" fillId="6" borderId="19" xfId="0" applyNumberFormat="1" applyFont="1" applyFill="1" applyBorder="1" applyAlignment="1">
      <alignment horizontal="right" vertical="center"/>
    </xf>
    <xf numFmtId="4" fontId="15" fillId="6" borderId="53" xfId="43" applyNumberFormat="1" applyFont="1" applyFill="1" applyBorder="1" applyAlignment="1" applyProtection="1">
      <alignment horizontal="right" vertical="center"/>
    </xf>
    <xf numFmtId="10" fontId="15" fillId="6" borderId="38" xfId="0" applyNumberFormat="1" applyFont="1" applyFill="1" applyBorder="1" applyAlignment="1">
      <alignment horizontal="right" vertical="center"/>
    </xf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22" fillId="0" borderId="0" xfId="0" applyFont="1" applyProtection="1">
      <protection locked="0"/>
    </xf>
    <xf numFmtId="0" fontId="13" fillId="0" borderId="1" xfId="19" applyNumberFormat="1" applyFont="1" applyProtection="1"/>
    <xf numFmtId="0" fontId="13" fillId="0" borderId="2" xfId="65" applyNumberFormat="1" applyFont="1" applyProtection="1"/>
    <xf numFmtId="0" fontId="13" fillId="0" borderId="1" xfId="6" applyNumberFormat="1" applyFont="1" applyProtection="1"/>
    <xf numFmtId="0" fontId="13" fillId="2" borderId="1" xfId="58" applyNumberFormat="1" applyFont="1" applyProtection="1"/>
    <xf numFmtId="0" fontId="13" fillId="0" borderId="1" xfId="59" applyNumberFormat="1" applyFont="1" applyAlignment="1" applyProtection="1">
      <alignment horizontal="left" vertical="center" wrapText="1"/>
    </xf>
    <xf numFmtId="49" fontId="13" fillId="0" borderId="1" xfId="61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  <protection locked="0"/>
    </xf>
    <xf numFmtId="0" fontId="15" fillId="0" borderId="1" xfId="1" applyNumberFormat="1" applyFont="1" applyAlignment="1" applyProtection="1">
      <alignment vertical="center"/>
    </xf>
    <xf numFmtId="0" fontId="13" fillId="0" borderId="1" xfId="19" applyNumberFormat="1" applyFont="1" applyAlignment="1" applyProtection="1">
      <alignment vertical="center"/>
    </xf>
    <xf numFmtId="0" fontId="13" fillId="0" borderId="2" xfId="63" applyNumberFormat="1" applyFont="1" applyAlignment="1" applyProtection="1">
      <alignment horizontal="left" vertical="center"/>
    </xf>
    <xf numFmtId="0" fontId="13" fillId="0" borderId="2" xfId="65" applyNumberFormat="1" applyFont="1" applyAlignment="1" applyProtection="1">
      <alignment vertical="center"/>
    </xf>
    <xf numFmtId="49" fontId="13" fillId="0" borderId="16" xfId="38" applyNumberFormat="1" applyFont="1" applyAlignment="1" applyProtection="1">
      <alignment horizontal="center" vertical="center" wrapText="1"/>
    </xf>
    <xf numFmtId="4" fontId="13" fillId="0" borderId="30" xfId="69" applyNumberFormat="1" applyFont="1" applyAlignment="1" applyProtection="1">
      <alignment horizontal="right" vertical="center"/>
    </xf>
    <xf numFmtId="0" fontId="13" fillId="0" borderId="22" xfId="46" applyNumberFormat="1" applyFont="1" applyAlignment="1" applyProtection="1">
      <alignment horizontal="left" vertical="center" wrapText="1"/>
    </xf>
    <xf numFmtId="49" fontId="13" fillId="0" borderId="16" xfId="53" applyNumberFormat="1" applyFont="1" applyAlignment="1" applyProtection="1">
      <alignment horizontal="center" vertical="center"/>
    </xf>
    <xf numFmtId="4" fontId="13" fillId="0" borderId="16" xfId="52" applyNumberFormat="1" applyFont="1" applyBorder="1" applyAlignment="1" applyProtection="1">
      <alignment horizontal="center" vertical="center"/>
    </xf>
    <xf numFmtId="0" fontId="13" fillId="0" borderId="31" xfId="74" applyNumberFormat="1" applyFont="1" applyAlignment="1" applyProtection="1">
      <alignment horizontal="left" vertical="center" wrapText="1"/>
    </xf>
    <xf numFmtId="49" fontId="13" fillId="0" borderId="30" xfId="76" applyNumberFormat="1" applyFont="1" applyAlignment="1" applyProtection="1">
      <alignment horizontal="center" vertical="center"/>
    </xf>
    <xf numFmtId="4" fontId="13" fillId="0" borderId="16" xfId="81" applyNumberFormat="1" applyFont="1" applyBorder="1" applyAlignment="1" applyProtection="1">
      <alignment horizontal="right" vertical="center"/>
    </xf>
    <xf numFmtId="0" fontId="13" fillId="0" borderId="12" xfId="78" applyNumberFormat="1" applyFont="1" applyAlignment="1" applyProtection="1">
      <alignment vertical="center"/>
    </xf>
    <xf numFmtId="0" fontId="13" fillId="0" borderId="34" xfId="79" applyNumberFormat="1" applyFont="1" applyAlignment="1" applyProtection="1">
      <alignment vertical="center"/>
    </xf>
    <xf numFmtId="0" fontId="15" fillId="0" borderId="35" xfId="80" applyNumberFormat="1" applyFont="1" applyAlignment="1" applyProtection="1">
      <alignment horizontal="left" vertical="center" wrapText="1"/>
    </xf>
    <xf numFmtId="0" fontId="13" fillId="0" borderId="1" xfId="6" applyNumberFormat="1" applyFont="1" applyAlignment="1" applyProtection="1">
      <alignment vertical="center"/>
    </xf>
    <xf numFmtId="0" fontId="13" fillId="0" borderId="15" xfId="86" applyNumberFormat="1" applyFont="1" applyAlignment="1" applyProtection="1">
      <alignment vertical="center"/>
    </xf>
    <xf numFmtId="0" fontId="13" fillId="2" borderId="1" xfId="58" applyNumberFormat="1" applyFont="1" applyAlignment="1" applyProtection="1">
      <alignment vertical="center"/>
    </xf>
    <xf numFmtId="0" fontId="4" fillId="4" borderId="2" xfId="181" applyFill="1" applyAlignment="1" applyProtection="1">
      <alignment horizontal="center" vertical="center" wrapText="1"/>
    </xf>
    <xf numFmtId="10" fontId="15" fillId="7" borderId="19" xfId="0" applyNumberFormat="1" applyFont="1" applyFill="1" applyBorder="1" applyAlignment="1">
      <alignment horizontal="right" vertical="center"/>
    </xf>
    <xf numFmtId="10" fontId="15" fillId="7" borderId="38" xfId="0" applyNumberFormat="1" applyFont="1" applyFill="1" applyBorder="1" applyAlignment="1">
      <alignment horizontal="right" vertical="center"/>
    </xf>
    <xf numFmtId="0" fontId="15" fillId="7" borderId="29" xfId="67" applyNumberFormat="1" applyFont="1" applyFill="1" applyAlignment="1" applyProtection="1">
      <alignment horizontal="left" vertical="center" wrapText="1"/>
    </xf>
    <xf numFmtId="49" fontId="15" fillId="7" borderId="19" xfId="68" applyNumberFormat="1" applyFont="1" applyFill="1" applyAlignment="1" applyProtection="1">
      <alignment horizontal="center" vertical="center" wrapText="1"/>
    </xf>
    <xf numFmtId="4" fontId="15" fillId="7" borderId="19" xfId="81" applyNumberFormat="1" applyFont="1" applyFill="1" applyBorder="1" applyAlignment="1" applyProtection="1">
      <alignment horizontal="right" vertical="center"/>
    </xf>
    <xf numFmtId="4" fontId="15" fillId="7" borderId="30" xfId="69" applyNumberFormat="1" applyFont="1" applyFill="1" applyAlignment="1" applyProtection="1">
      <alignment horizontal="right" vertical="center"/>
    </xf>
    <xf numFmtId="0" fontId="15" fillId="5" borderId="31" xfId="74" applyNumberFormat="1" applyFont="1" applyFill="1" applyAlignment="1" applyProtection="1">
      <alignment horizontal="left" vertical="center" wrapText="1"/>
    </xf>
    <xf numFmtId="49" fontId="15" fillId="5" borderId="30" xfId="76" applyNumberFormat="1" applyFont="1" applyFill="1" applyAlignment="1" applyProtection="1">
      <alignment horizontal="center" vertical="center"/>
    </xf>
    <xf numFmtId="4" fontId="15" fillId="5" borderId="16" xfId="81" applyNumberFormat="1" applyFont="1" applyFill="1" applyBorder="1" applyAlignment="1" applyProtection="1">
      <alignment horizontal="right" vertical="center"/>
    </xf>
    <xf numFmtId="4" fontId="15" fillId="5" borderId="30" xfId="69" applyNumberFormat="1" applyFont="1" applyFill="1" applyAlignment="1" applyProtection="1">
      <alignment horizontal="right" vertical="center"/>
    </xf>
    <xf numFmtId="0" fontId="13" fillId="0" borderId="1" xfId="17" applyNumberFormat="1" applyFont="1" applyAlignment="1" applyProtection="1">
      <alignment vertical="top" wrapText="1"/>
    </xf>
    <xf numFmtId="0" fontId="13" fillId="0" borderId="5" xfId="74" applyNumberFormat="1" applyFont="1" applyBorder="1" applyAlignment="1" applyProtection="1">
      <alignment horizontal="left" vertical="center" wrapText="1"/>
    </xf>
    <xf numFmtId="0" fontId="4" fillId="0" borderId="54" xfId="17" applyNumberFormat="1" applyBorder="1" applyAlignment="1" applyProtection="1">
      <alignment wrapText="1"/>
    </xf>
    <xf numFmtId="49" fontId="13" fillId="0" borderId="27" xfId="76" applyNumberFormat="1" applyFont="1" applyBorder="1" applyAlignment="1" applyProtection="1">
      <alignment horizontal="center" vertical="center"/>
    </xf>
    <xf numFmtId="49" fontId="13" fillId="0" borderId="27" xfId="72" applyFont="1" applyBorder="1" applyAlignment="1" applyProtection="1">
      <alignment horizontal="center" vertical="center"/>
    </xf>
    <xf numFmtId="49" fontId="13" fillId="0" borderId="33" xfId="76" applyNumberFormat="1" applyFont="1" applyBorder="1" applyAlignment="1" applyProtection="1">
      <alignment horizontal="center" vertical="center"/>
    </xf>
    <xf numFmtId="49" fontId="13" fillId="0" borderId="36" xfId="82" applyNumberFormat="1" applyFont="1" applyBorder="1" applyAlignment="1" applyProtection="1">
      <alignment horizontal="center" vertical="center" wrapText="1"/>
    </xf>
    <xf numFmtId="4" fontId="13" fillId="4" borderId="37" xfId="188" applyNumberFormat="1" applyFont="1" applyFill="1" applyBorder="1" applyAlignment="1" applyProtection="1">
      <alignment horizontal="right" vertical="center"/>
    </xf>
    <xf numFmtId="10" fontId="13" fillId="4" borderId="37" xfId="0" applyNumberFormat="1" applyFont="1" applyFill="1" applyBorder="1" applyAlignment="1">
      <alignment horizontal="right" vertical="center"/>
    </xf>
    <xf numFmtId="4" fontId="13" fillId="0" borderId="37" xfId="83" applyNumberFormat="1" applyFont="1" applyBorder="1" applyAlignment="1" applyProtection="1">
      <alignment horizontal="right" vertical="center"/>
    </xf>
    <xf numFmtId="10" fontId="16" fillId="4" borderId="62" xfId="0" applyNumberFormat="1" applyFont="1" applyFill="1" applyBorder="1" applyAlignment="1">
      <alignment horizontal="right" vertical="center"/>
    </xf>
    <xf numFmtId="49" fontId="13" fillId="0" borderId="1" xfId="60" applyNumberFormat="1" applyFont="1" applyProtection="1">
      <alignment horizontal="center" wrapText="1"/>
    </xf>
    <xf numFmtId="0" fontId="15" fillId="0" borderId="1" xfId="89" applyFont="1" applyProtection="1">
      <alignment horizontal="center"/>
      <protection locked="0"/>
    </xf>
    <xf numFmtId="49" fontId="13" fillId="0" borderId="1" xfId="23" applyNumberFormat="1" applyFont="1" applyProtection="1"/>
    <xf numFmtId="0" fontId="15" fillId="0" borderId="2" xfId="90" applyNumberFormat="1" applyFont="1" applyProtection="1"/>
    <xf numFmtId="49" fontId="13" fillId="0" borderId="2" xfId="64" applyNumberFormat="1" applyFont="1" applyProtection="1"/>
    <xf numFmtId="0" fontId="13" fillId="0" borderId="13" xfId="87" applyNumberFormat="1" applyFont="1" applyProtection="1"/>
    <xf numFmtId="49" fontId="13" fillId="0" borderId="64" xfId="48" applyNumberFormat="1" applyFont="1" applyBorder="1" applyAlignment="1" applyProtection="1">
      <alignment horizontal="center" vertical="center"/>
    </xf>
    <xf numFmtId="4" fontId="13" fillId="4" borderId="63" xfId="81" applyNumberFormat="1" applyFont="1" applyFill="1" applyBorder="1" applyAlignment="1" applyProtection="1">
      <alignment horizontal="right" vertical="center"/>
    </xf>
    <xf numFmtId="4" fontId="13" fillId="4" borderId="52" xfId="81" applyNumberFormat="1" applyFont="1" applyFill="1" applyBorder="1" applyAlignment="1" applyProtection="1">
      <alignment horizontal="right" vertical="center"/>
    </xf>
    <xf numFmtId="4" fontId="13" fillId="4" borderId="58" xfId="81" applyNumberFormat="1" applyFont="1" applyFill="1" applyBorder="1" applyAlignment="1" applyProtection="1">
      <alignment horizontal="right" vertical="center"/>
    </xf>
    <xf numFmtId="49" fontId="13" fillId="0" borderId="16" xfId="38" applyNumberFormat="1" applyFont="1" applyBorder="1" applyAlignment="1" applyProtection="1">
      <alignment horizontal="center" vertical="center" wrapText="1"/>
      <protection locked="0"/>
    </xf>
    <xf numFmtId="0" fontId="15" fillId="5" borderId="54" xfId="17" applyNumberFormat="1" applyFont="1" applyFill="1" applyBorder="1" applyAlignment="1" applyProtection="1">
      <alignment wrapText="1"/>
    </xf>
    <xf numFmtId="49" fontId="15" fillId="5" borderId="27" xfId="72" applyFont="1" applyFill="1" applyBorder="1" applyAlignment="1" applyProtection="1">
      <alignment horizontal="center" vertical="center"/>
    </xf>
    <xf numFmtId="0" fontId="15" fillId="5" borderId="54" xfId="74" applyNumberFormat="1" applyFont="1" applyFill="1" applyBorder="1" applyAlignment="1" applyProtection="1">
      <alignment horizontal="left" vertical="center" wrapText="1"/>
    </xf>
    <xf numFmtId="49" fontId="15" fillId="5" borderId="33" xfId="76" applyNumberFormat="1" applyFont="1" applyFill="1" applyBorder="1" applyAlignment="1" applyProtection="1">
      <alignment horizontal="center" vertical="center"/>
    </xf>
    <xf numFmtId="4" fontId="15" fillId="5" borderId="60" xfId="55" applyNumberFormat="1" applyFont="1" applyFill="1" applyBorder="1" applyAlignment="1" applyProtection="1">
      <alignment horizontal="right" vertical="center"/>
    </xf>
    <xf numFmtId="0" fontId="15" fillId="5" borderId="39" xfId="67" applyNumberFormat="1" applyFont="1" applyFill="1" applyBorder="1" applyAlignment="1" applyProtection="1">
      <alignment horizontal="left" vertical="center" wrapText="1"/>
    </xf>
    <xf numFmtId="0" fontId="13" fillId="0" borderId="43" xfId="92" applyNumberFormat="1" applyFont="1" applyBorder="1" applyAlignment="1" applyProtection="1">
      <alignment horizontal="left" vertical="center" wrapText="1"/>
    </xf>
    <xf numFmtId="0" fontId="13" fillId="0" borderId="39" xfId="96" applyNumberFormat="1" applyFont="1" applyBorder="1" applyAlignment="1" applyProtection="1">
      <alignment horizontal="left" vertical="center" wrapText="1"/>
    </xf>
    <xf numFmtId="0" fontId="13" fillId="0" borderId="43" xfId="99" applyNumberFormat="1" applyFont="1" applyBorder="1" applyAlignment="1" applyProtection="1">
      <alignment horizontal="left" vertical="center" wrapText="1"/>
    </xf>
    <xf numFmtId="0" fontId="13" fillId="0" borderId="39" xfId="101" applyNumberFormat="1" applyFont="1" applyBorder="1" applyAlignment="1" applyProtection="1">
      <alignment horizontal="left" vertical="center" wrapText="1"/>
    </xf>
    <xf numFmtId="0" fontId="13" fillId="0" borderId="31" xfId="101" applyNumberFormat="1" applyFont="1" applyBorder="1" applyAlignment="1" applyProtection="1">
      <alignment horizontal="left" vertical="center" wrapText="1"/>
    </xf>
    <xf numFmtId="0" fontId="15" fillId="6" borderId="67" xfId="40" applyNumberFormat="1" applyFont="1" applyFill="1" applyBorder="1" applyAlignment="1" applyProtection="1">
      <alignment horizontal="left" vertical="center" wrapText="1"/>
    </xf>
    <xf numFmtId="0" fontId="13" fillId="0" borderId="68" xfId="46" applyNumberFormat="1" applyFont="1" applyBorder="1" applyAlignment="1" applyProtection="1">
      <alignment horizontal="left" vertical="center" wrapText="1"/>
    </xf>
    <xf numFmtId="0" fontId="15" fillId="5" borderId="68" xfId="51" applyNumberFormat="1" applyFont="1" applyFill="1" applyBorder="1" applyAlignment="1" applyProtection="1">
      <alignment horizontal="left" vertical="center" wrapText="1"/>
    </xf>
    <xf numFmtId="0" fontId="13" fillId="0" borderId="68" xfId="51" applyNumberFormat="1" applyFont="1" applyBorder="1" applyAlignment="1" applyProtection="1">
      <alignment horizontal="left" vertical="center" wrapText="1"/>
    </xf>
    <xf numFmtId="0" fontId="4" fillId="4" borderId="66" xfId="182" applyNumberFormat="1" applyFill="1" applyBorder="1" applyAlignment="1" applyProtection="1">
      <alignment horizontal="left" wrapText="1" indent="2"/>
    </xf>
    <xf numFmtId="0" fontId="13" fillId="4" borderId="2" xfId="181" applyFont="1" applyFill="1" applyAlignment="1" applyProtection="1">
      <alignment horizontal="center" vertical="center" wrapText="1"/>
    </xf>
    <xf numFmtId="0" fontId="20" fillId="0" borderId="69" xfId="16" applyNumberFormat="1" applyFont="1" applyBorder="1" applyAlignment="1" applyProtection="1">
      <alignment vertical="center"/>
    </xf>
    <xf numFmtId="4" fontId="13" fillId="4" borderId="70" xfId="0" applyNumberFormat="1" applyFont="1" applyFill="1" applyBorder="1" applyAlignment="1">
      <alignment horizontal="right" vertical="center"/>
    </xf>
    <xf numFmtId="4" fontId="15" fillId="5" borderId="71" xfId="55" applyNumberFormat="1" applyFont="1" applyFill="1" applyBorder="1" applyAlignment="1" applyProtection="1">
      <alignment horizontal="right" vertical="center"/>
    </xf>
    <xf numFmtId="49" fontId="13" fillId="0" borderId="72" xfId="48" applyNumberFormat="1" applyFont="1" applyBorder="1" applyAlignment="1" applyProtection="1">
      <alignment horizontal="center" vertical="center"/>
    </xf>
    <xf numFmtId="4" fontId="13" fillId="4" borderId="73" xfId="81" applyNumberFormat="1" applyFont="1" applyFill="1" applyBorder="1" applyAlignment="1" applyProtection="1">
      <alignment horizontal="right" vertical="center"/>
    </xf>
    <xf numFmtId="4" fontId="13" fillId="4" borderId="54" xfId="81" applyNumberFormat="1" applyFont="1" applyFill="1" applyBorder="1" applyAlignment="1" applyProtection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1" xfId="86" applyNumberFormat="1" applyFont="1" applyBorder="1" applyProtection="1"/>
    <xf numFmtId="10" fontId="13" fillId="4" borderId="52" xfId="0" applyNumberFormat="1" applyFont="1" applyFill="1" applyBorder="1" applyAlignment="1">
      <alignment horizontal="right" vertical="center"/>
    </xf>
    <xf numFmtId="4" fontId="13" fillId="0" borderId="52" xfId="69" applyNumberFormat="1" applyFont="1" applyBorder="1" applyAlignment="1" applyProtection="1">
      <alignment horizontal="right" vertical="center"/>
    </xf>
    <xf numFmtId="10" fontId="13" fillId="4" borderId="63" xfId="0" applyNumberFormat="1" applyFont="1" applyFill="1" applyBorder="1" applyAlignment="1">
      <alignment horizontal="right" vertical="center"/>
    </xf>
    <xf numFmtId="4" fontId="13" fillId="0" borderId="63" xfId="69" applyNumberFormat="1" applyFont="1" applyBorder="1" applyAlignment="1" applyProtection="1">
      <alignment horizontal="right" vertical="center"/>
    </xf>
    <xf numFmtId="49" fontId="13" fillId="0" borderId="51" xfId="48" applyNumberFormat="1" applyFont="1" applyBorder="1" applyAlignment="1" applyProtection="1">
      <alignment horizontal="center" vertical="center"/>
    </xf>
    <xf numFmtId="49" fontId="15" fillId="5" borderId="18" xfId="42" applyNumberFormat="1" applyFont="1" applyFill="1" applyBorder="1" applyAlignment="1" applyProtection="1">
      <alignment horizontal="center" vertical="center"/>
    </xf>
    <xf numFmtId="10" fontId="15" fillId="5" borderId="60" xfId="0" applyNumberFormat="1" applyFont="1" applyFill="1" applyBorder="1" applyAlignment="1">
      <alignment horizontal="right" vertical="center"/>
    </xf>
    <xf numFmtId="4" fontId="15" fillId="5" borderId="60" xfId="43" applyNumberFormat="1" applyFont="1" applyFill="1" applyBorder="1" applyAlignment="1" applyProtection="1">
      <alignment horizontal="right" vertical="center"/>
    </xf>
    <xf numFmtId="165" fontId="15" fillId="5" borderId="74" xfId="0" applyNumberFormat="1" applyFont="1" applyFill="1" applyBorder="1" applyAlignment="1">
      <alignment horizontal="right" vertical="center"/>
    </xf>
    <xf numFmtId="49" fontId="13" fillId="0" borderId="23" xfId="48" applyNumberFormat="1" applyFont="1" applyBorder="1" applyAlignment="1" applyProtection="1">
      <alignment horizontal="center" vertical="center"/>
    </xf>
    <xf numFmtId="165" fontId="13" fillId="4" borderId="69" xfId="0" applyNumberFormat="1" applyFont="1" applyFill="1" applyBorder="1" applyAlignment="1">
      <alignment horizontal="right" vertical="center"/>
    </xf>
    <xf numFmtId="49" fontId="13" fillId="0" borderId="33" xfId="103" applyNumberFormat="1" applyFont="1" applyBorder="1" applyAlignment="1" applyProtection="1">
      <alignment horizontal="center" vertical="center" shrinkToFit="1"/>
    </xf>
    <xf numFmtId="165" fontId="13" fillId="4" borderId="70" xfId="0" applyNumberFormat="1" applyFont="1" applyFill="1" applyBorder="1" applyAlignment="1">
      <alignment horizontal="right" vertical="center"/>
    </xf>
    <xf numFmtId="165" fontId="13" fillId="4" borderId="75" xfId="0" applyNumberFormat="1" applyFont="1" applyFill="1" applyBorder="1" applyAlignment="1">
      <alignment horizontal="right" vertical="center"/>
    </xf>
    <xf numFmtId="49" fontId="13" fillId="0" borderId="65" xfId="103" applyNumberFormat="1" applyFont="1" applyBorder="1" applyAlignment="1" applyProtection="1">
      <alignment horizontal="center" vertical="center" shrinkToFit="1"/>
    </xf>
    <xf numFmtId="4" fontId="13" fillId="4" borderId="76" xfId="81" applyNumberFormat="1" applyFont="1" applyFill="1" applyBorder="1" applyAlignment="1" applyProtection="1">
      <alignment horizontal="right" vertical="center"/>
    </xf>
    <xf numFmtId="10" fontId="13" fillId="4" borderId="58" xfId="0" applyNumberFormat="1" applyFont="1" applyFill="1" applyBorder="1" applyAlignment="1">
      <alignment horizontal="right" vertical="center"/>
    </xf>
    <xf numFmtId="4" fontId="13" fillId="0" borderId="58" xfId="69" applyNumberFormat="1" applyFont="1" applyBorder="1" applyAlignment="1" applyProtection="1">
      <alignment horizontal="right" vertical="center"/>
    </xf>
    <xf numFmtId="165" fontId="13" fillId="4" borderId="77" xfId="0" applyNumberFormat="1" applyFont="1" applyFill="1" applyBorder="1" applyAlignment="1">
      <alignment horizontal="right" vertical="center"/>
    </xf>
    <xf numFmtId="0" fontId="15" fillId="0" borderId="1" xfId="89" applyNumberFormat="1" applyFont="1" applyAlignment="1" applyProtection="1"/>
    <xf numFmtId="0" fontId="15" fillId="0" borderId="1" xfId="89" applyFont="1" applyAlignment="1" applyProtection="1"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activeCell="J17" sqref="J17"/>
    </sheetView>
  </sheetViews>
  <sheetFormatPr defaultRowHeight="15" x14ac:dyDescent="0.25"/>
  <cols>
    <col min="1" max="1" width="41.42578125" style="1" customWidth="1"/>
    <col min="2" max="2" width="24.28515625" style="1" customWidth="1"/>
    <col min="3" max="4" width="15.140625" style="1" customWidth="1"/>
    <col min="5" max="5" width="9.140625" style="1" customWidth="1"/>
    <col min="6" max="6" width="15.140625" style="1" customWidth="1"/>
    <col min="7" max="7" width="10.42578125" style="1" customWidth="1"/>
    <col min="8" max="16384" width="9.140625" style="1"/>
  </cols>
  <sheetData>
    <row r="1" spans="1:7" ht="9" customHeight="1" x14ac:dyDescent="0.25">
      <c r="A1" s="4"/>
      <c r="B1" s="4"/>
      <c r="C1" s="4"/>
      <c r="D1" s="4"/>
      <c r="E1" s="4"/>
      <c r="F1" s="4"/>
      <c r="G1" s="2"/>
    </row>
    <row r="2" spans="1:7" ht="15" customHeight="1" x14ac:dyDescent="0.25">
      <c r="A2" s="21" t="s">
        <v>145</v>
      </c>
      <c r="B2" s="21"/>
      <c r="C2" s="21"/>
      <c r="D2" s="21"/>
      <c r="E2" s="21"/>
      <c r="F2" s="21"/>
      <c r="G2" s="21"/>
    </row>
    <row r="3" spans="1:7" ht="4.5" customHeight="1" x14ac:dyDescent="0.25">
      <c r="A3" s="21"/>
      <c r="B3" s="21"/>
      <c r="C3" s="21"/>
      <c r="D3" s="21"/>
      <c r="E3" s="21"/>
      <c r="F3" s="21"/>
      <c r="G3" s="21"/>
    </row>
    <row r="4" spans="1:7" ht="15.75" x14ac:dyDescent="0.25">
      <c r="A4" s="22" t="s">
        <v>146</v>
      </c>
      <c r="B4" s="22"/>
      <c r="C4" s="22"/>
      <c r="D4" s="22"/>
      <c r="E4" s="22"/>
      <c r="F4" s="22"/>
      <c r="G4" s="22"/>
    </row>
    <row r="5" spans="1:7" s="26" customFormat="1" ht="12.75" x14ac:dyDescent="0.2">
      <c r="A5" s="23" t="s">
        <v>0</v>
      </c>
      <c r="B5" s="24"/>
      <c r="C5" s="24"/>
      <c r="D5" s="25"/>
      <c r="E5" s="25"/>
      <c r="F5" s="25"/>
    </row>
    <row r="6" spans="1:7" ht="51" x14ac:dyDescent="0.25">
      <c r="A6" s="6" t="s">
        <v>1</v>
      </c>
      <c r="B6" s="6" t="s">
        <v>2</v>
      </c>
      <c r="C6" s="7" t="s">
        <v>143</v>
      </c>
      <c r="D6" s="7" t="s">
        <v>144</v>
      </c>
      <c r="E6" s="8" t="s">
        <v>140</v>
      </c>
      <c r="F6" s="8" t="s">
        <v>142</v>
      </c>
      <c r="G6" s="8" t="s">
        <v>141</v>
      </c>
    </row>
    <row r="7" spans="1:7" ht="11.45" customHeight="1" thickBot="1" x14ac:dyDescent="0.3">
      <c r="A7" s="106" t="s">
        <v>3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25">
      <c r="A8" s="118" t="s">
        <v>5</v>
      </c>
      <c r="B8" s="41" t="s">
        <v>6</v>
      </c>
      <c r="C8" s="42">
        <v>1766021186.01</v>
      </c>
      <c r="D8" s="42">
        <v>282817623.31</v>
      </c>
      <c r="E8" s="43">
        <f>D8/C8</f>
        <v>0.16014395837966949</v>
      </c>
      <c r="F8" s="44">
        <v>441615055.75999999</v>
      </c>
      <c r="G8" s="45">
        <f>D8/F8</f>
        <v>0.64041662443614689</v>
      </c>
    </row>
    <row r="9" spans="1:7" x14ac:dyDescent="0.25">
      <c r="A9" s="119" t="s">
        <v>7</v>
      </c>
      <c r="B9" s="16"/>
      <c r="C9" s="30"/>
      <c r="D9" s="30"/>
      <c r="E9" s="31"/>
      <c r="F9" s="12"/>
      <c r="G9" s="14"/>
    </row>
    <row r="10" spans="1:7" x14ac:dyDescent="0.25">
      <c r="A10" s="120" t="s">
        <v>8</v>
      </c>
      <c r="B10" s="35" t="s">
        <v>9</v>
      </c>
      <c r="C10" s="36">
        <v>957642400</v>
      </c>
      <c r="D10" s="36">
        <v>213648231.30000001</v>
      </c>
      <c r="E10" s="37">
        <f t="shared" ref="E10:E16" si="0">D10/C10</f>
        <v>0.22309813276855747</v>
      </c>
      <c r="F10" s="38">
        <v>210258095.68000001</v>
      </c>
      <c r="G10" s="40">
        <f>D10/F10</f>
        <v>1.0161236865055583</v>
      </c>
    </row>
    <row r="11" spans="1:7" x14ac:dyDescent="0.25">
      <c r="A11" s="121" t="s">
        <v>10</v>
      </c>
      <c r="B11" s="17" t="s">
        <v>11</v>
      </c>
      <c r="C11" s="29">
        <v>748869000</v>
      </c>
      <c r="D11" s="29">
        <v>165167314.93000001</v>
      </c>
      <c r="E11" s="32">
        <f t="shared" si="0"/>
        <v>0.22055568454562816</v>
      </c>
      <c r="F11" s="13">
        <v>155138478.34999999</v>
      </c>
      <c r="G11" s="15">
        <f>D11/F11</f>
        <v>1.0646444175981569</v>
      </c>
    </row>
    <row r="12" spans="1:7" ht="38.25" x14ac:dyDescent="0.25">
      <c r="A12" s="121" t="s">
        <v>12</v>
      </c>
      <c r="B12" s="17" t="s">
        <v>13</v>
      </c>
      <c r="C12" s="29">
        <v>9376400</v>
      </c>
      <c r="D12" s="29">
        <v>2531725.9700000002</v>
      </c>
      <c r="E12" s="32">
        <f t="shared" si="0"/>
        <v>0.2700104485730131</v>
      </c>
      <c r="F12" s="13">
        <v>2494062.7000000002</v>
      </c>
      <c r="G12" s="15">
        <f t="shared" ref="G12:G27" si="1">D12/F12</f>
        <v>1.0151011720755858</v>
      </c>
    </row>
    <row r="13" spans="1:7" x14ac:dyDescent="0.25">
      <c r="A13" s="121" t="s">
        <v>14</v>
      </c>
      <c r="B13" s="17" t="s">
        <v>15</v>
      </c>
      <c r="C13" s="29">
        <v>98772000</v>
      </c>
      <c r="D13" s="29">
        <v>20146640.75</v>
      </c>
      <c r="E13" s="32">
        <f t="shared" si="0"/>
        <v>0.20397117351071153</v>
      </c>
      <c r="F13" s="13">
        <v>23546168.280000001</v>
      </c>
      <c r="G13" s="15">
        <f t="shared" si="1"/>
        <v>0.85562289840221928</v>
      </c>
    </row>
    <row r="14" spans="1:7" x14ac:dyDescent="0.25">
      <c r="A14" s="121" t="s">
        <v>16</v>
      </c>
      <c r="B14" s="17" t="s">
        <v>17</v>
      </c>
      <c r="C14" s="29">
        <v>37374000</v>
      </c>
      <c r="D14" s="29">
        <v>9098945.3100000005</v>
      </c>
      <c r="E14" s="32">
        <f t="shared" si="0"/>
        <v>0.24345655562690641</v>
      </c>
      <c r="F14" s="13">
        <v>7491725.8499999996</v>
      </c>
      <c r="G14" s="15">
        <f t="shared" si="1"/>
        <v>1.2145326046601133</v>
      </c>
    </row>
    <row r="15" spans="1:7" x14ac:dyDescent="0.25">
      <c r="A15" s="121" t="s">
        <v>18</v>
      </c>
      <c r="B15" s="17" t="s">
        <v>19</v>
      </c>
      <c r="C15" s="29">
        <v>9485000</v>
      </c>
      <c r="D15" s="29">
        <v>2980184.16</v>
      </c>
      <c r="E15" s="32">
        <f>D15/C15</f>
        <v>0.31419970057986296</v>
      </c>
      <c r="F15" s="13">
        <v>2010884.28</v>
      </c>
      <c r="G15" s="15">
        <f t="shared" si="1"/>
        <v>1.4820266833057147</v>
      </c>
    </row>
    <row r="16" spans="1:7" ht="51" x14ac:dyDescent="0.25">
      <c r="A16" s="121" t="s">
        <v>20</v>
      </c>
      <c r="B16" s="17" t="s">
        <v>21</v>
      </c>
      <c r="C16" s="29">
        <v>36195000</v>
      </c>
      <c r="D16" s="29">
        <v>7803709.9800000004</v>
      </c>
      <c r="E16" s="32">
        <f>D16/C16</f>
        <v>0.21560187815996687</v>
      </c>
      <c r="F16" s="13">
        <v>14158895.119999999</v>
      </c>
      <c r="G16" s="15">
        <f t="shared" si="1"/>
        <v>0.55115246732613699</v>
      </c>
    </row>
    <row r="17" spans="1:7" ht="25.5" x14ac:dyDescent="0.25">
      <c r="A17" s="121" t="s">
        <v>22</v>
      </c>
      <c r="B17" s="17" t="s">
        <v>23</v>
      </c>
      <c r="C17" s="29">
        <v>1365000</v>
      </c>
      <c r="D17" s="29">
        <v>388971.5</v>
      </c>
      <c r="E17" s="32">
        <f t="shared" ref="E17:E25" si="2">D17/C17</f>
        <v>0.28496080586080585</v>
      </c>
      <c r="F17" s="13">
        <v>358950.12</v>
      </c>
      <c r="G17" s="15">
        <f t="shared" si="1"/>
        <v>1.0836366345273822</v>
      </c>
    </row>
    <row r="18" spans="1:7" ht="38.25" x14ac:dyDescent="0.25">
      <c r="A18" s="121" t="s">
        <v>24</v>
      </c>
      <c r="B18" s="17" t="s">
        <v>25</v>
      </c>
      <c r="C18" s="29">
        <v>485000</v>
      </c>
      <c r="D18" s="29">
        <v>509448.44</v>
      </c>
      <c r="E18" s="32">
        <f t="shared" si="2"/>
        <v>1.0504091546391752</v>
      </c>
      <c r="F18" s="13">
        <v>903053.64</v>
      </c>
      <c r="G18" s="15">
        <f t="shared" si="1"/>
        <v>0.56413973371504267</v>
      </c>
    </row>
    <row r="19" spans="1:7" ht="25.5" x14ac:dyDescent="0.25">
      <c r="A19" s="121" t="s">
        <v>26</v>
      </c>
      <c r="B19" s="17" t="s">
        <v>27</v>
      </c>
      <c r="C19" s="29">
        <v>7774000</v>
      </c>
      <c r="D19" s="29">
        <v>2505131.4900000002</v>
      </c>
      <c r="E19" s="32">
        <f t="shared" si="2"/>
        <v>0.32224485335734504</v>
      </c>
      <c r="F19" s="13">
        <v>732237.17</v>
      </c>
      <c r="G19" s="15">
        <f t="shared" si="1"/>
        <v>3.4212022997958438</v>
      </c>
    </row>
    <row r="20" spans="1:7" ht="25.5" x14ac:dyDescent="0.25">
      <c r="A20" s="121" t="s">
        <v>28</v>
      </c>
      <c r="B20" s="17" t="s">
        <v>29</v>
      </c>
      <c r="C20" s="29">
        <v>7004000</v>
      </c>
      <c r="D20" s="29">
        <v>1821678.95</v>
      </c>
      <c r="E20" s="32">
        <f t="shared" si="2"/>
        <v>0.26009122644203314</v>
      </c>
      <c r="F20" s="13">
        <v>2901751.57</v>
      </c>
      <c r="G20" s="15">
        <f t="shared" si="1"/>
        <v>0.6277859789354745</v>
      </c>
    </row>
    <row r="21" spans="1:7" x14ac:dyDescent="0.25">
      <c r="A21" s="121" t="s">
        <v>30</v>
      </c>
      <c r="B21" s="17" t="s">
        <v>31</v>
      </c>
      <c r="C21" s="29">
        <v>943000</v>
      </c>
      <c r="D21" s="29">
        <v>694479.82</v>
      </c>
      <c r="E21" s="32">
        <f t="shared" si="2"/>
        <v>0.73645792152704126</v>
      </c>
      <c r="F21" s="13">
        <v>521888.6</v>
      </c>
      <c r="G21" s="15">
        <f t="shared" si="1"/>
        <v>1.3307050968348417</v>
      </c>
    </row>
    <row r="22" spans="1:7" x14ac:dyDescent="0.25">
      <c r="A22" s="120" t="s">
        <v>32</v>
      </c>
      <c r="B22" s="35" t="s">
        <v>33</v>
      </c>
      <c r="C22" s="36">
        <v>808378786.00999999</v>
      </c>
      <c r="D22" s="36">
        <v>69169392.010000005</v>
      </c>
      <c r="E22" s="37">
        <f t="shared" si="2"/>
        <v>8.5565570506131949E-2</v>
      </c>
      <c r="F22" s="38">
        <v>231356960.08000001</v>
      </c>
      <c r="G22" s="39">
        <f t="shared" si="1"/>
        <v>0.29897260054801117</v>
      </c>
    </row>
    <row r="23" spans="1:7" ht="38.25" x14ac:dyDescent="0.25">
      <c r="A23" s="121" t="s">
        <v>34</v>
      </c>
      <c r="B23" s="17" t="s">
        <v>35</v>
      </c>
      <c r="C23" s="29">
        <v>945141599.22000003</v>
      </c>
      <c r="D23" s="29">
        <v>204947470.22</v>
      </c>
      <c r="E23" s="32">
        <f t="shared" si="2"/>
        <v>0.21684313799026267</v>
      </c>
      <c r="F23" s="13">
        <v>234872661.46000001</v>
      </c>
      <c r="G23" s="15">
        <f t="shared" si="1"/>
        <v>0.87258972136654389</v>
      </c>
    </row>
    <row r="24" spans="1:7" ht="26.25" x14ac:dyDescent="0.25">
      <c r="A24" s="122" t="s">
        <v>148</v>
      </c>
      <c r="B24" s="28" t="s">
        <v>147</v>
      </c>
      <c r="C24" s="29">
        <v>0</v>
      </c>
      <c r="D24" s="29">
        <v>186800</v>
      </c>
      <c r="E24" s="32">
        <v>0</v>
      </c>
      <c r="F24" s="27">
        <v>0</v>
      </c>
      <c r="G24" s="15">
        <v>0</v>
      </c>
    </row>
    <row r="25" spans="1:7" ht="51.75" thickBot="1" x14ac:dyDescent="0.3">
      <c r="A25" s="121" t="s">
        <v>36</v>
      </c>
      <c r="B25" s="18" t="s">
        <v>37</v>
      </c>
      <c r="C25" s="33">
        <v>-136762813.21000001</v>
      </c>
      <c r="D25" s="33">
        <v>-135964878.21000001</v>
      </c>
      <c r="E25" s="34">
        <f t="shared" si="2"/>
        <v>0.9941655558168816</v>
      </c>
      <c r="F25" s="19">
        <v>-3515701.38</v>
      </c>
      <c r="G25" s="20">
        <f t="shared" si="1"/>
        <v>38.673614028618097</v>
      </c>
    </row>
    <row r="26" spans="1:7" ht="12.95" customHeight="1" x14ac:dyDescent="0.25">
      <c r="A26" s="3"/>
      <c r="B26" s="11"/>
      <c r="C26" s="11"/>
      <c r="D26" s="11"/>
      <c r="E26" s="11"/>
      <c r="F26" s="11"/>
      <c r="G26" s="11"/>
    </row>
    <row r="27" spans="1:7" hidden="1" x14ac:dyDescent="0.25">
      <c r="A27" s="3"/>
      <c r="B27" s="3"/>
      <c r="C27" s="3"/>
      <c r="D27" s="3"/>
      <c r="E27" s="3"/>
      <c r="F27" s="5"/>
      <c r="G27" s="15" t="e">
        <f t="shared" si="1"/>
        <v>#DIV/0!</v>
      </c>
    </row>
  </sheetData>
  <mergeCells count="2">
    <mergeCell ref="A2:G3"/>
    <mergeCell ref="A4:G4"/>
  </mergeCells>
  <pageMargins left="0.39370078740157483" right="0" top="0" bottom="0" header="0" footer="0"/>
  <pageSetup paperSize="9" fitToWidth="2" fitToHeight="0" orientation="landscape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workbookViewId="0">
      <selection activeCell="B4" sqref="B4"/>
    </sheetView>
  </sheetViews>
  <sheetFormatPr defaultRowHeight="12.75" x14ac:dyDescent="0.25"/>
  <cols>
    <col min="1" max="1" width="49.28515625" style="55" customWidth="1"/>
    <col min="2" max="2" width="23.5703125" style="55" customWidth="1"/>
    <col min="3" max="3" width="16.28515625" style="55" customWidth="1"/>
    <col min="4" max="4" width="14.42578125" style="55" customWidth="1"/>
    <col min="5" max="5" width="9.140625" style="55" customWidth="1"/>
    <col min="6" max="6" width="15.5703125" style="55" customWidth="1"/>
    <col min="7" max="7" width="9.5703125" style="55" customWidth="1"/>
    <col min="8" max="16384" width="9.140625" style="55"/>
  </cols>
  <sheetData>
    <row r="1" spans="1:7" x14ac:dyDescent="0.25">
      <c r="A1" s="53"/>
      <c r="B1" s="54"/>
      <c r="C1" s="54"/>
      <c r="D1" s="54"/>
      <c r="E1" s="54"/>
      <c r="F1" s="54"/>
      <c r="G1" s="54"/>
    </row>
    <row r="2" spans="1:7" x14ac:dyDescent="0.25">
      <c r="A2" s="56" t="s">
        <v>39</v>
      </c>
      <c r="B2" s="56"/>
      <c r="C2" s="56"/>
      <c r="D2" s="56"/>
      <c r="E2" s="56"/>
      <c r="F2" s="57"/>
      <c r="G2" s="56"/>
    </row>
    <row r="3" spans="1:7" x14ac:dyDescent="0.25">
      <c r="A3" s="58"/>
      <c r="B3" s="58"/>
      <c r="C3" s="58"/>
      <c r="D3" s="58"/>
      <c r="E3" s="58"/>
      <c r="F3" s="59"/>
      <c r="G3" s="58"/>
    </row>
    <row r="4" spans="1:7" ht="51" x14ac:dyDescent="0.25">
      <c r="A4" s="6" t="s">
        <v>1</v>
      </c>
      <c r="B4" s="74" t="s">
        <v>40</v>
      </c>
      <c r="C4" s="7" t="s">
        <v>143</v>
      </c>
      <c r="D4" s="7" t="s">
        <v>144</v>
      </c>
      <c r="E4" s="8" t="s">
        <v>140</v>
      </c>
      <c r="F4" s="8" t="s">
        <v>142</v>
      </c>
      <c r="G4" s="8" t="s">
        <v>141</v>
      </c>
    </row>
    <row r="5" spans="1:7" ht="13.5" thickBot="1" x14ac:dyDescent="0.3">
      <c r="A5" s="9" t="s">
        <v>3</v>
      </c>
      <c r="B5" s="60" t="s">
        <v>4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x14ac:dyDescent="0.25">
      <c r="A6" s="77" t="s">
        <v>41</v>
      </c>
      <c r="B6" s="78" t="s">
        <v>6</v>
      </c>
      <c r="C6" s="79">
        <v>2079400768.01</v>
      </c>
      <c r="D6" s="79">
        <v>425363303.19999999</v>
      </c>
      <c r="E6" s="75">
        <f>D6/C6</f>
        <v>0.20456052038832101</v>
      </c>
      <c r="F6" s="80">
        <v>422746186.58999997</v>
      </c>
      <c r="G6" s="76">
        <f>D6/F6</f>
        <v>1.0061907515502635</v>
      </c>
    </row>
    <row r="7" spans="1:7" x14ac:dyDescent="0.25">
      <c r="A7" s="62" t="s">
        <v>7</v>
      </c>
      <c r="B7" s="63"/>
      <c r="C7" s="64"/>
      <c r="D7" s="64"/>
      <c r="E7" s="31"/>
      <c r="F7" s="63"/>
      <c r="G7" s="14"/>
    </row>
    <row r="8" spans="1:7" x14ac:dyDescent="0.25">
      <c r="A8" s="81" t="s">
        <v>42</v>
      </c>
      <c r="B8" s="82" t="s">
        <v>43</v>
      </c>
      <c r="C8" s="83">
        <v>287602043.54000002</v>
      </c>
      <c r="D8" s="83">
        <v>47812376.57</v>
      </c>
      <c r="E8" s="37">
        <f t="shared" ref="E8:E52" si="0">D8/C8</f>
        <v>0.16624491252389242</v>
      </c>
      <c r="F8" s="84">
        <v>56730486.289999999</v>
      </c>
      <c r="G8" s="40">
        <f>D8/F8</f>
        <v>0.84279863785387621</v>
      </c>
    </row>
    <row r="9" spans="1:7" ht="38.25" x14ac:dyDescent="0.25">
      <c r="A9" s="65" t="s">
        <v>44</v>
      </c>
      <c r="B9" s="66" t="s">
        <v>45</v>
      </c>
      <c r="C9" s="67">
        <v>9802730</v>
      </c>
      <c r="D9" s="67">
        <v>1888479.89</v>
      </c>
      <c r="E9" s="32">
        <f t="shared" si="0"/>
        <v>0.19264836326207085</v>
      </c>
      <c r="F9" s="61">
        <v>895393.91</v>
      </c>
      <c r="G9" s="15">
        <f>D9/F9</f>
        <v>2.1091051311707045</v>
      </c>
    </row>
    <row r="10" spans="1:7" ht="51" x14ac:dyDescent="0.25">
      <c r="A10" s="65" t="s">
        <v>46</v>
      </c>
      <c r="B10" s="66" t="s">
        <v>47</v>
      </c>
      <c r="C10" s="67">
        <v>1146900</v>
      </c>
      <c r="D10" s="67">
        <v>60696</v>
      </c>
      <c r="E10" s="32">
        <f t="shared" si="0"/>
        <v>5.2921789170808267E-2</v>
      </c>
      <c r="F10" s="61">
        <v>135035.25</v>
      </c>
      <c r="G10" s="15">
        <f t="shared" ref="G10:G50" si="1">D10/F10</f>
        <v>0.44948263508972658</v>
      </c>
    </row>
    <row r="11" spans="1:7" ht="51" x14ac:dyDescent="0.25">
      <c r="A11" s="65" t="s">
        <v>48</v>
      </c>
      <c r="B11" s="66" t="s">
        <v>49</v>
      </c>
      <c r="C11" s="67">
        <v>133728423.56</v>
      </c>
      <c r="D11" s="67">
        <v>22039111.82</v>
      </c>
      <c r="E11" s="32">
        <f t="shared" si="0"/>
        <v>0.16480499233666432</v>
      </c>
      <c r="F11" s="61">
        <v>23051165.899999999</v>
      </c>
      <c r="G11" s="15">
        <f t="shared" si="1"/>
        <v>0.95609531923936231</v>
      </c>
    </row>
    <row r="12" spans="1:7" ht="38.25" x14ac:dyDescent="0.25">
      <c r="A12" s="65" t="s">
        <v>50</v>
      </c>
      <c r="B12" s="66" t="s">
        <v>51</v>
      </c>
      <c r="C12" s="67">
        <v>23393410</v>
      </c>
      <c r="D12" s="67">
        <v>4187664.64</v>
      </c>
      <c r="E12" s="32">
        <f t="shared" si="0"/>
        <v>0.17901044097461635</v>
      </c>
      <c r="F12" s="61">
        <v>4299541.54</v>
      </c>
      <c r="G12" s="15">
        <f t="shared" si="1"/>
        <v>0.97397934199282099</v>
      </c>
    </row>
    <row r="13" spans="1:7" x14ac:dyDescent="0.25">
      <c r="A13" s="85" t="s">
        <v>152</v>
      </c>
      <c r="B13" s="89" t="s">
        <v>149</v>
      </c>
      <c r="C13" s="67">
        <v>2302450</v>
      </c>
      <c r="D13" s="67">
        <v>2302367.15</v>
      </c>
      <c r="E13" s="32">
        <f t="shared" si="0"/>
        <v>0.99996401659102252</v>
      </c>
      <c r="F13" s="61">
        <v>0</v>
      </c>
      <c r="G13" s="15">
        <v>0</v>
      </c>
    </row>
    <row r="14" spans="1:7" x14ac:dyDescent="0.25">
      <c r="A14" s="65" t="s">
        <v>52</v>
      </c>
      <c r="B14" s="66" t="s">
        <v>53</v>
      </c>
      <c r="C14" s="67">
        <v>17360415.98</v>
      </c>
      <c r="D14" s="67">
        <v>0</v>
      </c>
      <c r="E14" s="32">
        <f t="shared" si="0"/>
        <v>0</v>
      </c>
      <c r="F14" s="61">
        <v>0</v>
      </c>
      <c r="G14" s="15">
        <v>0</v>
      </c>
    </row>
    <row r="15" spans="1:7" x14ac:dyDescent="0.25">
      <c r="A15" s="65" t="s">
        <v>54</v>
      </c>
      <c r="B15" s="66" t="s">
        <v>55</v>
      </c>
      <c r="C15" s="67">
        <v>99867714</v>
      </c>
      <c r="D15" s="67">
        <v>17334057.07</v>
      </c>
      <c r="E15" s="32">
        <f t="shared" si="0"/>
        <v>0.17357017974798142</v>
      </c>
      <c r="F15" s="61">
        <v>28349349.690000001</v>
      </c>
      <c r="G15" s="15">
        <f t="shared" si="1"/>
        <v>0.6114446101779345</v>
      </c>
    </row>
    <row r="16" spans="1:7" ht="25.5" x14ac:dyDescent="0.25">
      <c r="A16" s="81" t="s">
        <v>56</v>
      </c>
      <c r="B16" s="82" t="s">
        <v>57</v>
      </c>
      <c r="C16" s="83">
        <v>27788488</v>
      </c>
      <c r="D16" s="83">
        <v>3560661</v>
      </c>
      <c r="E16" s="37">
        <f t="shared" si="0"/>
        <v>0.12813439147894626</v>
      </c>
      <c r="F16" s="84">
        <v>3298410.78</v>
      </c>
      <c r="G16" s="39">
        <f t="shared" si="1"/>
        <v>1.0795080532692172</v>
      </c>
    </row>
    <row r="17" spans="1:7" ht="38.25" x14ac:dyDescent="0.25">
      <c r="A17" s="65" t="s">
        <v>58</v>
      </c>
      <c r="B17" s="66" t="s">
        <v>59</v>
      </c>
      <c r="C17" s="67">
        <v>17202105</v>
      </c>
      <c r="D17" s="67">
        <v>2926342.63</v>
      </c>
      <c r="E17" s="32">
        <f t="shared" si="0"/>
        <v>0.17011538006540478</v>
      </c>
      <c r="F17" s="61">
        <v>2524491.92</v>
      </c>
      <c r="G17" s="15">
        <f t="shared" si="1"/>
        <v>1.159180826373966</v>
      </c>
    </row>
    <row r="18" spans="1:7" x14ac:dyDescent="0.25">
      <c r="A18" s="65" t="s">
        <v>60</v>
      </c>
      <c r="B18" s="66" t="s">
        <v>61</v>
      </c>
      <c r="C18" s="67">
        <v>9921683</v>
      </c>
      <c r="D18" s="67">
        <v>612016.37</v>
      </c>
      <c r="E18" s="32">
        <f t="shared" si="0"/>
        <v>6.1684733325989151E-2</v>
      </c>
      <c r="F18" s="61">
        <v>751616.86</v>
      </c>
      <c r="G18" s="15">
        <f t="shared" si="1"/>
        <v>0.81426642026098239</v>
      </c>
    </row>
    <row r="19" spans="1:7" ht="25.5" x14ac:dyDescent="0.25">
      <c r="A19" s="65" t="s">
        <v>62</v>
      </c>
      <c r="B19" s="66" t="s">
        <v>63</v>
      </c>
      <c r="C19" s="67">
        <v>664700</v>
      </c>
      <c r="D19" s="67">
        <v>22302</v>
      </c>
      <c r="E19" s="32">
        <f t="shared" si="0"/>
        <v>3.355197833609147E-2</v>
      </c>
      <c r="F19" s="61">
        <v>22302</v>
      </c>
      <c r="G19" s="15">
        <f t="shared" si="1"/>
        <v>1</v>
      </c>
    </row>
    <row r="20" spans="1:7" x14ac:dyDescent="0.25">
      <c r="A20" s="81" t="s">
        <v>64</v>
      </c>
      <c r="B20" s="82" t="s">
        <v>65</v>
      </c>
      <c r="C20" s="83">
        <v>58673094.119999997</v>
      </c>
      <c r="D20" s="83">
        <v>5730879.9900000002</v>
      </c>
      <c r="E20" s="37">
        <f t="shared" si="0"/>
        <v>9.7674753240029069E-2</v>
      </c>
      <c r="F20" s="84">
        <v>5093237.47</v>
      </c>
      <c r="G20" s="39">
        <f t="shared" si="1"/>
        <v>1.125193950558131</v>
      </c>
    </row>
    <row r="21" spans="1:7" x14ac:dyDescent="0.25">
      <c r="A21" s="65" t="s">
        <v>66</v>
      </c>
      <c r="B21" s="66" t="s">
        <v>67</v>
      </c>
      <c r="C21" s="67">
        <v>120000</v>
      </c>
      <c r="D21" s="67">
        <v>0</v>
      </c>
      <c r="E21" s="32">
        <f t="shared" si="0"/>
        <v>0</v>
      </c>
      <c r="F21" s="61">
        <v>0</v>
      </c>
      <c r="G21" s="15">
        <v>0</v>
      </c>
    </row>
    <row r="22" spans="1:7" x14ac:dyDescent="0.25">
      <c r="A22" s="65" t="s">
        <v>68</v>
      </c>
      <c r="B22" s="66" t="s">
        <v>69</v>
      </c>
      <c r="C22" s="67">
        <v>417000</v>
      </c>
      <c r="D22" s="67">
        <v>2000</v>
      </c>
      <c r="E22" s="32">
        <f t="shared" si="0"/>
        <v>4.7961630695443642E-3</v>
      </c>
      <c r="F22" s="61">
        <v>0</v>
      </c>
      <c r="G22" s="15">
        <v>0</v>
      </c>
    </row>
    <row r="23" spans="1:7" x14ac:dyDescent="0.25">
      <c r="A23" s="65" t="s">
        <v>70</v>
      </c>
      <c r="B23" s="66" t="s">
        <v>71</v>
      </c>
      <c r="C23" s="67">
        <v>43988545</v>
      </c>
      <c r="D23" s="67">
        <v>4431903.99</v>
      </c>
      <c r="E23" s="32">
        <f t="shared" si="0"/>
        <v>0.10075132037215598</v>
      </c>
      <c r="F23" s="61">
        <v>1774834.71</v>
      </c>
      <c r="G23" s="15">
        <f t="shared" si="1"/>
        <v>2.4970798491990278</v>
      </c>
    </row>
    <row r="24" spans="1:7" x14ac:dyDescent="0.25">
      <c r="A24" s="65" t="s">
        <v>72</v>
      </c>
      <c r="B24" s="66" t="s">
        <v>73</v>
      </c>
      <c r="C24" s="67">
        <v>14147549.119999999</v>
      </c>
      <c r="D24" s="67">
        <v>1296976</v>
      </c>
      <c r="E24" s="32">
        <f t="shared" si="0"/>
        <v>9.1674960023040375E-2</v>
      </c>
      <c r="F24" s="61">
        <v>3318402.76</v>
      </c>
      <c r="G24" s="15">
        <f t="shared" si="1"/>
        <v>0.39084345506028934</v>
      </c>
    </row>
    <row r="25" spans="1:7" x14ac:dyDescent="0.25">
      <c r="A25" s="81" t="s">
        <v>74</v>
      </c>
      <c r="B25" s="82" t="s">
        <v>75</v>
      </c>
      <c r="C25" s="83">
        <v>265938809.97</v>
      </c>
      <c r="D25" s="83">
        <v>45152485.07</v>
      </c>
      <c r="E25" s="37">
        <f t="shared" si="0"/>
        <v>0.16978524148127744</v>
      </c>
      <c r="F25" s="84">
        <v>40456794.359999999</v>
      </c>
      <c r="G25" s="39">
        <f t="shared" si="1"/>
        <v>1.1160668012451989</v>
      </c>
    </row>
    <row r="26" spans="1:7" x14ac:dyDescent="0.25">
      <c r="A26" s="65" t="s">
        <v>76</v>
      </c>
      <c r="B26" s="66" t="s">
        <v>77</v>
      </c>
      <c r="C26" s="67">
        <v>61521261.270000003</v>
      </c>
      <c r="D26" s="67">
        <v>19044490.350000001</v>
      </c>
      <c r="E26" s="32">
        <f t="shared" si="0"/>
        <v>0.30955949141580402</v>
      </c>
      <c r="F26" s="61">
        <v>24455217.77</v>
      </c>
      <c r="G26" s="15">
        <f t="shared" si="1"/>
        <v>0.77874957111862197</v>
      </c>
    </row>
    <row r="27" spans="1:7" x14ac:dyDescent="0.25">
      <c r="A27" s="65" t="s">
        <v>78</v>
      </c>
      <c r="B27" s="66" t="s">
        <v>79</v>
      </c>
      <c r="C27" s="67">
        <v>21825300</v>
      </c>
      <c r="D27" s="67">
        <v>66880.36</v>
      </c>
      <c r="E27" s="32">
        <f t="shared" si="0"/>
        <v>3.0643500891167591E-3</v>
      </c>
      <c r="F27" s="61">
        <v>474809.78</v>
      </c>
      <c r="G27" s="15">
        <f t="shared" si="1"/>
        <v>0.14085716600024539</v>
      </c>
    </row>
    <row r="28" spans="1:7" x14ac:dyDescent="0.25">
      <c r="A28" s="65" t="s">
        <v>80</v>
      </c>
      <c r="B28" s="66" t="s">
        <v>81</v>
      </c>
      <c r="C28" s="67">
        <v>172750648.69999999</v>
      </c>
      <c r="D28" s="67">
        <v>24116954.809999999</v>
      </c>
      <c r="E28" s="32">
        <f t="shared" si="0"/>
        <v>0.1396055817531642</v>
      </c>
      <c r="F28" s="61">
        <v>13790678.310000001</v>
      </c>
      <c r="G28" s="15">
        <f t="shared" si="1"/>
        <v>1.7487866998182482</v>
      </c>
    </row>
    <row r="29" spans="1:7" ht="25.5" x14ac:dyDescent="0.25">
      <c r="A29" s="65" t="s">
        <v>82</v>
      </c>
      <c r="B29" s="66" t="s">
        <v>83</v>
      </c>
      <c r="C29" s="67">
        <v>9841600</v>
      </c>
      <c r="D29" s="67">
        <v>1924159.55</v>
      </c>
      <c r="E29" s="32">
        <f t="shared" si="0"/>
        <v>0.19551287900341408</v>
      </c>
      <c r="F29" s="61">
        <v>1736088.5</v>
      </c>
      <c r="G29" s="15">
        <f t="shared" si="1"/>
        <v>1.1083303356942922</v>
      </c>
    </row>
    <row r="30" spans="1:7" x14ac:dyDescent="0.25">
      <c r="A30" s="81" t="s">
        <v>84</v>
      </c>
      <c r="B30" s="82" t="s">
        <v>85</v>
      </c>
      <c r="C30" s="83">
        <v>1190121579.1099999</v>
      </c>
      <c r="D30" s="83">
        <v>267423056.27000001</v>
      </c>
      <c r="E30" s="37">
        <f t="shared" si="0"/>
        <v>0.22470230013809606</v>
      </c>
      <c r="F30" s="84">
        <v>252868939.53999999</v>
      </c>
      <c r="G30" s="39">
        <f t="shared" si="1"/>
        <v>1.057555968544321</v>
      </c>
    </row>
    <row r="31" spans="1:7" x14ac:dyDescent="0.25">
      <c r="A31" s="65" t="s">
        <v>86</v>
      </c>
      <c r="B31" s="66" t="s">
        <v>87</v>
      </c>
      <c r="C31" s="67">
        <v>444481740.89999998</v>
      </c>
      <c r="D31" s="67">
        <v>104347759.77</v>
      </c>
      <c r="E31" s="32">
        <f t="shared" si="0"/>
        <v>0.23476275889019316</v>
      </c>
      <c r="F31" s="61">
        <v>93663925.620000005</v>
      </c>
      <c r="G31" s="15">
        <f t="shared" si="1"/>
        <v>1.1140656242975009</v>
      </c>
    </row>
    <row r="32" spans="1:7" x14ac:dyDescent="0.25">
      <c r="A32" s="65" t="s">
        <v>88</v>
      </c>
      <c r="B32" s="66" t="s">
        <v>89</v>
      </c>
      <c r="C32" s="67">
        <v>622775109.69000006</v>
      </c>
      <c r="D32" s="67">
        <v>137002442.12</v>
      </c>
      <c r="E32" s="32">
        <f t="shared" si="0"/>
        <v>0.21998702258379588</v>
      </c>
      <c r="F32" s="61">
        <v>135469259.05000001</v>
      </c>
      <c r="G32" s="15">
        <f t="shared" si="1"/>
        <v>1.0113175718295921</v>
      </c>
    </row>
    <row r="33" spans="1:7" x14ac:dyDescent="0.25">
      <c r="A33" s="65" t="s">
        <v>90</v>
      </c>
      <c r="B33" s="66" t="s">
        <v>91</v>
      </c>
      <c r="C33" s="67">
        <v>54948228.520000003</v>
      </c>
      <c r="D33" s="67">
        <v>14692715</v>
      </c>
      <c r="E33" s="32">
        <f t="shared" si="0"/>
        <v>0.26739196869016735</v>
      </c>
      <c r="F33" s="61">
        <v>13310800</v>
      </c>
      <c r="G33" s="15">
        <f t="shared" si="1"/>
        <v>1.1038190792439222</v>
      </c>
    </row>
    <row r="34" spans="1:7" x14ac:dyDescent="0.25">
      <c r="A34" s="65" t="s">
        <v>92</v>
      </c>
      <c r="B34" s="66" t="s">
        <v>93</v>
      </c>
      <c r="C34" s="67">
        <v>6113900</v>
      </c>
      <c r="D34" s="67">
        <v>196756</v>
      </c>
      <c r="E34" s="32">
        <f t="shared" si="0"/>
        <v>3.2181749783280721E-2</v>
      </c>
      <c r="F34" s="61">
        <v>36001.699999999997</v>
      </c>
      <c r="G34" s="15">
        <f t="shared" si="1"/>
        <v>5.465186366199374</v>
      </c>
    </row>
    <row r="35" spans="1:7" x14ac:dyDescent="0.25">
      <c r="A35" s="65" t="s">
        <v>94</v>
      </c>
      <c r="B35" s="66" t="s">
        <v>95</v>
      </c>
      <c r="C35" s="67">
        <v>61802600</v>
      </c>
      <c r="D35" s="67">
        <v>11183383.380000001</v>
      </c>
      <c r="E35" s="32">
        <f t="shared" si="0"/>
        <v>0.1809532831952054</v>
      </c>
      <c r="F35" s="61">
        <v>10388953.17</v>
      </c>
      <c r="G35" s="15">
        <f t="shared" si="1"/>
        <v>1.0764687449255295</v>
      </c>
    </row>
    <row r="36" spans="1:7" x14ac:dyDescent="0.25">
      <c r="A36" s="81" t="s">
        <v>96</v>
      </c>
      <c r="B36" s="82" t="s">
        <v>97</v>
      </c>
      <c r="C36" s="83">
        <v>123287944.3</v>
      </c>
      <c r="D36" s="83">
        <v>32753165.18</v>
      </c>
      <c r="E36" s="37">
        <f t="shared" si="0"/>
        <v>0.26566397360232408</v>
      </c>
      <c r="F36" s="84">
        <v>38536680.079999998</v>
      </c>
      <c r="G36" s="39">
        <f t="shared" si="1"/>
        <v>0.84992181765544561</v>
      </c>
    </row>
    <row r="37" spans="1:7" x14ac:dyDescent="0.25">
      <c r="A37" s="65" t="s">
        <v>98</v>
      </c>
      <c r="B37" s="66" t="s">
        <v>99</v>
      </c>
      <c r="C37" s="67">
        <v>95252908.299999997</v>
      </c>
      <c r="D37" s="67">
        <v>25926041</v>
      </c>
      <c r="E37" s="32">
        <f t="shared" si="0"/>
        <v>0.27218109622800885</v>
      </c>
      <c r="F37" s="61">
        <v>27818000</v>
      </c>
      <c r="G37" s="15">
        <f t="shared" si="1"/>
        <v>0.9319879574376303</v>
      </c>
    </row>
    <row r="38" spans="1:7" x14ac:dyDescent="0.25">
      <c r="A38" s="65" t="s">
        <v>100</v>
      </c>
      <c r="B38" s="66" t="s">
        <v>101</v>
      </c>
      <c r="C38" s="67">
        <v>8538900</v>
      </c>
      <c r="D38" s="67">
        <v>2560000</v>
      </c>
      <c r="E38" s="32">
        <f t="shared" si="0"/>
        <v>0.29980442445748279</v>
      </c>
      <c r="F38" s="61">
        <v>2250000</v>
      </c>
      <c r="G38" s="15">
        <f t="shared" si="1"/>
        <v>1.1377777777777778</v>
      </c>
    </row>
    <row r="39" spans="1:7" ht="25.5" x14ac:dyDescent="0.25">
      <c r="A39" s="65" t="s">
        <v>102</v>
      </c>
      <c r="B39" s="66" t="s">
        <v>103</v>
      </c>
      <c r="C39" s="67">
        <v>19496136</v>
      </c>
      <c r="D39" s="67">
        <v>4267124.18</v>
      </c>
      <c r="E39" s="32">
        <f t="shared" si="0"/>
        <v>0.21887025100768684</v>
      </c>
      <c r="F39" s="61">
        <v>8468680.0800000001</v>
      </c>
      <c r="G39" s="15">
        <f t="shared" si="1"/>
        <v>0.50387122192482203</v>
      </c>
    </row>
    <row r="40" spans="1:7" x14ac:dyDescent="0.25">
      <c r="A40" s="81" t="s">
        <v>104</v>
      </c>
      <c r="B40" s="82" t="s">
        <v>105</v>
      </c>
      <c r="C40" s="83">
        <v>51827338.969999999</v>
      </c>
      <c r="D40" s="83">
        <v>4458470.92</v>
      </c>
      <c r="E40" s="37">
        <f t="shared" si="0"/>
        <v>8.6025464718162817E-2</v>
      </c>
      <c r="F40" s="84">
        <v>6768044.3099999996</v>
      </c>
      <c r="G40" s="39">
        <f t="shared" si="1"/>
        <v>0.65875321079273497</v>
      </c>
    </row>
    <row r="41" spans="1:7" x14ac:dyDescent="0.25">
      <c r="A41" s="65" t="s">
        <v>106</v>
      </c>
      <c r="B41" s="66" t="s">
        <v>107</v>
      </c>
      <c r="C41" s="67">
        <v>12348797.439999999</v>
      </c>
      <c r="D41" s="67">
        <v>2300105.2400000002</v>
      </c>
      <c r="E41" s="32">
        <f t="shared" si="0"/>
        <v>0.18626147616200597</v>
      </c>
      <c r="F41" s="61">
        <v>2075729.21</v>
      </c>
      <c r="G41" s="15">
        <f t="shared" si="1"/>
        <v>1.1080950390441344</v>
      </c>
    </row>
    <row r="42" spans="1:7" x14ac:dyDescent="0.25">
      <c r="A42" s="65" t="s">
        <v>108</v>
      </c>
      <c r="B42" s="66" t="s">
        <v>109</v>
      </c>
      <c r="C42" s="67">
        <v>12667541.529999999</v>
      </c>
      <c r="D42" s="67">
        <v>1030633.7</v>
      </c>
      <c r="E42" s="32">
        <f t="shared" si="0"/>
        <v>8.1360199021980231E-2</v>
      </c>
      <c r="F42" s="61">
        <v>1978477.1</v>
      </c>
      <c r="G42" s="15">
        <f t="shared" si="1"/>
        <v>0.52092273395532351</v>
      </c>
    </row>
    <row r="43" spans="1:7" x14ac:dyDescent="0.25">
      <c r="A43" s="65" t="s">
        <v>110</v>
      </c>
      <c r="B43" s="66" t="s">
        <v>111</v>
      </c>
      <c r="C43" s="67">
        <v>26811000</v>
      </c>
      <c r="D43" s="67">
        <v>1127731.98</v>
      </c>
      <c r="E43" s="32">
        <f t="shared" si="0"/>
        <v>4.2062287120957817E-2</v>
      </c>
      <c r="F43" s="61">
        <v>2713838</v>
      </c>
      <c r="G43" s="15">
        <f t="shared" si="1"/>
        <v>0.41554874683013504</v>
      </c>
    </row>
    <row r="44" spans="1:7" x14ac:dyDescent="0.25">
      <c r="A44" s="81" t="s">
        <v>112</v>
      </c>
      <c r="B44" s="82" t="s">
        <v>113</v>
      </c>
      <c r="C44" s="83">
        <v>60240870</v>
      </c>
      <c r="D44" s="83">
        <v>14447121.99</v>
      </c>
      <c r="E44" s="37">
        <f t="shared" si="0"/>
        <v>0.23982259867760874</v>
      </c>
      <c r="F44" s="84">
        <v>18993593.760000002</v>
      </c>
      <c r="G44" s="39">
        <f t="shared" si="1"/>
        <v>0.76063130403606138</v>
      </c>
    </row>
    <row r="45" spans="1:7" x14ac:dyDescent="0.25">
      <c r="A45" s="65" t="s">
        <v>114</v>
      </c>
      <c r="B45" s="66" t="s">
        <v>115</v>
      </c>
      <c r="C45" s="67">
        <v>60108100</v>
      </c>
      <c r="D45" s="67">
        <v>14417121.99</v>
      </c>
      <c r="E45" s="32">
        <f t="shared" si="0"/>
        <v>0.23985323092894303</v>
      </c>
      <c r="F45" s="61">
        <v>18963593.760000002</v>
      </c>
      <c r="G45" s="15">
        <f t="shared" si="1"/>
        <v>0.76025262787531889</v>
      </c>
    </row>
    <row r="46" spans="1:7" x14ac:dyDescent="0.25">
      <c r="A46" s="86" t="s">
        <v>116</v>
      </c>
      <c r="B46" s="88" t="s">
        <v>117</v>
      </c>
      <c r="C46" s="67">
        <v>132770</v>
      </c>
      <c r="D46" s="67">
        <v>30000</v>
      </c>
      <c r="E46" s="32">
        <f t="shared" si="0"/>
        <v>0.22595465843187468</v>
      </c>
      <c r="F46" s="61">
        <v>30000</v>
      </c>
      <c r="G46" s="15">
        <f t="shared" si="1"/>
        <v>1</v>
      </c>
    </row>
    <row r="47" spans="1:7" x14ac:dyDescent="0.2">
      <c r="A47" s="107" t="s">
        <v>153</v>
      </c>
      <c r="B47" s="108" t="s">
        <v>150</v>
      </c>
      <c r="C47" s="83">
        <v>6879200</v>
      </c>
      <c r="D47" s="83">
        <v>3533547.75</v>
      </c>
      <c r="E47" s="37">
        <f t="shared" si="0"/>
        <v>0.51365678421909522</v>
      </c>
      <c r="F47" s="84">
        <v>0</v>
      </c>
      <c r="G47" s="39">
        <v>0</v>
      </c>
    </row>
    <row r="48" spans="1:7" x14ac:dyDescent="0.2">
      <c r="A48" s="87" t="s">
        <v>154</v>
      </c>
      <c r="B48" s="89" t="s">
        <v>151</v>
      </c>
      <c r="C48" s="67">
        <v>6879200</v>
      </c>
      <c r="D48" s="67">
        <v>3533547.75</v>
      </c>
      <c r="E48" s="32">
        <f t="shared" si="0"/>
        <v>0.51365678421909522</v>
      </c>
      <c r="F48" s="61">
        <v>0</v>
      </c>
      <c r="G48" s="15">
        <v>0</v>
      </c>
    </row>
    <row r="49" spans="1:7" ht="25.5" x14ac:dyDescent="0.25">
      <c r="A49" s="109" t="s">
        <v>118</v>
      </c>
      <c r="B49" s="110" t="s">
        <v>119</v>
      </c>
      <c r="C49" s="83">
        <v>7041400</v>
      </c>
      <c r="D49" s="83">
        <v>491538.46</v>
      </c>
      <c r="E49" s="37">
        <f t="shared" si="0"/>
        <v>6.9806921918936574E-2</v>
      </c>
      <c r="F49" s="84">
        <v>0</v>
      </c>
      <c r="G49" s="39">
        <v>0</v>
      </c>
    </row>
    <row r="50" spans="1:7" ht="26.25" thickBot="1" x14ac:dyDescent="0.3">
      <c r="A50" s="65" t="s">
        <v>120</v>
      </c>
      <c r="B50" s="66" t="s">
        <v>121</v>
      </c>
      <c r="C50" s="67">
        <v>7041400</v>
      </c>
      <c r="D50" s="67">
        <v>491538.46</v>
      </c>
      <c r="E50" s="32">
        <f t="shared" si="0"/>
        <v>6.9806921918936574E-2</v>
      </c>
      <c r="F50" s="61">
        <v>0</v>
      </c>
      <c r="G50" s="15">
        <v>0</v>
      </c>
    </row>
    <row r="51" spans="1:7" ht="13.5" thickBot="1" x14ac:dyDescent="0.3">
      <c r="A51" s="68"/>
      <c r="B51" s="69"/>
      <c r="C51" s="69"/>
      <c r="D51" s="69"/>
      <c r="E51" s="69"/>
      <c r="F51" s="69"/>
      <c r="G51" s="69"/>
    </row>
    <row r="52" spans="1:7" ht="26.25" thickBot="1" x14ac:dyDescent="0.3">
      <c r="A52" s="70" t="s">
        <v>122</v>
      </c>
      <c r="B52" s="91" t="s">
        <v>6</v>
      </c>
      <c r="C52" s="92">
        <v>-311760600</v>
      </c>
      <c r="D52" s="92">
        <v>-142545679.88999999</v>
      </c>
      <c r="E52" s="93">
        <f t="shared" si="0"/>
        <v>0.45722801370667104</v>
      </c>
      <c r="F52" s="94">
        <v>18868869.170000002</v>
      </c>
      <c r="G52" s="95">
        <v>0</v>
      </c>
    </row>
    <row r="53" spans="1:7" x14ac:dyDescent="0.25">
      <c r="A53" s="71"/>
      <c r="B53" s="72"/>
      <c r="C53" s="72"/>
      <c r="D53" s="72"/>
      <c r="E53" s="72"/>
      <c r="F53" s="72"/>
      <c r="G53" s="72"/>
    </row>
    <row r="54" spans="1:7" x14ac:dyDescent="0.25">
      <c r="A54" s="57"/>
      <c r="B54" s="57"/>
      <c r="C54" s="57"/>
      <c r="D54" s="57"/>
      <c r="E54" s="57"/>
      <c r="F54" s="73"/>
      <c r="G54" s="57"/>
    </row>
  </sheetData>
  <pageMargins left="0.39370078740157483" right="0" top="0" bottom="0" header="0" footer="0"/>
  <pageSetup paperSize="9" fitToWidth="2" fitToHeight="0" orientation="landscape" r:id="rId1"/>
  <headerFooter>
    <evenFooter>&amp;R&amp;D&amp; СТР. &amp;P</evenFooter>
  </headerFooter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A2" sqref="A2:G2"/>
    </sheetView>
  </sheetViews>
  <sheetFormatPr defaultRowHeight="12.75" x14ac:dyDescent="0.2"/>
  <cols>
    <col min="1" max="1" width="40.85546875" style="48" customWidth="1"/>
    <col min="2" max="2" width="23.7109375" style="48" customWidth="1"/>
    <col min="3" max="3" width="17" style="48" customWidth="1"/>
    <col min="4" max="4" width="14.42578125" style="48" customWidth="1"/>
    <col min="5" max="5" width="9.42578125" style="48" customWidth="1"/>
    <col min="6" max="6" width="16" style="48" customWidth="1"/>
    <col min="7" max="7" width="9.7109375" style="48" customWidth="1"/>
    <col min="8" max="16384" width="9.140625" style="48"/>
  </cols>
  <sheetData>
    <row r="1" spans="1:7" ht="10.5" customHeight="1" x14ac:dyDescent="0.2">
      <c r="A1" s="46"/>
      <c r="B1" s="96"/>
      <c r="C1" s="96"/>
      <c r="D1" s="96"/>
      <c r="E1" s="96"/>
      <c r="F1" s="47"/>
      <c r="G1" s="51"/>
    </row>
    <row r="2" spans="1:7" ht="14.1" customHeight="1" x14ac:dyDescent="0.2">
      <c r="A2" s="151" t="s">
        <v>123</v>
      </c>
      <c r="B2" s="152"/>
      <c r="C2" s="97"/>
      <c r="D2" s="97"/>
      <c r="E2" s="97"/>
      <c r="F2" s="98"/>
      <c r="G2" s="51"/>
    </row>
    <row r="3" spans="1:7" ht="14.1" customHeight="1" x14ac:dyDescent="0.2">
      <c r="A3" s="99"/>
      <c r="B3" s="50"/>
      <c r="C3" s="50"/>
      <c r="D3" s="50"/>
      <c r="E3" s="50"/>
      <c r="F3" s="100"/>
      <c r="G3" s="51"/>
    </row>
    <row r="4" spans="1:7" ht="48" customHeight="1" x14ac:dyDescent="0.2">
      <c r="A4" s="6" t="s">
        <v>1</v>
      </c>
      <c r="B4" s="123" t="s">
        <v>124</v>
      </c>
      <c r="C4" s="7" t="s">
        <v>143</v>
      </c>
      <c r="D4" s="7" t="s">
        <v>144</v>
      </c>
      <c r="E4" s="8" t="s">
        <v>140</v>
      </c>
      <c r="F4" s="8" t="s">
        <v>142</v>
      </c>
      <c r="G4" s="8" t="s">
        <v>141</v>
      </c>
    </row>
    <row r="5" spans="1:7" ht="11.45" customHeight="1" thickBot="1" x14ac:dyDescent="0.25">
      <c r="A5" s="106" t="s">
        <v>3</v>
      </c>
      <c r="B5" s="130">
        <v>3</v>
      </c>
      <c r="C5" s="130">
        <v>3</v>
      </c>
      <c r="D5" s="130">
        <v>4</v>
      </c>
      <c r="E5" s="130">
        <v>5</v>
      </c>
      <c r="F5" s="130">
        <v>6</v>
      </c>
      <c r="G5" s="130">
        <v>7</v>
      </c>
    </row>
    <row r="6" spans="1:7" ht="38.25" customHeight="1" x14ac:dyDescent="0.2">
      <c r="A6" s="112" t="s">
        <v>125</v>
      </c>
      <c r="B6" s="137" t="s">
        <v>6</v>
      </c>
      <c r="C6" s="111">
        <v>311760600</v>
      </c>
      <c r="D6" s="126">
        <v>142545679.88999999</v>
      </c>
      <c r="E6" s="138">
        <f t="shared" ref="E6:E16" si="0">D6/C6</f>
        <v>0.45722801370667104</v>
      </c>
      <c r="F6" s="139">
        <v>-18868869.170000002</v>
      </c>
      <c r="G6" s="140">
        <f>D6/F6</f>
        <v>-7.5545428083542099</v>
      </c>
    </row>
    <row r="7" spans="1:7" ht="19.5" customHeight="1" x14ac:dyDescent="0.2">
      <c r="A7" s="113" t="s">
        <v>126</v>
      </c>
      <c r="B7" s="141"/>
      <c r="C7" s="102"/>
      <c r="D7" s="127"/>
      <c r="E7" s="136"/>
      <c r="F7" s="136"/>
      <c r="G7" s="124"/>
    </row>
    <row r="8" spans="1:7" x14ac:dyDescent="0.2">
      <c r="A8" s="114" t="s">
        <v>127</v>
      </c>
      <c r="B8" s="90" t="s">
        <v>6</v>
      </c>
      <c r="C8" s="103">
        <v>49860000</v>
      </c>
      <c r="D8" s="128">
        <v>0</v>
      </c>
      <c r="E8" s="134">
        <f t="shared" si="0"/>
        <v>0</v>
      </c>
      <c r="F8" s="135">
        <v>0</v>
      </c>
      <c r="G8" s="125">
        <v>0</v>
      </c>
    </row>
    <row r="9" spans="1:7" x14ac:dyDescent="0.2">
      <c r="A9" s="115" t="s">
        <v>128</v>
      </c>
      <c r="B9" s="141"/>
      <c r="C9" s="102"/>
      <c r="D9" s="127"/>
      <c r="E9" s="136"/>
      <c r="F9" s="136"/>
      <c r="G9" s="142"/>
    </row>
    <row r="10" spans="1:7" ht="25.5" x14ac:dyDescent="0.2">
      <c r="A10" s="116" t="s">
        <v>129</v>
      </c>
      <c r="B10" s="143" t="s">
        <v>130</v>
      </c>
      <c r="C10" s="103">
        <v>49860000</v>
      </c>
      <c r="D10" s="128">
        <v>0</v>
      </c>
      <c r="E10" s="134">
        <f t="shared" si="0"/>
        <v>0</v>
      </c>
      <c r="F10" s="135">
        <v>0</v>
      </c>
      <c r="G10" s="144">
        <v>0</v>
      </c>
    </row>
    <row r="11" spans="1:7" x14ac:dyDescent="0.2">
      <c r="A11" s="114" t="s">
        <v>131</v>
      </c>
      <c r="B11" s="90" t="s">
        <v>6</v>
      </c>
      <c r="C11" s="103">
        <v>261900600</v>
      </c>
      <c r="D11" s="128">
        <v>142545679.88999999</v>
      </c>
      <c r="E11" s="132">
        <f t="shared" si="0"/>
        <v>0.54427397222457674</v>
      </c>
      <c r="F11" s="133">
        <v>-18868869.170000002</v>
      </c>
      <c r="G11" s="145">
        <f t="shared" ref="G10:G16" si="1">D11/F11</f>
        <v>-7.5545428083542099</v>
      </c>
    </row>
    <row r="12" spans="1:7" ht="25.5" x14ac:dyDescent="0.2">
      <c r="A12" s="116" t="s">
        <v>132</v>
      </c>
      <c r="B12" s="143" t="s">
        <v>133</v>
      </c>
      <c r="C12" s="104">
        <v>261900600</v>
      </c>
      <c r="D12" s="129">
        <v>142545679.88999999</v>
      </c>
      <c r="E12" s="132">
        <f t="shared" si="0"/>
        <v>0.54427397222457674</v>
      </c>
      <c r="F12" s="133">
        <v>-18868869.170000002</v>
      </c>
      <c r="G12" s="145">
        <f t="shared" si="1"/>
        <v>-7.5545428083542099</v>
      </c>
    </row>
    <row r="13" spans="1:7" x14ac:dyDescent="0.2">
      <c r="A13" s="114" t="s">
        <v>134</v>
      </c>
      <c r="B13" s="90" t="s">
        <v>6</v>
      </c>
      <c r="C13" s="104">
        <v>-1815881186.01</v>
      </c>
      <c r="D13" s="129">
        <v>-462433352.75999999</v>
      </c>
      <c r="E13" s="132">
        <f t="shared" si="0"/>
        <v>0.25466057819349719</v>
      </c>
      <c r="F13" s="133">
        <v>-460306069.29000002</v>
      </c>
      <c r="G13" s="145">
        <f t="shared" si="1"/>
        <v>1.0046214543146936</v>
      </c>
    </row>
    <row r="14" spans="1:7" ht="25.5" x14ac:dyDescent="0.2">
      <c r="A14" s="116" t="s">
        <v>135</v>
      </c>
      <c r="B14" s="143" t="s">
        <v>136</v>
      </c>
      <c r="C14" s="104">
        <v>-1815881186.01</v>
      </c>
      <c r="D14" s="129">
        <v>-462433352.75999999</v>
      </c>
      <c r="E14" s="132">
        <f t="shared" si="0"/>
        <v>0.25466057819349719</v>
      </c>
      <c r="F14" s="133">
        <v>-460306069.29000002</v>
      </c>
      <c r="G14" s="145">
        <f t="shared" si="1"/>
        <v>1.0046214543146936</v>
      </c>
    </row>
    <row r="15" spans="1:7" x14ac:dyDescent="0.2">
      <c r="A15" s="114" t="s">
        <v>137</v>
      </c>
      <c r="B15" s="90" t="s">
        <v>6</v>
      </c>
      <c r="C15" s="104">
        <v>2077781786.01</v>
      </c>
      <c r="D15" s="129">
        <v>604979032.64999998</v>
      </c>
      <c r="E15" s="132">
        <f t="shared" si="0"/>
        <v>0.29116581766353417</v>
      </c>
      <c r="F15" s="133">
        <v>441437200.12</v>
      </c>
      <c r="G15" s="145">
        <f t="shared" si="1"/>
        <v>1.3704758739987088</v>
      </c>
    </row>
    <row r="16" spans="1:7" ht="26.25" thickBot="1" x14ac:dyDescent="0.25">
      <c r="A16" s="117" t="s">
        <v>138</v>
      </c>
      <c r="B16" s="146" t="s">
        <v>139</v>
      </c>
      <c r="C16" s="105">
        <v>2077781786.01</v>
      </c>
      <c r="D16" s="147">
        <v>604979032.64999998</v>
      </c>
      <c r="E16" s="148">
        <f t="shared" si="0"/>
        <v>0.29116581766353417</v>
      </c>
      <c r="F16" s="149">
        <v>441437200.12</v>
      </c>
      <c r="G16" s="150">
        <f t="shared" si="1"/>
        <v>1.3704758739987088</v>
      </c>
    </row>
    <row r="17" spans="1:7" x14ac:dyDescent="0.2">
      <c r="A17" s="101"/>
      <c r="B17" s="131"/>
      <c r="C17" s="131"/>
      <c r="D17" s="131"/>
      <c r="E17" s="131"/>
      <c r="F17" s="131"/>
      <c r="G17" s="51"/>
    </row>
    <row r="18" spans="1:7" hidden="1" x14ac:dyDescent="0.2">
      <c r="A18" s="49"/>
      <c r="B18" s="49"/>
      <c r="C18" s="49"/>
      <c r="D18" s="49"/>
      <c r="E18" s="49"/>
      <c r="F18" s="52"/>
      <c r="G18" s="51" t="s">
        <v>38</v>
      </c>
    </row>
  </sheetData>
  <pageMargins left="0.78740157480314965" right="0.59055118110236227" top="0.59055118110236227" bottom="0.39370078740157483" header="0" footer="0"/>
  <pageSetup paperSize="9" fitToWidth="2" fitToHeight="0" orientation="landscape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44B678-11D7-4383-9D55-E27B532352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2019-06-14T08:17:38Z</cp:lastPrinted>
  <dcterms:created xsi:type="dcterms:W3CDTF">2018-04-10T13:16:32Z</dcterms:created>
  <dcterms:modified xsi:type="dcterms:W3CDTF">2019-06-14T08:17:43Z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C:\Users\Администратор\AppData\Local\Кейсистемс\Свод-СМАРТ\ReportManager\0503317G_20160101_4.xlsx</vt:lpwstr>
  </property>
  <property fmtid="{D5CDD505-2E9C-101B-9397-08002B2CF9AE}" pid="3" name="Report Name">
    <vt:lpwstr>C__Users_Администратор_AppData_Local_Кейсистемс_Свод-СМАРТ_ReportManager_0503317G_20160101_4.xlsx</vt:lpwstr>
  </property>
</Properties>
</file>