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55" windowHeight="7695" activeTab="0"/>
  </bookViews>
  <sheets>
    <sheet name="межбюджетные трансферты" sheetId="1" r:id="rId1"/>
  </sheets>
  <definedNames>
    <definedName name="Z_6BB1A4C1_1309_43BE_B2A2_D6595F66F673_.wvu.PrintArea" localSheetId="0" hidden="1">'межбюджетные трансферты'!$A$1:$B$42</definedName>
    <definedName name="Z_6BB1A4C1_1309_43BE_B2A2_D6595F66F673_.wvu.Rows" localSheetId="0" hidden="1">'межбюджетные трансферты'!#REF!</definedName>
    <definedName name="_xlnm.Print_Area" localSheetId="0">'межбюджетные трансферты'!$A$1:$B$57</definedName>
  </definedNames>
  <calcPr fullCalcOnLoad="1"/>
</workbook>
</file>

<file path=xl/sharedStrings.xml><?xml version="1.0" encoding="utf-8"?>
<sst xmlns="http://schemas.openxmlformats.org/spreadsheetml/2006/main" count="46" uniqueCount="23">
  <si>
    <t>Сумма (тыс.руб.)</t>
  </si>
  <si>
    <t>Распределение</t>
  </si>
  <si>
    <t>Наименование муниципальных образований</t>
  </si>
  <si>
    <t>ИТОГО</t>
  </si>
  <si>
    <t>к решению Совета муниципального района "Печора"</t>
  </si>
  <si>
    <t>Приложение 16</t>
  </si>
  <si>
    <t xml:space="preserve">                                                                от  20 декабря 2017 года № 6-20/207</t>
  </si>
  <si>
    <t>Городское поселение "Печора"</t>
  </si>
  <si>
    <t>Таблица 2</t>
  </si>
  <si>
    <t>приложения 16</t>
  </si>
  <si>
    <t>дотаций на 2018 год на поддержку мер по обеспечению сбалансированности местных бюджетов муниципального района "Печора"</t>
  </si>
  <si>
    <t>Городское поселение "Кожва"</t>
  </si>
  <si>
    <t>Городское поселение "Путеец"</t>
  </si>
  <si>
    <t>Сельское поселение "Каджером"</t>
  </si>
  <si>
    <t>Сельское поселение "Озёрный"</t>
  </si>
  <si>
    <t>Сельское поселение "Приуральское"</t>
  </si>
  <si>
    <t>Сельское поселение "Чикшино"</t>
  </si>
  <si>
    <t>Таблица 3</t>
  </si>
  <si>
    <t>Субвенций на 2018 год на осуществление первичного воинского учета на территориях, где отсутствуют военные комиссариаты</t>
  </si>
  <si>
    <t>Таблица 5</t>
  </si>
  <si>
    <t>Субвенций на 2018 год  на 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</si>
  <si>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                                                                от ноября 2018 года №</t>
  </si>
  <si>
    <t>Приложение 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</si>
</sst>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.0_р_._-;\-* #,##0.0_р_._-;_-* &quot;-&quot;?_р_._-;_-@_-"/>
    <numFmt numFmtId="171" formatCode="[$-FC19]d\ mmmm\ yyyy\ &quot;г.&quot;"/>
    <numFmt numFmtId="172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69" fontId="4" fillId="0" borderId="11" xfId="58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69" fontId="3" fillId="0" borderId="11" xfId="58" applyNumberFormat="1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69" fontId="3" fillId="0" borderId="11" xfId="58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view="pageBreakPreview" zoomScaleSheetLayoutView="100" zoomScalePageLayoutView="0" workbookViewId="0" topLeftCell="A1">
      <selection activeCell="A2" sqref="A2:B2"/>
    </sheetView>
  </sheetViews>
  <sheetFormatPr defaultColWidth="9.00390625" defaultRowHeight="12.75"/>
  <cols>
    <col min="1" max="1" width="68.625" style="0" customWidth="1"/>
    <col min="2" max="2" width="18.25390625" style="0" customWidth="1"/>
    <col min="3" max="5" width="9.875" style="0" customWidth="1"/>
  </cols>
  <sheetData>
    <row r="1" ht="15.75">
      <c r="B1" s="7" t="s">
        <v>22</v>
      </c>
    </row>
    <row r="2" spans="1:2" ht="15.75">
      <c r="A2" s="14" t="s">
        <v>4</v>
      </c>
      <c r="B2" s="14"/>
    </row>
    <row r="3" ht="15.75">
      <c r="B3" s="1" t="s">
        <v>21</v>
      </c>
    </row>
    <row r="5" ht="15.75">
      <c r="B5" s="7" t="s">
        <v>5</v>
      </c>
    </row>
    <row r="6" spans="1:2" ht="15.75">
      <c r="A6" s="14" t="s">
        <v>4</v>
      </c>
      <c r="B6" s="14"/>
    </row>
    <row r="7" spans="1:2" ht="15.75">
      <c r="A7" s="15" t="s">
        <v>6</v>
      </c>
      <c r="B7" s="15"/>
    </row>
    <row r="8" spans="1:2" ht="15.75">
      <c r="A8" s="1"/>
      <c r="B8" s="1"/>
    </row>
    <row r="10" spans="1:2" ht="15.75">
      <c r="A10" s="8"/>
      <c r="B10" s="1" t="s">
        <v>8</v>
      </c>
    </row>
    <row r="11" spans="1:2" ht="15.75">
      <c r="A11" s="8"/>
      <c r="B11" s="1" t="s">
        <v>9</v>
      </c>
    </row>
    <row r="12" spans="1:2" ht="12.75">
      <c r="A12" s="8"/>
      <c r="B12" s="8"/>
    </row>
    <row r="13" spans="1:2" ht="16.5">
      <c r="A13" s="16" t="s">
        <v>1</v>
      </c>
      <c r="B13" s="16"/>
    </row>
    <row r="14" spans="1:2" ht="48.75" customHeight="1">
      <c r="A14" s="13" t="s">
        <v>10</v>
      </c>
      <c r="B14" s="13"/>
    </row>
    <row r="15" spans="1:2" ht="15.75">
      <c r="A15" s="9"/>
      <c r="B15" s="1"/>
    </row>
    <row r="16" spans="1:2" ht="15.75">
      <c r="A16" s="2" t="s">
        <v>2</v>
      </c>
      <c r="B16" s="2" t="s">
        <v>0</v>
      </c>
    </row>
    <row r="17" spans="1:2" ht="16.5">
      <c r="A17" s="10" t="s">
        <v>7</v>
      </c>
      <c r="B17" s="11">
        <f>953+9000</f>
        <v>9953</v>
      </c>
    </row>
    <row r="18" spans="1:2" ht="16.5">
      <c r="A18" s="10" t="s">
        <v>11</v>
      </c>
      <c r="B18" s="11">
        <v>30</v>
      </c>
    </row>
    <row r="19" spans="1:2" ht="16.5">
      <c r="A19" s="10" t="s">
        <v>12</v>
      </c>
      <c r="B19" s="11">
        <v>24</v>
      </c>
    </row>
    <row r="20" spans="1:2" ht="16.5">
      <c r="A20" s="4" t="s">
        <v>13</v>
      </c>
      <c r="B20" s="11">
        <f>6234.5+36</f>
        <v>6270.5</v>
      </c>
    </row>
    <row r="21" spans="1:2" ht="16.5">
      <c r="A21" s="4" t="s">
        <v>14</v>
      </c>
      <c r="B21" s="11">
        <f>6652.6+36</f>
        <v>6688.6</v>
      </c>
    </row>
    <row r="22" spans="1:2" ht="16.5">
      <c r="A22" s="4" t="s">
        <v>15</v>
      </c>
      <c r="B22" s="11">
        <f>3421.1+18</f>
        <v>3439.1</v>
      </c>
    </row>
    <row r="23" spans="1:2" ht="16.5">
      <c r="A23" s="12" t="s">
        <v>16</v>
      </c>
      <c r="B23" s="11">
        <f>3609+18</f>
        <v>3627</v>
      </c>
    </row>
    <row r="24" spans="1:2" ht="16.5">
      <c r="A24" s="5" t="s">
        <v>3</v>
      </c>
      <c r="B24" s="3">
        <f>SUM(B17:B23)</f>
        <v>30032.199999999997</v>
      </c>
    </row>
    <row r="27" spans="1:2" ht="15.75">
      <c r="A27" s="8"/>
      <c r="B27" s="1" t="s">
        <v>17</v>
      </c>
    </row>
    <row r="28" spans="1:2" ht="15.75">
      <c r="A28" s="8"/>
      <c r="B28" s="1" t="s">
        <v>9</v>
      </c>
    </row>
    <row r="29" spans="1:2" ht="12.75">
      <c r="A29" s="8"/>
      <c r="B29" s="8"/>
    </row>
    <row r="30" spans="1:2" ht="15.75">
      <c r="A30" s="17" t="s">
        <v>1</v>
      </c>
      <c r="B30" s="17"/>
    </row>
    <row r="31" spans="1:2" ht="42" customHeight="1">
      <c r="A31" s="18" t="s">
        <v>18</v>
      </c>
      <c r="B31" s="18"/>
    </row>
    <row r="32" spans="1:2" ht="15.75">
      <c r="A32" s="9"/>
      <c r="B32" s="1"/>
    </row>
    <row r="33" spans="1:2" ht="15.75">
      <c r="A33" s="2" t="s">
        <v>2</v>
      </c>
      <c r="B33" s="2" t="s">
        <v>0</v>
      </c>
    </row>
    <row r="34" spans="1:2" ht="16.5">
      <c r="A34" s="4" t="s">
        <v>11</v>
      </c>
      <c r="B34" s="11">
        <f>478.5+44</f>
        <v>522.5</v>
      </c>
    </row>
    <row r="35" spans="1:2" ht="16.5">
      <c r="A35" s="4" t="s">
        <v>12</v>
      </c>
      <c r="B35" s="11">
        <f>208+19.2</f>
        <v>227.2</v>
      </c>
    </row>
    <row r="36" spans="1:2" ht="16.5">
      <c r="A36" s="4" t="s">
        <v>13</v>
      </c>
      <c r="B36" s="11">
        <f>249.7+22.9</f>
        <v>272.59999999999997</v>
      </c>
    </row>
    <row r="37" spans="1:2" ht="16.5">
      <c r="A37" s="4" t="s">
        <v>14</v>
      </c>
      <c r="B37" s="11">
        <f>187.2+17.3</f>
        <v>204.5</v>
      </c>
    </row>
    <row r="38" spans="1:2" ht="16.5">
      <c r="A38" s="4" t="s">
        <v>15</v>
      </c>
      <c r="B38" s="11">
        <f>62.4+5.7</f>
        <v>68.1</v>
      </c>
    </row>
    <row r="39" spans="1:2" ht="16.5">
      <c r="A39" s="4" t="s">
        <v>16</v>
      </c>
      <c r="B39" s="11">
        <f>62.4+5.7</f>
        <v>68.1</v>
      </c>
    </row>
    <row r="40" spans="1:2" ht="16.5">
      <c r="A40" s="5" t="s">
        <v>3</v>
      </c>
      <c r="B40" s="3">
        <f>SUM(B34:B39)</f>
        <v>1362.9999999999998</v>
      </c>
    </row>
    <row r="43" spans="1:2" ht="15.75">
      <c r="A43" s="8"/>
      <c r="B43" s="1" t="s">
        <v>19</v>
      </c>
    </row>
    <row r="44" spans="1:2" ht="15.75">
      <c r="A44" s="8"/>
      <c r="B44" s="1" t="s">
        <v>9</v>
      </c>
    </row>
    <row r="45" spans="1:2" ht="12.75">
      <c r="A45" s="8"/>
      <c r="B45" s="8"/>
    </row>
    <row r="46" spans="1:2" ht="16.5">
      <c r="A46" s="16" t="s">
        <v>1</v>
      </c>
      <c r="B46" s="16"/>
    </row>
    <row r="47" spans="1:2" ht="105" customHeight="1">
      <c r="A47" s="13" t="s">
        <v>20</v>
      </c>
      <c r="B47" s="13"/>
    </row>
    <row r="48" spans="1:2" ht="15.75">
      <c r="A48" s="9"/>
      <c r="B48" s="1"/>
    </row>
    <row r="49" spans="1:2" ht="15.75">
      <c r="A49" s="2" t="s">
        <v>2</v>
      </c>
      <c r="B49" s="2" t="s">
        <v>0</v>
      </c>
    </row>
    <row r="50" spans="1:2" ht="16.5">
      <c r="A50" s="4" t="s">
        <v>11</v>
      </c>
      <c r="B50" s="6">
        <f>11.6+18.1+0.2+0.4</f>
        <v>30.3</v>
      </c>
    </row>
    <row r="51" spans="1:2" ht="16.5">
      <c r="A51" s="4" t="s">
        <v>12</v>
      </c>
      <c r="B51" s="6">
        <f>11.6+18.1+0.4+0.2</f>
        <v>30.3</v>
      </c>
    </row>
    <row r="52" spans="1:2" ht="16.5">
      <c r="A52" s="4" t="s">
        <v>13</v>
      </c>
      <c r="B52" s="6">
        <f>11.6+18.1+0.4+0.2</f>
        <v>30.3</v>
      </c>
    </row>
    <row r="53" spans="1:2" ht="16.5">
      <c r="A53" s="4" t="s">
        <v>14</v>
      </c>
      <c r="B53" s="6">
        <f>11.6+18.1+0.4+0.2</f>
        <v>30.3</v>
      </c>
    </row>
    <row r="54" spans="1:2" ht="16.5">
      <c r="A54" s="4" t="s">
        <v>15</v>
      </c>
      <c r="B54" s="6">
        <f>11.5+18.2+0.4+0.2</f>
        <v>30.299999999999997</v>
      </c>
    </row>
    <row r="55" spans="1:2" ht="16.5">
      <c r="A55" s="4" t="s">
        <v>16</v>
      </c>
      <c r="B55" s="6">
        <f>11.5+18.2+0.4+0.2</f>
        <v>30.299999999999997</v>
      </c>
    </row>
    <row r="56" spans="1:2" ht="16.5">
      <c r="A56" s="5" t="s">
        <v>3</v>
      </c>
      <c r="B56" s="3">
        <f>SUM(B50:B55)</f>
        <v>181.8</v>
      </c>
    </row>
  </sheetData>
  <sheetProtection/>
  <mergeCells count="9">
    <mergeCell ref="A47:B47"/>
    <mergeCell ref="A2:B2"/>
    <mergeCell ref="A6:B6"/>
    <mergeCell ref="A7:B7"/>
    <mergeCell ref="A13:B13"/>
    <mergeCell ref="A14:B14"/>
    <mergeCell ref="A30:B30"/>
    <mergeCell ref="A31:B31"/>
    <mergeCell ref="A46:B46"/>
  </mergeCells>
  <printOptions/>
  <pageMargins left="1.062992125984252" right="0.31496062992125984" top="0.7480314960629921" bottom="0.7480314960629921" header="0.31496062992125984" footer="0.31496062992125984"/>
  <pageSetup horizontalDpi="600" verticalDpi="600" orientation="portrait" paperSize="9" r:id="rId1"/>
  <rowBreaks count="1" manualBreakCount="1">
    <brk id="4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2018-11-09T11:41:15Z</cp:lastPrinted>
  <dcterms:created xsi:type="dcterms:W3CDTF">2005-11-29T08:00:13Z</dcterms:created>
  <dcterms:modified xsi:type="dcterms:W3CDTF">2018-11-09T12:01:11Z</dcterms:modified>
  <cp:category/>
  <cp:version/>
  <cp:contentType/>
  <cp:contentStatus/>
</cp:coreProperties>
</file>