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485" windowWidth="10860" windowHeight="10140"/>
  </bookViews>
  <sheets>
    <sheet name="2019-2021 год" sheetId="1" r:id="rId1"/>
  </sheets>
  <definedNames>
    <definedName name="_xlnm._FilterDatabase" localSheetId="0" hidden="1">'2019-2021 год'!$A$9:$F$174</definedName>
    <definedName name="Z_03D0DDB9_3E2B_445E_B26D_09285D63C497_.wvu.FilterData" localSheetId="0" hidden="1">'2019-2021 год'!$A$9:$F$125</definedName>
    <definedName name="Z_0C05F25E_D6C8_460E_B21F_18CDF652E72B_.wvu.FilterData" localSheetId="0" hidden="1">'2019-2021 год'!$A$9:$F$137</definedName>
    <definedName name="Z_136A7CB4_B73A_487D_8A9F_6650DBF728F6_.wvu.FilterData" localSheetId="0" hidden="1">'2019-2021 год'!$A$9:$F$137</definedName>
    <definedName name="Z_15A2C592_34B0_4F20_BD5A_8DDC1F2A5659_.wvu.FilterData" localSheetId="0" hidden="1">'2019-2021 год'!$A$9:$F$143</definedName>
    <definedName name="Z_184D3176_FFF6_4E91_A7DC_D63418B7D0F5_.wvu.FilterData" localSheetId="0" hidden="1">'2019-2021 год'!$A$9:$F$125</definedName>
    <definedName name="Z_20900463_01EE_4499_A830_2048CE8173F7_.wvu.FilterData" localSheetId="0" hidden="1">'2019-2021 год'!$A$9:$F$143</definedName>
    <definedName name="Z_2547B61A_57D8_45C6_87E4_2B595BD241A2_.wvu.FilterData" localSheetId="0" hidden="1">'2019-2021 год'!$A$9:$F$125</definedName>
    <definedName name="Z_2547B61A_57D8_45C6_87E4_2B595BD241A2_.wvu.PrintArea" localSheetId="0" hidden="1">'2019-2021 год'!$A$3:$G$125</definedName>
    <definedName name="Z_2547B61A_57D8_45C6_87E4_2B595BD241A2_.wvu.PrintTitles" localSheetId="0" hidden="1">'2019-2021 год'!$10:$11</definedName>
    <definedName name="Z_265E4B74_F87F_4C11_8F36_BD3184BC15DF_.wvu.FilterData" localSheetId="0" hidden="1">'2019-2021 год'!$A$9:$F$143</definedName>
    <definedName name="Z_265E4B74_F87F_4C11_8F36_BD3184BC15DF_.wvu.PrintArea" localSheetId="0" hidden="1">'2019-2021 год'!$A$1:$G$137</definedName>
    <definedName name="Z_2CBFA120_4352_4C39_9099_3E3743A1946B_.wvu.FilterData" localSheetId="0" hidden="1">'2019-2021 год'!$A$9:$F$137</definedName>
    <definedName name="Z_2CC5DC23_D108_4C62_8D9C_2D339D918FB9_.wvu.FilterData" localSheetId="0" hidden="1">'2019-2021 год'!$A$9:$F$125</definedName>
    <definedName name="Z_2E862F6B_6B0A_40BB_944E_0C7992DC3BBB_.wvu.FilterData" localSheetId="0" hidden="1">'2019-2021 год'!$A$9:$F$125</definedName>
    <definedName name="Z_2FF96413_1F0E_42A6_B647_AF4DC456B835_.wvu.FilterData" localSheetId="0" hidden="1">'2019-2021 год'!$A$9:$F$139</definedName>
    <definedName name="Z_428C4879_5105_4D8B_A2F2_FB13B3A9E1E2_.wvu.FilterData" localSheetId="0" hidden="1">'2019-2021 год'!$A$9:$F$143</definedName>
    <definedName name="Z_456FAF35_0ED7_4429_80D9_B602421A25A1_.wvu.FilterData" localSheetId="0" hidden="1">'2019-2021 год'!$A$9:$F$143</definedName>
    <definedName name="Z_4CB2AD8A_1395_4EEB_B6E5_ACA1429CF0DB_.wvu.Cols" localSheetId="0" hidden="1">'2019-2021 год'!#REF!</definedName>
    <definedName name="Z_4CB2AD8A_1395_4EEB_B6E5_ACA1429CF0DB_.wvu.FilterData" localSheetId="0" hidden="1">'2019-2021 год'!$A$9:$F$125</definedName>
    <definedName name="Z_4CB2AD8A_1395_4EEB_B6E5_ACA1429CF0DB_.wvu.PrintArea" localSheetId="0" hidden="1">'2019-2021 год'!$A$6:$F$125</definedName>
    <definedName name="Z_4CB2AD8A_1395_4EEB_B6E5_ACA1429CF0DB_.wvu.PrintTitles" localSheetId="0" hidden="1">'2019-2021 год'!$10:$11</definedName>
    <definedName name="Z_4DCFC8D2_CFB0_4FE4_8B3E_32DB381AAC5C_.wvu.FilterData" localSheetId="0" hidden="1">'2019-2021 год'!$A$9:$F$143</definedName>
    <definedName name="Z_52080DA5_BFF1_49FC_B2E6_D15443E59FD0_.wvu.FilterData" localSheetId="0" hidden="1">'2019-2021 год'!$A$9:$F$143</definedName>
    <definedName name="Z_5271CAE7_4D6C_40AB_9A03_5EFB6EFB80FA_.wvu.Cols" localSheetId="0" hidden="1">'2019-2021 год'!#REF!</definedName>
    <definedName name="Z_5271CAE7_4D6C_40AB_9A03_5EFB6EFB80FA_.wvu.FilterData" localSheetId="0" hidden="1">'2019-2021 год'!$A$9:$F$125</definedName>
    <definedName name="Z_5271CAE7_4D6C_40AB_9A03_5EFB6EFB80FA_.wvu.PrintArea" localSheetId="0" hidden="1">'2019-2021 год'!$A$2:$G$125</definedName>
    <definedName name="Z_58AA27DC_B6C6_486F_BBC3_7C0EC56685DB_.wvu.FilterData" localSheetId="0" hidden="1">'2019-2021 год'!$A$9:$F$143</definedName>
    <definedName name="Z_599A55F8_3816_4A95_B2A0_7EE8B30830DF_.wvu.FilterData" localSheetId="0" hidden="1">'2019-2021 год'!$A$9:$F$125</definedName>
    <definedName name="Z_599A55F8_3816_4A95_B2A0_7EE8B30830DF_.wvu.PrintArea" localSheetId="0" hidden="1">'2019-2021 год'!$A$3:$G$125</definedName>
    <definedName name="Z_62BA1D30_83D4_405C_B38E_4A6036DCDF7D_.wvu.Cols" localSheetId="0" hidden="1">'2019-2021 год'!#REF!</definedName>
    <definedName name="Z_62BA1D30_83D4_405C_B38E_4A6036DCDF7D_.wvu.FilterData" localSheetId="0" hidden="1">'2019-2021 год'!$A$9:$F$125</definedName>
    <definedName name="Z_62BA1D30_83D4_405C_B38E_4A6036DCDF7D_.wvu.PrintArea" localSheetId="0" hidden="1">'2019-2021 год'!$A$2:$G$125</definedName>
    <definedName name="Z_79F59BD1_17D2_45CE_ABAE_358CD088226E_.wvu.FilterData" localSheetId="0" hidden="1">'2019-2021 год'!$A$9:$F$137</definedName>
    <definedName name="Z_7C0ABF66_8B0F_48ED_A269_F91E2B0FF96C_.wvu.FilterData" localSheetId="0" hidden="1">'2019-2021 год'!$A$9:$F$125</definedName>
    <definedName name="Z_8A4D0045_C517_4374_8A07_4E827A562FC4_.wvu.FilterData" localSheetId="0" hidden="1">'2019-2021 год'!$A$9:$F$143</definedName>
    <definedName name="Z_8AA41EB0_2CC0_4F86_8798_B03A7CC4D0C2_.wvu.FilterData" localSheetId="0" hidden="1">'2019-2021 год'!$A$9:$F$143</definedName>
    <definedName name="Z_8E0CAC60_CC3F_47CB_9EF3_039342AC9535_.wvu.FilterData" localSheetId="0" hidden="1">'2019-2021 год'!$A$9:$F$143</definedName>
    <definedName name="Z_8E0CAC60_CC3F_47CB_9EF3_039342AC9535_.wvu.PrintTitles" localSheetId="0" hidden="1">'2019-2021 год'!$10:$11</definedName>
    <definedName name="Z_949DCF8A_4B6C_48DC_A0AF_1508759F4E2C_.wvu.FilterData" localSheetId="0" hidden="1">'2019-2021 год'!$A$9:$F$125</definedName>
    <definedName name="Z_9AE4E90B_95AD_4E92_80AE_724EF4B3642C_.wvu.FilterData" localSheetId="0" hidden="1">'2019-2021 год'!$A$9:$F$143</definedName>
    <definedName name="Z_9AE4E90B_95AD_4E92_80AE_724EF4B3642C_.wvu.PrintArea" localSheetId="0" hidden="1">'2019-2021 год'!$A$1:$G$143</definedName>
    <definedName name="Z_9AE4E90B_95AD_4E92_80AE_724EF4B3642C_.wvu.PrintTitles" localSheetId="0" hidden="1">'2019-2021 год'!$10:$11</definedName>
    <definedName name="Z_9AE4E90B_95AD_4E92_80AE_724EF4B3642C_.wvu.Rows" localSheetId="0" hidden="1">'2019-2021 год'!#REF!,'2019-2021 год'!#REF!</definedName>
    <definedName name="Z_A24E161A_D544_48C2_9D1F_4A462EC54334_.wvu.FilterData" localSheetId="0" hidden="1">'2019-2021 год'!$A$9:$F$137</definedName>
    <definedName name="Z_A79CDC70_8466_49CB_8C49_C52C08F5C2C3_.wvu.FilterData" localSheetId="0" hidden="1">'2019-2021 год'!$A$9:$F$125</definedName>
    <definedName name="Z_A79CDC70_8466_49CB_8C49_C52C08F5C2C3_.wvu.PrintArea" localSheetId="0" hidden="1">'2019-2021 год'!$A$3:$G$125</definedName>
    <definedName name="Z_A79CDC70_8466_49CB_8C49_C52C08F5C2C3_.wvu.PrintTitles" localSheetId="0" hidden="1">'2019-2021 год'!$10:$11</definedName>
    <definedName name="Z_B2AEA316_3CC7_4A5F_84DC_5C75A986883C_.wvu.FilterData" localSheetId="0" hidden="1">'2019-2021 год'!$A$9:$F$137</definedName>
    <definedName name="Z_B3397BCA_1277_4868_806F_2E68EFD73FCF_.wvu.Cols" localSheetId="0" hidden="1">'2019-2021 год'!#REF!</definedName>
    <definedName name="Z_B3397BCA_1277_4868_806F_2E68EFD73FCF_.wvu.FilterData" localSheetId="0" hidden="1">'2019-2021 год'!$A$9:$F$125</definedName>
    <definedName name="Z_B3397BCA_1277_4868_806F_2E68EFD73FCF_.wvu.PrintArea" localSheetId="0" hidden="1">'2019-2021 год'!$A$6:$F$125</definedName>
    <definedName name="Z_B3397BCA_1277_4868_806F_2E68EFD73FCF_.wvu.PrintTitles" localSheetId="0" hidden="1">'2019-2021 год'!$10:$11</definedName>
    <definedName name="Z_B3463B94_A148_4CED_9456_BF3639DD779F_.wvu.FilterData" localSheetId="0" hidden="1">'2019-2021 год'!$A$9:$F$143</definedName>
    <definedName name="Z_B3ADB1FC_7237_4F79_A98A_9A3A728E8FB8_.wvu.FilterData" localSheetId="0" hidden="1">'2019-2021 год'!$A$9:$F$125</definedName>
    <definedName name="Z_C0DCEFD6_4378_4196_8A52_BBAE8937CBA3_.wvu.FilterData" localSheetId="0" hidden="1">'2019-2021 год'!$A$9:$F$174</definedName>
    <definedName name="Z_C0DCEFD6_4378_4196_8A52_BBAE8937CBA3_.wvu.PrintArea" localSheetId="0" hidden="1">'2019-2021 год'!$A$1:$I$174</definedName>
    <definedName name="Z_C0DCEFD6_4378_4196_8A52_BBAE8937CBA3_.wvu.PrintTitles" localSheetId="0" hidden="1">'2019-2021 год'!$10:$11</definedName>
    <definedName name="Z_CBBD36BD_B8D3_405D_A6D4_79D054A9E80B_.wvu.FilterData" localSheetId="0" hidden="1">'2019-2021 год'!$A$9:$F$137</definedName>
    <definedName name="Z_CFCD11A5_5DDB_474D_9D2B_79AC7ABEC29D_.wvu.FilterData" localSheetId="0" hidden="1">'2019-2021 год'!$A$9:$F$137</definedName>
    <definedName name="Z_D5451C69_6188_4AB8_99E1_04D2A5F2965F_.wvu.FilterData" localSheetId="0" hidden="1">'2019-2021 год'!$A$9:$F$143</definedName>
    <definedName name="Z_D5451C69_6188_4AB8_99E1_04D2A5F2965F_.wvu.PrintArea" localSheetId="0" hidden="1">'2019-2021 год'!$A$1:$G$143</definedName>
    <definedName name="Z_DCD62DCA_C2E6_4944_BF05_06393683843D_.wvu.FilterData" localSheetId="0" hidden="1">'2019-2021 год'!$A$9:$F$139</definedName>
    <definedName name="Z_E021FB0C_A711_4509_BC26_BEE4D6D0121D_.wvu.FilterData" localSheetId="0" hidden="1">'2019-2021 год'!$A$9:$F$139</definedName>
    <definedName name="Z_E021FB0C_A711_4509_BC26_BEE4D6D0121D_.wvu.PrintArea" localSheetId="0" hidden="1">'2019-2021 год'!$A$2:$G$139</definedName>
    <definedName name="Z_E73FB2C8_8889_4BC1_B42C_BB4285892FAC_.wvu.Cols" localSheetId="0" hidden="1">'2019-2021 год'!#REF!</definedName>
    <definedName name="Z_E73FB2C8_8889_4BC1_B42C_BB4285892FAC_.wvu.FilterData" localSheetId="0" hidden="1">'2019-2021 год'!$A$9:$F$125</definedName>
    <definedName name="Z_E73FB2C8_8889_4BC1_B42C_BB4285892FAC_.wvu.PrintArea" localSheetId="0" hidden="1">'2019-2021 год'!$A$6:$F$125</definedName>
    <definedName name="Z_E73FB2C8_8889_4BC1_B42C_BB4285892FAC_.wvu.PrintTitles" localSheetId="0" hidden="1">'2019-2021 год'!$10:$11</definedName>
    <definedName name="Z_E7A61A23_F5BB_4765_9BEB_425D1A63ECC6_.wvu.FilterData" localSheetId="0" hidden="1">'2019-2021 год'!$A$9:$F$137</definedName>
    <definedName name="Z_E942A1EB_DA9A_49D4_890A_1E490C17C671_.wvu.FilterData" localSheetId="0" hidden="1">'2019-2021 год'!$A$9:$F$137</definedName>
    <definedName name="Z_F0654BDF_4068_4EF6_85C0_9A711782EA10_.wvu.FilterData" localSheetId="0" hidden="1">'2019-2021 год'!$A$9:$F$143</definedName>
    <definedName name="Z_F30358E0_6540_4232_9B00_91022CE5977B_.wvu.FilterData" localSheetId="0" hidden="1">'2019-2021 год'!$A$9:$F$174</definedName>
    <definedName name="Z_F883476E_04A9_4D11_A9FF_4F72BAC798EA_.wvu.FilterData" localSheetId="0" hidden="1">'2019-2021 год'!$A$9:$F$137</definedName>
    <definedName name="_xlnm.Print_Titles" localSheetId="0">'2019-2021 год'!$8:$9</definedName>
    <definedName name="_xlnm.Print_Area" localSheetId="0">'2019-2021 год'!$A$1:$I$174</definedName>
  </definedNames>
  <calcPr calcId="145621"/>
  <customWorkbookViews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Администратор - Личное представление" guid="{C0DCEFD6-4378-4196-8A52-BBAE8937CBA3}" mergeInterval="0" personalView="1" maximized="1" xWindow="1" yWindow="1" windowWidth="1916" windowHeight="859" activeSheetId="1"/>
  </customWorkbookViews>
</workbook>
</file>

<file path=xl/calcChain.xml><?xml version="1.0" encoding="utf-8"?>
<calcChain xmlns="http://schemas.openxmlformats.org/spreadsheetml/2006/main">
  <c r="H65" i="1"/>
  <c r="H64" s="1"/>
  <c r="H63" s="1"/>
  <c r="H62" s="1"/>
  <c r="I65"/>
  <c r="I64" s="1"/>
  <c r="I63" s="1"/>
  <c r="I62" s="1"/>
  <c r="G65"/>
  <c r="G64" s="1"/>
  <c r="G63" s="1"/>
  <c r="G62" s="1"/>
  <c r="I22" l="1"/>
  <c r="I21" s="1"/>
  <c r="I20" s="1"/>
  <c r="I19" s="1"/>
  <c r="H22" l="1"/>
  <c r="H21" s="1"/>
  <c r="H20" s="1"/>
  <c r="H19" s="1"/>
  <c r="G22"/>
  <c r="G21" s="1"/>
  <c r="G20" s="1"/>
  <c r="G19" s="1"/>
  <c r="I173" l="1"/>
  <c r="I171" s="1"/>
  <c r="H173"/>
  <c r="H171" s="1"/>
  <c r="H170" s="1"/>
  <c r="G173"/>
  <c r="G172" s="1"/>
  <c r="I167"/>
  <c r="I166" s="1"/>
  <c r="I165" s="1"/>
  <c r="H167"/>
  <c r="H166" s="1"/>
  <c r="H165" s="1"/>
  <c r="G167"/>
  <c r="G166" s="1"/>
  <c r="G165" s="1"/>
  <c r="I163"/>
  <c r="H163"/>
  <c r="G163"/>
  <c r="I162"/>
  <c r="I161" s="1"/>
  <c r="H162"/>
  <c r="H161" s="1"/>
  <c r="H160" s="1"/>
  <c r="G162"/>
  <c r="G161" s="1"/>
  <c r="I160" l="1"/>
  <c r="G160"/>
  <c r="H172"/>
  <c r="I170"/>
  <c r="I169" s="1"/>
  <c r="G171"/>
  <c r="H169"/>
  <c r="I172"/>
  <c r="G170" l="1"/>
  <c r="G169" s="1"/>
  <c r="I155"/>
  <c r="I154" s="1"/>
  <c r="I153" s="1"/>
  <c r="I152" s="1"/>
  <c r="I151" s="1"/>
  <c r="H155"/>
  <c r="H154" s="1"/>
  <c r="H153" s="1"/>
  <c r="H152" s="1"/>
  <c r="H151" s="1"/>
  <c r="G155"/>
  <c r="G154" s="1"/>
  <c r="G153" s="1"/>
  <c r="G152" s="1"/>
  <c r="G151" s="1"/>
  <c r="I149"/>
  <c r="I148" s="1"/>
  <c r="I147" s="1"/>
  <c r="H149"/>
  <c r="H148" s="1"/>
  <c r="H147" s="1"/>
  <c r="G149"/>
  <c r="G148" s="1"/>
  <c r="G147" s="1"/>
  <c r="I145"/>
  <c r="I144" s="1"/>
  <c r="I143" s="1"/>
  <c r="H145"/>
  <c r="H144" s="1"/>
  <c r="H143" s="1"/>
  <c r="G145"/>
  <c r="G144" s="1"/>
  <c r="G143" s="1"/>
  <c r="I140"/>
  <c r="I139" s="1"/>
  <c r="I138" s="1"/>
  <c r="H140"/>
  <c r="H139" s="1"/>
  <c r="H138" s="1"/>
  <c r="G140"/>
  <c r="G139" s="1"/>
  <c r="G138" s="1"/>
  <c r="I136"/>
  <c r="I135" s="1"/>
  <c r="I134" s="1"/>
  <c r="H136"/>
  <c r="H135" s="1"/>
  <c r="H134" s="1"/>
  <c r="G136"/>
  <c r="G135" s="1"/>
  <c r="G134" s="1"/>
  <c r="I130"/>
  <c r="I129" s="1"/>
  <c r="I128" s="1"/>
  <c r="I127" s="1"/>
  <c r="I126" s="1"/>
  <c r="H130"/>
  <c r="H129" s="1"/>
  <c r="H128" s="1"/>
  <c r="H127" s="1"/>
  <c r="H126" s="1"/>
  <c r="G130"/>
  <c r="G129" s="1"/>
  <c r="G128" s="1"/>
  <c r="G127" s="1"/>
  <c r="G126" s="1"/>
  <c r="I123"/>
  <c r="I122" s="1"/>
  <c r="H123"/>
  <c r="H122" s="1"/>
  <c r="G123"/>
  <c r="G122" s="1"/>
  <c r="I121"/>
  <c r="H121"/>
  <c r="G121"/>
  <c r="I119"/>
  <c r="I118" s="1"/>
  <c r="H119"/>
  <c r="H118" s="1"/>
  <c r="G119"/>
  <c r="G118" s="1"/>
  <c r="I117"/>
  <c r="H117"/>
  <c r="G117"/>
  <c r="I115"/>
  <c r="I114" s="1"/>
  <c r="I113" s="1"/>
  <c r="H115"/>
  <c r="H114" s="1"/>
  <c r="H113" s="1"/>
  <c r="G115"/>
  <c r="G114" s="1"/>
  <c r="G113" s="1"/>
  <c r="I110"/>
  <c r="I109" s="1"/>
  <c r="I108" s="1"/>
  <c r="H110"/>
  <c r="H109" s="1"/>
  <c r="H108" s="1"/>
  <c r="G110"/>
  <c r="G109" s="1"/>
  <c r="G108" s="1"/>
  <c r="I106"/>
  <c r="I105" s="1"/>
  <c r="I104" s="1"/>
  <c r="H106"/>
  <c r="H105" s="1"/>
  <c r="H104" s="1"/>
  <c r="G106"/>
  <c r="G105" s="1"/>
  <c r="G104" s="1"/>
  <c r="I101"/>
  <c r="I100" s="1"/>
  <c r="I99" s="1"/>
  <c r="I98" s="1"/>
  <c r="I97" s="1"/>
  <c r="H101"/>
  <c r="H100" s="1"/>
  <c r="H99" s="1"/>
  <c r="H98" s="1"/>
  <c r="H97" s="1"/>
  <c r="G101"/>
  <c r="G100" s="1"/>
  <c r="G99" s="1"/>
  <c r="G98" s="1"/>
  <c r="G97" s="1"/>
  <c r="I95"/>
  <c r="I94" s="1"/>
  <c r="I93" s="1"/>
  <c r="I92" s="1"/>
  <c r="H95"/>
  <c r="H94" s="1"/>
  <c r="H93" s="1"/>
  <c r="H92" s="1"/>
  <c r="G95"/>
  <c r="G94" s="1"/>
  <c r="G93" s="1"/>
  <c r="G92" s="1"/>
  <c r="I89"/>
  <c r="I88" s="1"/>
  <c r="I87" s="1"/>
  <c r="I86" s="1"/>
  <c r="H89"/>
  <c r="H88" s="1"/>
  <c r="H87" s="1"/>
  <c r="H86" s="1"/>
  <c r="G89"/>
  <c r="G88" s="1"/>
  <c r="G87" s="1"/>
  <c r="G86" s="1"/>
  <c r="I82"/>
  <c r="I81" s="1"/>
  <c r="H82"/>
  <c r="H81" s="1"/>
  <c r="G82"/>
  <c r="G81" s="1"/>
  <c r="I79"/>
  <c r="I78" s="1"/>
  <c r="H79"/>
  <c r="H78" s="1"/>
  <c r="G79"/>
  <c r="G78" s="1"/>
  <c r="I73"/>
  <c r="I72" s="1"/>
  <c r="I71" s="1"/>
  <c r="I70" s="1"/>
  <c r="I69" s="1"/>
  <c r="I68" s="1"/>
  <c r="H73"/>
  <c r="H72" s="1"/>
  <c r="H71" s="1"/>
  <c r="H70" s="1"/>
  <c r="H69" s="1"/>
  <c r="H68" s="1"/>
  <c r="G73"/>
  <c r="G72" s="1"/>
  <c r="G71" s="1"/>
  <c r="G70" s="1"/>
  <c r="G69" s="1"/>
  <c r="G68" s="1"/>
  <c r="I58"/>
  <c r="I57" s="1"/>
  <c r="I56" s="1"/>
  <c r="H58"/>
  <c r="H57" s="1"/>
  <c r="H56" s="1"/>
  <c r="G58"/>
  <c r="G57" s="1"/>
  <c r="G56" s="1"/>
  <c r="I54"/>
  <c r="I53" s="1"/>
  <c r="I52" s="1"/>
  <c r="H54"/>
  <c r="H53" s="1"/>
  <c r="H52" s="1"/>
  <c r="G54"/>
  <c r="G53" s="1"/>
  <c r="G52" s="1"/>
  <c r="I50"/>
  <c r="I49" s="1"/>
  <c r="I48" s="1"/>
  <c r="H50"/>
  <c r="H49" s="1"/>
  <c r="H48" s="1"/>
  <c r="G50"/>
  <c r="G49" s="1"/>
  <c r="G48" s="1"/>
  <c r="I43"/>
  <c r="I42" s="1"/>
  <c r="I41" s="1"/>
  <c r="I40" s="1"/>
  <c r="I39" s="1"/>
  <c r="I38" s="1"/>
  <c r="H43"/>
  <c r="H42" s="1"/>
  <c r="H41" s="1"/>
  <c r="H40" s="1"/>
  <c r="H39" s="1"/>
  <c r="H38" s="1"/>
  <c r="G43"/>
  <c r="G42" s="1"/>
  <c r="G41" s="1"/>
  <c r="G40" s="1"/>
  <c r="G39" s="1"/>
  <c r="G38" s="1"/>
  <c r="I35"/>
  <c r="I34" s="1"/>
  <c r="I33" s="1"/>
  <c r="I32" s="1"/>
  <c r="I31" s="1"/>
  <c r="I30" s="1"/>
  <c r="H35"/>
  <c r="H34" s="1"/>
  <c r="H33" s="1"/>
  <c r="H32" s="1"/>
  <c r="H31" s="1"/>
  <c r="H30" s="1"/>
  <c r="G35"/>
  <c r="G34" s="1"/>
  <c r="G33" s="1"/>
  <c r="G32" s="1"/>
  <c r="G31" s="1"/>
  <c r="G30" s="1"/>
  <c r="I28"/>
  <c r="I27" s="1"/>
  <c r="I26" s="1"/>
  <c r="H28"/>
  <c r="H27" s="1"/>
  <c r="H26" s="1"/>
  <c r="G28"/>
  <c r="G27" s="1"/>
  <c r="G26" s="1"/>
  <c r="I159"/>
  <c r="I158" s="1"/>
  <c r="I157" s="1"/>
  <c r="H159"/>
  <c r="H158" s="1"/>
  <c r="H157" s="1"/>
  <c r="G159"/>
  <c r="I17"/>
  <c r="I16" s="1"/>
  <c r="I15" s="1"/>
  <c r="I14" s="1"/>
  <c r="I13" s="1"/>
  <c r="H17"/>
  <c r="H16" s="1"/>
  <c r="H15" s="1"/>
  <c r="H14" s="1"/>
  <c r="H13" s="1"/>
  <c r="G17"/>
  <c r="G16" s="1"/>
  <c r="G15" s="1"/>
  <c r="G14" s="1"/>
  <c r="G13" s="1"/>
  <c r="H47" l="1"/>
  <c r="G47"/>
  <c r="I47"/>
  <c r="G158"/>
  <c r="G157" s="1"/>
  <c r="I46"/>
  <c r="I45" s="1"/>
  <c r="I61"/>
  <c r="I60" s="1"/>
  <c r="G91"/>
  <c r="H77"/>
  <c r="H76" s="1"/>
  <c r="H75" s="1"/>
  <c r="G133"/>
  <c r="G85"/>
  <c r="I142"/>
  <c r="H142"/>
  <c r="I133"/>
  <c r="H133"/>
  <c r="H103"/>
  <c r="I85"/>
  <c r="H85"/>
  <c r="I77"/>
  <c r="I76" s="1"/>
  <c r="I75" s="1"/>
  <c r="G77"/>
  <c r="G76" s="1"/>
  <c r="G75" s="1"/>
  <c r="G46"/>
  <c r="G45" s="1"/>
  <c r="G142"/>
  <c r="H46"/>
  <c r="H45" s="1"/>
  <c r="G61"/>
  <c r="G60" s="1"/>
  <c r="H61"/>
  <c r="H60" s="1"/>
  <c r="I91"/>
  <c r="H91"/>
  <c r="G103"/>
  <c r="I103"/>
  <c r="G37" l="1"/>
  <c r="H25"/>
  <c r="H24" s="1"/>
  <c r="H12" s="1"/>
  <c r="G25"/>
  <c r="G24" s="1"/>
  <c r="G12" s="1"/>
  <c r="I25"/>
  <c r="I24" s="1"/>
  <c r="I12" s="1"/>
  <c r="I37"/>
  <c r="G84"/>
  <c r="G67" s="1"/>
  <c r="H84"/>
  <c r="H67" s="1"/>
  <c r="G132"/>
  <c r="G125" s="1"/>
  <c r="I132"/>
  <c r="I125" s="1"/>
  <c r="H132"/>
  <c r="H125" s="1"/>
  <c r="H37"/>
  <c r="I84"/>
  <c r="I67" s="1"/>
  <c r="G11" l="1"/>
  <c r="G10" s="1"/>
  <c r="I11"/>
  <c r="I10" s="1"/>
  <c r="H11"/>
  <c r="H10" s="1"/>
</calcChain>
</file>

<file path=xl/sharedStrings.xml><?xml version="1.0" encoding="utf-8"?>
<sst xmlns="http://schemas.openxmlformats.org/spreadsheetml/2006/main" count="795" uniqueCount="167">
  <si>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</si>
  <si>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</si>
  <si>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</si>
  <si>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</si>
  <si>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</si>
  <si>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</si>
  <si>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</si>
  <si>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</si>
  <si>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</si>
  <si>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</si>
  <si>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</si>
  <si>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</si>
  <si>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</si>
  <si>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</si>
  <si>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</si>
  <si>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</si>
  <si>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</si>
  <si>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</si>
  <si>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</si>
  <si>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</si>
  <si>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</si>
  <si>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</si>
  <si>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</si>
  <si>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</si>
  <si>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</si>
  <si>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</si>
  <si>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</si>
  <si>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</si>
  <si>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</si>
  <si>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</si>
  <si>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</si>
  <si>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</si>
  <si>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</si>
  <si>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</si>
  <si>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</si>
  <si>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</si>
  <si>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</si>
  <si>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</si>
  <si>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</si>
  <si>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</si>
  <si>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</si>
  <si>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</si>
  <si>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</si>
  <si>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</si>
  <si>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</si>
  <si>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</si>
  <si>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</si>
  <si>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</si>
  <si>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</si>
  <si>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</si>
  <si>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</si>
  <si>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</si>
  <si>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</si>
  <si>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</si>
  <si>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</si>
  <si>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</si>
  <si>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</si>
  <si>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</si>
  <si>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</si>
  <si>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</si>
  <si>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</si>
  <si>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</si>
  <si>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</si>
  <si>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</si>
  <si>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</si>
  <si>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</si>
  <si>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</si>
  <si>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</si>
  <si>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</si>
  <si>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</si>
  <si>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</si>
  <si>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</si>
  <si>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</si>
  <si>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</si>
  <si>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</si>
  <si>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</si>
  <si>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</si>
  <si>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</si>
  <si>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</si>
  <si>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</si>
  <si>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</si>
  <si>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</si>
  <si>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</si>
  <si>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</si>
  <si>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</si>
  <si>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</si>
  <si>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</si>
  <si>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</si>
  <si>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</si>
  <si>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</si>
  <si>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</si>
  <si>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</si>
  <si>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</si>
  <si>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</si>
  <si>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</si>
  <si>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</si>
  <si>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</si>
  <si>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</si>
  <si>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</si>
  <si>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</si>
  <si>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</si>
  <si>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</si>
  <si>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</si>
  <si>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</si>
  <si>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</si>
  <si>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</si>
  <si>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</si>
  <si>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</si>
  <si>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</si>
  <si>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</si>
  <si>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</si>
  <si>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</si>
  <si>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</si>
  <si>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</si>
  <si>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</si>
  <si>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</si>
  <si>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</si>
  <si>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</si>
  <si>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</si>
  <si>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</si>
  <si>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</si>
  <si>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</si>
  <si>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</si>
  <si>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</si>
  <si>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</si>
  <si>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Другие вопросы в области национальной экономики</t>
  </si>
  <si>
    <t>12</t>
  </si>
  <si>
    <t>03 2 00 00000</t>
  </si>
  <si>
    <t>2019 год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</si>
  <si>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</si>
  <si>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</si>
  <si>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</si>
  <si>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</si>
  <si>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>08</t>
  </si>
  <si>
    <t>03 3 16 00000</t>
  </si>
  <si>
    <t>Мероприятия в области пассажирского транспорта</t>
  </si>
  <si>
    <t>Транспорт</t>
  </si>
  <si>
    <t>Подпрограмма "Комплексное освоение и развитие территорий в целях жилищного строительства на территории МО МР "Печора"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</si>
  <si>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</si>
  <si>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</si>
  <si>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</si>
  <si>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</si>
  <si>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Жилищное хозяйство</t>
  </si>
  <si>
    <t>2020 год</t>
  </si>
  <si>
    <t>03 6 14 00000</t>
  </si>
  <si>
    <t>Организация проведения мероприятий по отлову и содержанию безнадзорных животных</t>
  </si>
  <si>
    <t>Муниципальная программа «Формирование комфортной городской среды муниципального образования городского поселения «Печора» на 2018-2022 годы</t>
  </si>
  <si>
    <t>02 0 00 00000</t>
  </si>
  <si>
    <t>Подпрограмма  «Благоустройство дворовых и общественных территорий городского поселения «Печора»</t>
  </si>
  <si>
    <t>02 1 00 00000</t>
  </si>
  <si>
    <t>Приоритетный проект «Формирование комфортной городской среды»</t>
  </si>
  <si>
    <t>2021 год</t>
  </si>
  <si>
    <t>Поддержка муниципальных программ формирования современной городской среды</t>
  </si>
  <si>
    <t>02 1 12 L5550</t>
  </si>
  <si>
    <t>Озеленение</t>
  </si>
  <si>
    <t>99 0 00 25520</t>
  </si>
  <si>
    <t>Ведомственная структура расходов бюджета  муниципального образования городского поселения "Печора" на 2019 год и плановый период 2020 и 2021 годов</t>
  </si>
  <si>
    <t>07</t>
  </si>
  <si>
    <t>99 0 00 02090</t>
  </si>
  <si>
    <t>Проведение выборов и референдумов</t>
  </si>
  <si>
    <t>03 2 32 00000</t>
  </si>
  <si>
    <t>Кадастровый учет земель, земельных участков для индивидуального жилищного строительства</t>
  </si>
  <si>
    <t xml:space="preserve">Обеспечение проведения выборов и референдумов
</t>
  </si>
  <si>
    <t>Муниципальная программа "Адресная социальная помощь населению городского поселения "Печора" на 2019-2021 годы"</t>
  </si>
  <si>
    <t>Приложение 3</t>
  </si>
  <si>
    <t>от __ декабря 2018 года № __</t>
  </si>
  <si>
    <t xml:space="preserve">  к решению Совета городского поселения "Печора"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</si>
</sst>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</numFmts>
  <fonts count="10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justify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74"/>
  <sheetViews>
    <sheetView showGridLines="0" tabSelected="1" showRuler="0" view="pageBreakPreview" zoomScaleNormal="100" zoomScaleSheetLayoutView="100" workbookViewId="0">
      <selection activeCell="A8" sqref="A8:I9"/>
    </sheetView>
  </sheetViews>
  <sheetFormatPr defaultRowHeight="12.75"/>
  <cols>
    <col min="1" max="1" width="52.71093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6.85546875" style="1" customWidth="1"/>
    <col min="7" max="7" width="13.28515625" style="1" customWidth="1"/>
    <col min="8" max="8" width="13.140625" style="1" customWidth="1"/>
    <col min="9" max="9" width="12.42578125" style="1" customWidth="1"/>
    <col min="10" max="13" width="9.140625" style="1" customWidth="1"/>
    <col min="14" max="16384" width="9.140625" style="1"/>
  </cols>
  <sheetData>
    <row r="1" spans="1:9">
      <c r="C1" s="4"/>
      <c r="D1" s="4"/>
      <c r="E1" s="4"/>
      <c r="F1" s="4"/>
      <c r="G1" s="4"/>
    </row>
    <row r="2" spans="1:9" ht="15" customHeight="1">
      <c r="D2" s="88" t="s">
        <v>164</v>
      </c>
      <c r="E2" s="88"/>
      <c r="F2" s="88"/>
      <c r="G2" s="88"/>
      <c r="H2" s="88"/>
      <c r="I2" s="88"/>
    </row>
    <row r="3" spans="1:9" ht="39.75" customHeight="1">
      <c r="A3" s="3"/>
      <c r="B3" s="2"/>
      <c r="C3" s="4"/>
      <c r="D3" s="87"/>
      <c r="E3" s="87"/>
      <c r="F3" s="87"/>
      <c r="G3" s="88" t="s">
        <v>166</v>
      </c>
      <c r="H3" s="88"/>
      <c r="I3" s="88"/>
    </row>
    <row r="4" spans="1:9" ht="20.25" customHeight="1">
      <c r="A4" s="21"/>
      <c r="B4" s="2"/>
      <c r="C4" s="4"/>
      <c r="D4" s="86"/>
      <c r="E4" s="86"/>
      <c r="F4" s="86"/>
      <c r="G4" s="88" t="s">
        <v>165</v>
      </c>
      <c r="H4" s="88"/>
      <c r="I4" s="88"/>
    </row>
    <row r="5" spans="1:9" ht="19.5" customHeight="1">
      <c r="A5" s="21"/>
      <c r="B5" s="2"/>
      <c r="C5" s="4"/>
      <c r="D5" s="20"/>
      <c r="E5" s="20"/>
      <c r="F5" s="20"/>
      <c r="G5" s="20"/>
      <c r="H5" s="20"/>
      <c r="I5" s="20"/>
    </row>
    <row r="6" spans="1:9" ht="42" customHeight="1">
      <c r="A6" s="89" t="s">
        <v>156</v>
      </c>
      <c r="B6" s="89"/>
      <c r="C6" s="89"/>
      <c r="D6" s="89"/>
      <c r="E6" s="89"/>
      <c r="F6" s="89"/>
      <c r="G6" s="89"/>
      <c r="H6" s="89"/>
      <c r="I6" s="89"/>
    </row>
    <row r="7" spans="1:9" ht="24" customHeight="1">
      <c r="A7" s="21"/>
      <c r="B7" s="21"/>
      <c r="C7" s="21"/>
      <c r="D7" s="21"/>
      <c r="E7" s="21"/>
      <c r="F7" s="21"/>
      <c r="G7" s="21"/>
    </row>
    <row r="8" spans="1:9" ht="54.75" customHeight="1">
      <c r="A8" s="90" t="s">
        <v>0</v>
      </c>
      <c r="B8" s="90" t="s">
        <v>1</v>
      </c>
      <c r="C8" s="91" t="s">
        <v>2</v>
      </c>
      <c r="D8" s="91"/>
      <c r="E8" s="90" t="s">
        <v>5</v>
      </c>
      <c r="F8" s="90" t="s">
        <v>6</v>
      </c>
      <c r="G8" s="92" t="s">
        <v>39</v>
      </c>
      <c r="H8" s="92"/>
      <c r="I8" s="92"/>
    </row>
    <row r="9" spans="1:9" ht="14.25">
      <c r="A9" s="90"/>
      <c r="B9" s="90"/>
      <c r="C9" s="22" t="s">
        <v>3</v>
      </c>
      <c r="D9" s="22" t="s">
        <v>4</v>
      </c>
      <c r="E9" s="90"/>
      <c r="F9" s="90"/>
      <c r="G9" s="23" t="s">
        <v>128</v>
      </c>
      <c r="H9" s="23" t="s">
        <v>143</v>
      </c>
      <c r="I9" s="23" t="s">
        <v>151</v>
      </c>
    </row>
    <row r="10" spans="1:9" ht="24" customHeight="1">
      <c r="A10" s="22" t="s">
        <v>14</v>
      </c>
      <c r="B10" s="22"/>
      <c r="C10" s="22"/>
      <c r="D10" s="22"/>
      <c r="E10" s="22"/>
      <c r="F10" s="22"/>
      <c r="G10" s="8">
        <f>G11+G157</f>
        <v>163924</v>
      </c>
      <c r="H10" s="8">
        <f>H11+H157</f>
        <v>159400.1</v>
      </c>
      <c r="I10" s="8">
        <f>I11+I157</f>
        <v>162319.5</v>
      </c>
    </row>
    <row r="11" spans="1:9" ht="22.5" customHeight="1">
      <c r="A11" s="24" t="s">
        <v>40</v>
      </c>
      <c r="B11" s="25">
        <v>920</v>
      </c>
      <c r="C11" s="25" t="s">
        <v>7</v>
      </c>
      <c r="D11" s="25" t="s">
        <v>7</v>
      </c>
      <c r="E11" s="25" t="s">
        <v>7</v>
      </c>
      <c r="F11" s="25" t="s">
        <v>7</v>
      </c>
      <c r="G11" s="9">
        <f>G12+G30+G37+G67+G125+G151</f>
        <v>130195.3</v>
      </c>
      <c r="H11" s="9">
        <f>H12+H30+H37+H67+H125+H151</f>
        <v>125671.40000000001</v>
      </c>
      <c r="I11" s="9">
        <f>I12+I30+I37+I67+I125+I151</f>
        <v>128590.8</v>
      </c>
    </row>
    <row r="12" spans="1:9" ht="22.5" customHeight="1">
      <c r="A12" s="26" t="s">
        <v>8</v>
      </c>
      <c r="B12" s="27">
        <v>920</v>
      </c>
      <c r="C12" s="27" t="s">
        <v>9</v>
      </c>
      <c r="D12" s="27" t="s">
        <v>25</v>
      </c>
      <c r="E12" s="27" t="s">
        <v>7</v>
      </c>
      <c r="F12" s="27" t="s">
        <v>7</v>
      </c>
      <c r="G12" s="10">
        <f>G13+G24+G19</f>
        <v>1500.1</v>
      </c>
      <c r="H12" s="10">
        <f t="shared" ref="H12:I12" si="0">H13+H24+H20</f>
        <v>620.70000000000005</v>
      </c>
      <c r="I12" s="10">
        <f t="shared" si="0"/>
        <v>613.70000000000005</v>
      </c>
    </row>
    <row r="13" spans="1:9" s="6" customFormat="1" ht="29.25" customHeight="1">
      <c r="A13" s="28" t="s">
        <v>15</v>
      </c>
      <c r="B13" s="29" t="s">
        <v>22</v>
      </c>
      <c r="C13" s="30">
        <v>1</v>
      </c>
      <c r="D13" s="30">
        <v>3</v>
      </c>
      <c r="E13" s="31"/>
      <c r="F13" s="32" t="s">
        <v>7</v>
      </c>
      <c r="G13" s="11">
        <f t="shared" ref="G13:I17" si="1">G14</f>
        <v>687.7</v>
      </c>
      <c r="H13" s="11">
        <f t="shared" si="1"/>
        <v>580.70000000000005</v>
      </c>
      <c r="I13" s="11">
        <f t="shared" si="1"/>
        <v>573.70000000000005</v>
      </c>
    </row>
    <row r="14" spans="1:9" ht="15">
      <c r="A14" s="33" t="s">
        <v>41</v>
      </c>
      <c r="B14" s="29" t="s">
        <v>22</v>
      </c>
      <c r="C14" s="30">
        <v>1</v>
      </c>
      <c r="D14" s="30">
        <v>3</v>
      </c>
      <c r="E14" s="34" t="s">
        <v>93</v>
      </c>
      <c r="F14" s="29" t="s">
        <v>7</v>
      </c>
      <c r="G14" s="11">
        <f t="shared" si="1"/>
        <v>687.7</v>
      </c>
      <c r="H14" s="11">
        <f t="shared" si="1"/>
        <v>580.70000000000005</v>
      </c>
      <c r="I14" s="11">
        <f t="shared" si="1"/>
        <v>573.70000000000005</v>
      </c>
    </row>
    <row r="15" spans="1:9" ht="45">
      <c r="A15" s="35" t="s">
        <v>42</v>
      </c>
      <c r="B15" s="29" t="s">
        <v>22</v>
      </c>
      <c r="C15" s="30">
        <v>1</v>
      </c>
      <c r="D15" s="30">
        <v>3</v>
      </c>
      <c r="E15" s="34" t="s">
        <v>94</v>
      </c>
      <c r="F15" s="29"/>
      <c r="G15" s="11">
        <f t="shared" si="1"/>
        <v>687.7</v>
      </c>
      <c r="H15" s="11">
        <f t="shared" si="1"/>
        <v>580.70000000000005</v>
      </c>
      <c r="I15" s="11">
        <f t="shared" si="1"/>
        <v>573.70000000000005</v>
      </c>
    </row>
    <row r="16" spans="1:9" ht="30">
      <c r="A16" s="36" t="s">
        <v>123</v>
      </c>
      <c r="B16" s="29" t="s">
        <v>22</v>
      </c>
      <c r="C16" s="30">
        <v>1</v>
      </c>
      <c r="D16" s="30">
        <v>3</v>
      </c>
      <c r="E16" s="34" t="s">
        <v>94</v>
      </c>
      <c r="F16" s="37" t="s">
        <v>43</v>
      </c>
      <c r="G16" s="11">
        <f t="shared" si="1"/>
        <v>687.7</v>
      </c>
      <c r="H16" s="11">
        <f t="shared" si="1"/>
        <v>580.70000000000005</v>
      </c>
      <c r="I16" s="11">
        <f t="shared" si="1"/>
        <v>573.70000000000005</v>
      </c>
    </row>
    <row r="17" spans="1:9" ht="30">
      <c r="A17" s="36" t="s">
        <v>68</v>
      </c>
      <c r="B17" s="29" t="s">
        <v>22</v>
      </c>
      <c r="C17" s="30">
        <v>1</v>
      </c>
      <c r="D17" s="30">
        <v>3</v>
      </c>
      <c r="E17" s="34" t="s">
        <v>94</v>
      </c>
      <c r="F17" s="37" t="s">
        <v>44</v>
      </c>
      <c r="G17" s="11">
        <f t="shared" si="1"/>
        <v>687.7</v>
      </c>
      <c r="H17" s="11">
        <f t="shared" si="1"/>
        <v>580.70000000000005</v>
      </c>
      <c r="I17" s="11">
        <f t="shared" si="1"/>
        <v>573.70000000000005</v>
      </c>
    </row>
    <row r="18" spans="1:9" ht="15">
      <c r="A18" s="38" t="s">
        <v>138</v>
      </c>
      <c r="B18" s="39" t="s">
        <v>22</v>
      </c>
      <c r="C18" s="40" t="s">
        <v>9</v>
      </c>
      <c r="D18" s="40" t="s">
        <v>10</v>
      </c>
      <c r="E18" s="40" t="s">
        <v>94</v>
      </c>
      <c r="F18" s="41" t="s">
        <v>33</v>
      </c>
      <c r="G18" s="42">
        <v>687.7</v>
      </c>
      <c r="H18" s="42">
        <v>580.70000000000005</v>
      </c>
      <c r="I18" s="42">
        <v>573.70000000000005</v>
      </c>
    </row>
    <row r="19" spans="1:9" ht="19.5" customHeight="1">
      <c r="A19" s="36" t="s">
        <v>162</v>
      </c>
      <c r="B19" s="34" t="s">
        <v>22</v>
      </c>
      <c r="C19" s="43" t="s">
        <v>9</v>
      </c>
      <c r="D19" s="43" t="s">
        <v>157</v>
      </c>
      <c r="E19" s="43"/>
      <c r="F19" s="43"/>
      <c r="G19" s="13">
        <f>G20</f>
        <v>772.4</v>
      </c>
      <c r="H19" s="13">
        <f>H20</f>
        <v>0</v>
      </c>
      <c r="I19" s="13">
        <f>I20</f>
        <v>0</v>
      </c>
    </row>
    <row r="20" spans="1:9" ht="15">
      <c r="A20" s="36" t="s">
        <v>159</v>
      </c>
      <c r="B20" s="29" t="s">
        <v>22</v>
      </c>
      <c r="C20" s="30" t="s">
        <v>9</v>
      </c>
      <c r="D20" s="30" t="s">
        <v>157</v>
      </c>
      <c r="E20" s="34" t="s">
        <v>158</v>
      </c>
      <c r="F20" s="37"/>
      <c r="G20" s="11">
        <f>G21</f>
        <v>772.4</v>
      </c>
      <c r="H20" s="11">
        <f t="shared" ref="H20" si="2">H21</f>
        <v>0</v>
      </c>
      <c r="I20" s="11">
        <f>I21</f>
        <v>0</v>
      </c>
    </row>
    <row r="21" spans="1:9" ht="30">
      <c r="A21" s="36" t="s">
        <v>123</v>
      </c>
      <c r="B21" s="29" t="s">
        <v>22</v>
      </c>
      <c r="C21" s="30" t="s">
        <v>9</v>
      </c>
      <c r="D21" s="30" t="s">
        <v>157</v>
      </c>
      <c r="E21" s="34" t="s">
        <v>158</v>
      </c>
      <c r="F21" s="37" t="s">
        <v>43</v>
      </c>
      <c r="G21" s="11">
        <f>G22</f>
        <v>772.4</v>
      </c>
      <c r="H21" s="11">
        <f t="shared" ref="H21" si="3">H22</f>
        <v>0</v>
      </c>
      <c r="I21" s="11">
        <f>I22</f>
        <v>0</v>
      </c>
    </row>
    <row r="22" spans="1:9" ht="30">
      <c r="A22" s="36" t="s">
        <v>68</v>
      </c>
      <c r="B22" s="29" t="s">
        <v>22</v>
      </c>
      <c r="C22" s="30">
        <v>1</v>
      </c>
      <c r="D22" s="30">
        <v>7</v>
      </c>
      <c r="E22" s="34" t="s">
        <v>158</v>
      </c>
      <c r="F22" s="37" t="s">
        <v>44</v>
      </c>
      <c r="G22" s="11">
        <f>G23</f>
        <v>772.4</v>
      </c>
      <c r="H22" s="11">
        <f t="shared" ref="H22" si="4">H23</f>
        <v>0</v>
      </c>
      <c r="I22" s="11">
        <f>I23</f>
        <v>0</v>
      </c>
    </row>
    <row r="23" spans="1:9" ht="15">
      <c r="A23" s="38" t="s">
        <v>138</v>
      </c>
      <c r="B23" s="39" t="s">
        <v>22</v>
      </c>
      <c r="C23" s="40" t="s">
        <v>9</v>
      </c>
      <c r="D23" s="40" t="s">
        <v>157</v>
      </c>
      <c r="E23" s="40" t="s">
        <v>158</v>
      </c>
      <c r="F23" s="41" t="s">
        <v>33</v>
      </c>
      <c r="G23" s="42">
        <v>772.4</v>
      </c>
      <c r="H23" s="42"/>
      <c r="I23" s="42"/>
    </row>
    <row r="24" spans="1:9" ht="15">
      <c r="A24" s="28" t="s">
        <v>28</v>
      </c>
      <c r="B24" s="43" t="s">
        <v>22</v>
      </c>
      <c r="C24" s="43" t="s">
        <v>9</v>
      </c>
      <c r="D24" s="43" t="s">
        <v>30</v>
      </c>
      <c r="E24" s="43"/>
      <c r="F24" s="43"/>
      <c r="G24" s="13">
        <f t="shared" ref="G24:I28" si="5">G25</f>
        <v>40</v>
      </c>
      <c r="H24" s="13">
        <f t="shared" si="5"/>
        <v>40</v>
      </c>
      <c r="I24" s="13">
        <f t="shared" si="5"/>
        <v>40</v>
      </c>
    </row>
    <row r="25" spans="1:9" ht="15">
      <c r="A25" s="33" t="s">
        <v>41</v>
      </c>
      <c r="B25" s="43" t="s">
        <v>22</v>
      </c>
      <c r="C25" s="44" t="s">
        <v>9</v>
      </c>
      <c r="D25" s="44" t="s">
        <v>30</v>
      </c>
      <c r="E25" s="34" t="s">
        <v>93</v>
      </c>
      <c r="F25" s="34"/>
      <c r="G25" s="14">
        <f>G26</f>
        <v>40</v>
      </c>
      <c r="H25" s="14">
        <f t="shared" si="5"/>
        <v>40</v>
      </c>
      <c r="I25" s="14">
        <f t="shared" si="5"/>
        <v>40</v>
      </c>
    </row>
    <row r="26" spans="1:9" ht="30">
      <c r="A26" s="47" t="s">
        <v>29</v>
      </c>
      <c r="B26" s="43" t="s">
        <v>22</v>
      </c>
      <c r="C26" s="31" t="s">
        <v>9</v>
      </c>
      <c r="D26" s="31" t="s">
        <v>30</v>
      </c>
      <c r="E26" s="34" t="s">
        <v>95</v>
      </c>
      <c r="F26" s="34" t="s">
        <v>7</v>
      </c>
      <c r="G26" s="14">
        <f>G27</f>
        <v>40</v>
      </c>
      <c r="H26" s="14">
        <f t="shared" si="5"/>
        <v>40</v>
      </c>
      <c r="I26" s="14">
        <f t="shared" si="5"/>
        <v>40</v>
      </c>
    </row>
    <row r="27" spans="1:9" ht="15">
      <c r="A27" s="36" t="s">
        <v>45</v>
      </c>
      <c r="B27" s="29" t="s">
        <v>22</v>
      </c>
      <c r="C27" s="31" t="s">
        <v>9</v>
      </c>
      <c r="D27" s="31" t="s">
        <v>30</v>
      </c>
      <c r="E27" s="34" t="s">
        <v>95</v>
      </c>
      <c r="F27" s="34" t="s">
        <v>46</v>
      </c>
      <c r="G27" s="13">
        <f>G28</f>
        <v>40</v>
      </c>
      <c r="H27" s="13">
        <f t="shared" ref="H27:I27" si="6">H28</f>
        <v>40</v>
      </c>
      <c r="I27" s="13">
        <f t="shared" si="6"/>
        <v>40</v>
      </c>
    </row>
    <row r="28" spans="1:9" ht="15">
      <c r="A28" s="36" t="s">
        <v>47</v>
      </c>
      <c r="B28" s="29" t="s">
        <v>22</v>
      </c>
      <c r="C28" s="31" t="s">
        <v>9</v>
      </c>
      <c r="D28" s="31" t="s">
        <v>30</v>
      </c>
      <c r="E28" s="34" t="s">
        <v>95</v>
      </c>
      <c r="F28" s="34" t="s">
        <v>48</v>
      </c>
      <c r="G28" s="13">
        <f t="shared" si="5"/>
        <v>40</v>
      </c>
      <c r="H28" s="13">
        <f t="shared" si="5"/>
        <v>40</v>
      </c>
      <c r="I28" s="13">
        <f t="shared" si="5"/>
        <v>40</v>
      </c>
    </row>
    <row r="29" spans="1:9" ht="15">
      <c r="A29" s="45" t="s">
        <v>92</v>
      </c>
      <c r="B29" s="39" t="s">
        <v>22</v>
      </c>
      <c r="C29" s="40" t="s">
        <v>9</v>
      </c>
      <c r="D29" s="40" t="s">
        <v>30</v>
      </c>
      <c r="E29" s="40" t="s">
        <v>95</v>
      </c>
      <c r="F29" s="39" t="s">
        <v>91</v>
      </c>
      <c r="G29" s="46">
        <v>40</v>
      </c>
      <c r="H29" s="46">
        <v>40</v>
      </c>
      <c r="I29" s="46">
        <v>40</v>
      </c>
    </row>
    <row r="30" spans="1:9" ht="28.5">
      <c r="A30" s="48" t="s">
        <v>49</v>
      </c>
      <c r="B30" s="49" t="s">
        <v>22</v>
      </c>
      <c r="C30" s="49" t="s">
        <v>10</v>
      </c>
      <c r="D30" s="49" t="s">
        <v>25</v>
      </c>
      <c r="E30" s="49"/>
      <c r="F30" s="49"/>
      <c r="G30" s="15">
        <f t="shared" ref="G30:I35" si="7">G31</f>
        <v>3360</v>
      </c>
      <c r="H30" s="15">
        <f t="shared" si="7"/>
        <v>4300</v>
      </c>
      <c r="I30" s="15">
        <f t="shared" si="7"/>
        <v>4300</v>
      </c>
    </row>
    <row r="31" spans="1:9" ht="15">
      <c r="A31" s="50" t="s">
        <v>26</v>
      </c>
      <c r="B31" s="37" t="s">
        <v>22</v>
      </c>
      <c r="C31" s="37" t="s">
        <v>10</v>
      </c>
      <c r="D31" s="37" t="s">
        <v>24</v>
      </c>
      <c r="E31" s="51"/>
      <c r="F31" s="37"/>
      <c r="G31" s="13">
        <f t="shared" si="7"/>
        <v>3360</v>
      </c>
      <c r="H31" s="13">
        <f t="shared" si="7"/>
        <v>4300</v>
      </c>
      <c r="I31" s="13">
        <f t="shared" si="7"/>
        <v>4300</v>
      </c>
    </row>
    <row r="32" spans="1:9" ht="15">
      <c r="A32" s="33" t="s">
        <v>41</v>
      </c>
      <c r="B32" s="52" t="s">
        <v>22</v>
      </c>
      <c r="C32" s="52" t="s">
        <v>10</v>
      </c>
      <c r="D32" s="52" t="s">
        <v>24</v>
      </c>
      <c r="E32" s="34" t="s">
        <v>93</v>
      </c>
      <c r="F32" s="52"/>
      <c r="G32" s="13">
        <f t="shared" si="7"/>
        <v>3360</v>
      </c>
      <c r="H32" s="13">
        <f t="shared" si="7"/>
        <v>4300</v>
      </c>
      <c r="I32" s="13">
        <f t="shared" si="7"/>
        <v>4300</v>
      </c>
    </row>
    <row r="33" spans="1:9" ht="30">
      <c r="A33" s="53" t="s">
        <v>74</v>
      </c>
      <c r="B33" s="52" t="s">
        <v>22</v>
      </c>
      <c r="C33" s="52" t="s">
        <v>10</v>
      </c>
      <c r="D33" s="52" t="s">
        <v>24</v>
      </c>
      <c r="E33" s="34" t="s">
        <v>96</v>
      </c>
      <c r="F33" s="52"/>
      <c r="G33" s="13">
        <f t="shared" si="7"/>
        <v>3360</v>
      </c>
      <c r="H33" s="13">
        <f t="shared" si="7"/>
        <v>4300</v>
      </c>
      <c r="I33" s="13">
        <f t="shared" si="7"/>
        <v>4300</v>
      </c>
    </row>
    <row r="34" spans="1:9" ht="30">
      <c r="A34" s="36" t="s">
        <v>123</v>
      </c>
      <c r="B34" s="37">
        <v>920</v>
      </c>
      <c r="C34" s="52" t="s">
        <v>10</v>
      </c>
      <c r="D34" s="52" t="s">
        <v>24</v>
      </c>
      <c r="E34" s="34" t="s">
        <v>96</v>
      </c>
      <c r="F34" s="37" t="s">
        <v>43</v>
      </c>
      <c r="G34" s="13">
        <f t="shared" si="7"/>
        <v>3360</v>
      </c>
      <c r="H34" s="13">
        <f t="shared" si="7"/>
        <v>4300</v>
      </c>
      <c r="I34" s="13">
        <f t="shared" si="7"/>
        <v>4300</v>
      </c>
    </row>
    <row r="35" spans="1:9" ht="30">
      <c r="A35" s="36" t="s">
        <v>68</v>
      </c>
      <c r="B35" s="37">
        <v>920</v>
      </c>
      <c r="C35" s="52" t="s">
        <v>10</v>
      </c>
      <c r="D35" s="52" t="s">
        <v>24</v>
      </c>
      <c r="E35" s="34" t="s">
        <v>96</v>
      </c>
      <c r="F35" s="37" t="s">
        <v>44</v>
      </c>
      <c r="G35" s="13">
        <f t="shared" si="7"/>
        <v>3360</v>
      </c>
      <c r="H35" s="13">
        <f t="shared" si="7"/>
        <v>4300</v>
      </c>
      <c r="I35" s="13">
        <f t="shared" si="7"/>
        <v>4300</v>
      </c>
    </row>
    <row r="36" spans="1:9" ht="15">
      <c r="A36" s="38" t="s">
        <v>138</v>
      </c>
      <c r="B36" s="41" t="s">
        <v>22</v>
      </c>
      <c r="C36" s="41" t="s">
        <v>10</v>
      </c>
      <c r="D36" s="41" t="s">
        <v>24</v>
      </c>
      <c r="E36" s="41" t="s">
        <v>96</v>
      </c>
      <c r="F36" s="41" t="s">
        <v>33</v>
      </c>
      <c r="G36" s="42">
        <v>3360</v>
      </c>
      <c r="H36" s="42">
        <v>4300</v>
      </c>
      <c r="I36" s="42">
        <v>4300</v>
      </c>
    </row>
    <row r="37" spans="1:9" ht="14.25">
      <c r="A37" s="48" t="s">
        <v>50</v>
      </c>
      <c r="B37" s="49">
        <v>920</v>
      </c>
      <c r="C37" s="49" t="s">
        <v>11</v>
      </c>
      <c r="D37" s="49" t="s">
        <v>25</v>
      </c>
      <c r="E37" s="49"/>
      <c r="F37" s="49"/>
      <c r="G37" s="15">
        <f>G45+G60+G38</f>
        <v>5664.1</v>
      </c>
      <c r="H37" s="15">
        <f>H45+H60+H38</f>
        <v>3496.8</v>
      </c>
      <c r="I37" s="15">
        <f>I45+I60+I38</f>
        <v>3624.2</v>
      </c>
    </row>
    <row r="38" spans="1:9" ht="15">
      <c r="A38" s="50" t="s">
        <v>136</v>
      </c>
      <c r="B38" s="37" t="s">
        <v>22</v>
      </c>
      <c r="C38" s="37" t="s">
        <v>11</v>
      </c>
      <c r="D38" s="37" t="s">
        <v>133</v>
      </c>
      <c r="E38" s="37"/>
      <c r="F38" s="37"/>
      <c r="G38" s="13">
        <f t="shared" ref="G38:I43" si="8">G39</f>
        <v>100</v>
      </c>
      <c r="H38" s="13">
        <f t="shared" si="8"/>
        <v>300</v>
      </c>
      <c r="I38" s="13">
        <f t="shared" si="8"/>
        <v>300</v>
      </c>
    </row>
    <row r="39" spans="1:9" ht="45">
      <c r="A39" s="50" t="s">
        <v>88</v>
      </c>
      <c r="B39" s="37" t="s">
        <v>22</v>
      </c>
      <c r="C39" s="37" t="s">
        <v>11</v>
      </c>
      <c r="D39" s="37" t="s">
        <v>133</v>
      </c>
      <c r="E39" s="37" t="s">
        <v>97</v>
      </c>
      <c r="F39" s="37"/>
      <c r="G39" s="13">
        <f t="shared" si="8"/>
        <v>100</v>
      </c>
      <c r="H39" s="13">
        <f t="shared" si="8"/>
        <v>300</v>
      </c>
      <c r="I39" s="13">
        <f t="shared" si="8"/>
        <v>300</v>
      </c>
    </row>
    <row r="40" spans="1:9" ht="15">
      <c r="A40" s="50" t="s">
        <v>89</v>
      </c>
      <c r="B40" s="37">
        <v>920</v>
      </c>
      <c r="C40" s="37" t="s">
        <v>11</v>
      </c>
      <c r="D40" s="37" t="s">
        <v>133</v>
      </c>
      <c r="E40" s="37" t="s">
        <v>98</v>
      </c>
      <c r="F40" s="37"/>
      <c r="G40" s="13">
        <f t="shared" si="8"/>
        <v>100</v>
      </c>
      <c r="H40" s="13">
        <f t="shared" si="8"/>
        <v>300</v>
      </c>
      <c r="I40" s="13">
        <f t="shared" si="8"/>
        <v>300</v>
      </c>
    </row>
    <row r="41" spans="1:9" ht="15">
      <c r="A41" s="50" t="s">
        <v>135</v>
      </c>
      <c r="B41" s="37">
        <v>920</v>
      </c>
      <c r="C41" s="37" t="s">
        <v>11</v>
      </c>
      <c r="D41" s="37" t="s">
        <v>133</v>
      </c>
      <c r="E41" s="37" t="s">
        <v>134</v>
      </c>
      <c r="F41" s="37"/>
      <c r="G41" s="13">
        <f t="shared" si="8"/>
        <v>100</v>
      </c>
      <c r="H41" s="13">
        <f t="shared" si="8"/>
        <v>300</v>
      </c>
      <c r="I41" s="13">
        <f t="shared" si="8"/>
        <v>300</v>
      </c>
    </row>
    <row r="42" spans="1:9" ht="30">
      <c r="A42" s="36" t="s">
        <v>123</v>
      </c>
      <c r="B42" s="37">
        <v>920</v>
      </c>
      <c r="C42" s="37" t="s">
        <v>11</v>
      </c>
      <c r="D42" s="37" t="s">
        <v>133</v>
      </c>
      <c r="E42" s="37" t="s">
        <v>134</v>
      </c>
      <c r="F42" s="37" t="s">
        <v>43</v>
      </c>
      <c r="G42" s="16">
        <f t="shared" si="8"/>
        <v>100</v>
      </c>
      <c r="H42" s="16">
        <f t="shared" si="8"/>
        <v>300</v>
      </c>
      <c r="I42" s="16">
        <f t="shared" si="8"/>
        <v>300</v>
      </c>
    </row>
    <row r="43" spans="1:9" ht="30">
      <c r="A43" s="55" t="s">
        <v>68</v>
      </c>
      <c r="B43" s="37">
        <v>920</v>
      </c>
      <c r="C43" s="37" t="s">
        <v>11</v>
      </c>
      <c r="D43" s="37" t="s">
        <v>133</v>
      </c>
      <c r="E43" s="37" t="s">
        <v>134</v>
      </c>
      <c r="F43" s="37" t="s">
        <v>44</v>
      </c>
      <c r="G43" s="16">
        <f t="shared" si="8"/>
        <v>100</v>
      </c>
      <c r="H43" s="16">
        <f t="shared" si="8"/>
        <v>300</v>
      </c>
      <c r="I43" s="16">
        <f t="shared" si="8"/>
        <v>300</v>
      </c>
    </row>
    <row r="44" spans="1:9" ht="15">
      <c r="A44" s="38" t="s">
        <v>138</v>
      </c>
      <c r="B44" s="40">
        <v>920</v>
      </c>
      <c r="C44" s="40" t="s">
        <v>11</v>
      </c>
      <c r="D44" s="40" t="s">
        <v>133</v>
      </c>
      <c r="E44" s="56" t="s">
        <v>134</v>
      </c>
      <c r="F44" s="40" t="s">
        <v>33</v>
      </c>
      <c r="G44" s="12">
        <v>100</v>
      </c>
      <c r="H44" s="12">
        <v>300</v>
      </c>
      <c r="I44" s="12">
        <v>300</v>
      </c>
    </row>
    <row r="45" spans="1:9" ht="28.5" customHeight="1">
      <c r="A45" s="50" t="s">
        <v>32</v>
      </c>
      <c r="B45" s="37">
        <v>920</v>
      </c>
      <c r="C45" s="37" t="s">
        <v>11</v>
      </c>
      <c r="D45" s="37" t="s">
        <v>23</v>
      </c>
      <c r="E45" s="37"/>
      <c r="F45" s="37"/>
      <c r="G45" s="13">
        <f t="shared" ref="G45:I46" si="9">G46</f>
        <v>5264.1</v>
      </c>
      <c r="H45" s="13">
        <f t="shared" si="9"/>
        <v>2896.8</v>
      </c>
      <c r="I45" s="13">
        <f t="shared" si="9"/>
        <v>3024.2</v>
      </c>
    </row>
    <row r="46" spans="1:9" ht="45">
      <c r="A46" s="50" t="s">
        <v>88</v>
      </c>
      <c r="B46" s="37">
        <v>920</v>
      </c>
      <c r="C46" s="37" t="s">
        <v>11</v>
      </c>
      <c r="D46" s="37" t="s">
        <v>23</v>
      </c>
      <c r="E46" s="37" t="s">
        <v>97</v>
      </c>
      <c r="F46" s="37"/>
      <c r="G46" s="13">
        <f>G47</f>
        <v>5264.1</v>
      </c>
      <c r="H46" s="13">
        <f t="shared" si="9"/>
        <v>2896.8</v>
      </c>
      <c r="I46" s="13">
        <f t="shared" si="9"/>
        <v>3024.2</v>
      </c>
    </row>
    <row r="47" spans="1:9" ht="15">
      <c r="A47" s="50" t="s">
        <v>89</v>
      </c>
      <c r="B47" s="37">
        <v>920</v>
      </c>
      <c r="C47" s="37" t="s">
        <v>11</v>
      </c>
      <c r="D47" s="37" t="s">
        <v>23</v>
      </c>
      <c r="E47" s="37" t="s">
        <v>98</v>
      </c>
      <c r="F47" s="37"/>
      <c r="G47" s="13">
        <f>G48+G52+G56</f>
        <v>5264.1</v>
      </c>
      <c r="H47" s="13">
        <f t="shared" ref="H47:I47" si="10">H48+H52+H56</f>
        <v>2896.8</v>
      </c>
      <c r="I47" s="13">
        <f t="shared" si="10"/>
        <v>3024.2</v>
      </c>
    </row>
    <row r="48" spans="1:9" ht="30">
      <c r="A48" s="50" t="s">
        <v>90</v>
      </c>
      <c r="B48" s="37">
        <v>920</v>
      </c>
      <c r="C48" s="37" t="s">
        <v>11</v>
      </c>
      <c r="D48" s="37" t="s">
        <v>23</v>
      </c>
      <c r="E48" s="37" t="s">
        <v>119</v>
      </c>
      <c r="F48" s="37"/>
      <c r="G48" s="13">
        <f t="shared" ref="G48:I50" si="11">G49</f>
        <v>2764.1</v>
      </c>
      <c r="H48" s="13">
        <f t="shared" si="11"/>
        <v>2896.8</v>
      </c>
      <c r="I48" s="13">
        <f t="shared" si="11"/>
        <v>3024.2</v>
      </c>
    </row>
    <row r="49" spans="1:9" s="7" customFormat="1" ht="21.75" customHeight="1">
      <c r="A49" s="36" t="s">
        <v>123</v>
      </c>
      <c r="B49" s="37">
        <v>920</v>
      </c>
      <c r="C49" s="37" t="s">
        <v>11</v>
      </c>
      <c r="D49" s="37" t="s">
        <v>23</v>
      </c>
      <c r="E49" s="37" t="s">
        <v>119</v>
      </c>
      <c r="F49" s="37" t="s">
        <v>43</v>
      </c>
      <c r="G49" s="16">
        <f t="shared" si="11"/>
        <v>2764.1</v>
      </c>
      <c r="H49" s="16">
        <f t="shared" si="11"/>
        <v>2896.8</v>
      </c>
      <c r="I49" s="16">
        <f t="shared" si="11"/>
        <v>3024.2</v>
      </c>
    </row>
    <row r="50" spans="1:9" s="7" customFormat="1" ht="30">
      <c r="A50" s="55" t="s">
        <v>68</v>
      </c>
      <c r="B50" s="37">
        <v>920</v>
      </c>
      <c r="C50" s="37" t="s">
        <v>11</v>
      </c>
      <c r="D50" s="37" t="s">
        <v>23</v>
      </c>
      <c r="E50" s="37" t="s">
        <v>119</v>
      </c>
      <c r="F50" s="37" t="s">
        <v>44</v>
      </c>
      <c r="G50" s="16">
        <f t="shared" si="11"/>
        <v>2764.1</v>
      </c>
      <c r="H50" s="16">
        <f t="shared" si="11"/>
        <v>2896.8</v>
      </c>
      <c r="I50" s="16">
        <f t="shared" si="11"/>
        <v>3024.2</v>
      </c>
    </row>
    <row r="51" spans="1:9" s="7" customFormat="1" ht="15">
      <c r="A51" s="38" t="s">
        <v>138</v>
      </c>
      <c r="B51" s="40">
        <v>920</v>
      </c>
      <c r="C51" s="40" t="s">
        <v>11</v>
      </c>
      <c r="D51" s="40" t="s">
        <v>23</v>
      </c>
      <c r="E51" s="40" t="s">
        <v>119</v>
      </c>
      <c r="F51" s="40" t="s">
        <v>33</v>
      </c>
      <c r="G51" s="12">
        <v>2764.1</v>
      </c>
      <c r="H51" s="12">
        <v>2896.8</v>
      </c>
      <c r="I51" s="12">
        <v>3024.2</v>
      </c>
    </row>
    <row r="52" spans="1:9" s="7" customFormat="1" ht="45">
      <c r="A52" s="54" t="s">
        <v>122</v>
      </c>
      <c r="B52" s="37" t="s">
        <v>22</v>
      </c>
      <c r="C52" s="37" t="s">
        <v>11</v>
      </c>
      <c r="D52" s="37" t="s">
        <v>23</v>
      </c>
      <c r="E52" s="37" t="s">
        <v>139</v>
      </c>
      <c r="F52" s="37"/>
      <c r="G52" s="16">
        <f t="shared" ref="G52:I54" si="12">G53</f>
        <v>500</v>
      </c>
      <c r="H52" s="16">
        <f t="shared" si="12"/>
        <v>0</v>
      </c>
      <c r="I52" s="16">
        <f t="shared" si="12"/>
        <v>0</v>
      </c>
    </row>
    <row r="53" spans="1:9" s="7" customFormat="1" ht="30">
      <c r="A53" s="36" t="s">
        <v>123</v>
      </c>
      <c r="B53" s="37" t="s">
        <v>22</v>
      </c>
      <c r="C53" s="37" t="s">
        <v>11</v>
      </c>
      <c r="D53" s="37" t="s">
        <v>23</v>
      </c>
      <c r="E53" s="37" t="s">
        <v>139</v>
      </c>
      <c r="F53" s="37" t="s">
        <v>43</v>
      </c>
      <c r="G53" s="16">
        <f t="shared" si="12"/>
        <v>500</v>
      </c>
      <c r="H53" s="16">
        <f t="shared" si="12"/>
        <v>0</v>
      </c>
      <c r="I53" s="16">
        <f t="shared" si="12"/>
        <v>0</v>
      </c>
    </row>
    <row r="54" spans="1:9" s="7" customFormat="1" ht="30">
      <c r="A54" s="54" t="s">
        <v>68</v>
      </c>
      <c r="B54" s="37" t="s">
        <v>22</v>
      </c>
      <c r="C54" s="37" t="s">
        <v>11</v>
      </c>
      <c r="D54" s="37" t="s">
        <v>23</v>
      </c>
      <c r="E54" s="37" t="s">
        <v>139</v>
      </c>
      <c r="F54" s="37" t="s">
        <v>44</v>
      </c>
      <c r="G54" s="16">
        <f t="shared" si="12"/>
        <v>500</v>
      </c>
      <c r="H54" s="16">
        <f t="shared" si="12"/>
        <v>0</v>
      </c>
      <c r="I54" s="16">
        <f t="shared" si="12"/>
        <v>0</v>
      </c>
    </row>
    <row r="55" spans="1:9" s="7" customFormat="1" ht="34.5" customHeight="1">
      <c r="A55" s="57" t="s">
        <v>69</v>
      </c>
      <c r="B55" s="40" t="s">
        <v>22</v>
      </c>
      <c r="C55" s="40" t="s">
        <v>11</v>
      </c>
      <c r="D55" s="40" t="s">
        <v>23</v>
      </c>
      <c r="E55" s="40" t="s">
        <v>139</v>
      </c>
      <c r="F55" s="40" t="s">
        <v>35</v>
      </c>
      <c r="G55" s="12">
        <v>500</v>
      </c>
      <c r="H55" s="12">
        <v>0</v>
      </c>
      <c r="I55" s="12">
        <v>0</v>
      </c>
    </row>
    <row r="56" spans="1:9" s="7" customFormat="1" ht="45">
      <c r="A56" s="54" t="s">
        <v>122</v>
      </c>
      <c r="B56" s="37" t="s">
        <v>22</v>
      </c>
      <c r="C56" s="37" t="s">
        <v>11</v>
      </c>
      <c r="D56" s="37" t="s">
        <v>23</v>
      </c>
      <c r="E56" s="37" t="s">
        <v>124</v>
      </c>
      <c r="F56" s="37"/>
      <c r="G56" s="16">
        <f t="shared" ref="G56:I58" si="13">G57</f>
        <v>2000</v>
      </c>
      <c r="H56" s="16">
        <f t="shared" si="13"/>
        <v>0</v>
      </c>
      <c r="I56" s="16">
        <f t="shared" si="13"/>
        <v>0</v>
      </c>
    </row>
    <row r="57" spans="1:9" s="7" customFormat="1" ht="30">
      <c r="A57" s="36" t="s">
        <v>123</v>
      </c>
      <c r="B57" s="37" t="s">
        <v>22</v>
      </c>
      <c r="C57" s="37" t="s">
        <v>11</v>
      </c>
      <c r="D57" s="37" t="s">
        <v>23</v>
      </c>
      <c r="E57" s="37" t="s">
        <v>124</v>
      </c>
      <c r="F57" s="37" t="s">
        <v>43</v>
      </c>
      <c r="G57" s="16">
        <f t="shared" si="13"/>
        <v>2000</v>
      </c>
      <c r="H57" s="16">
        <f t="shared" si="13"/>
        <v>0</v>
      </c>
      <c r="I57" s="16">
        <f t="shared" si="13"/>
        <v>0</v>
      </c>
    </row>
    <row r="58" spans="1:9" s="7" customFormat="1" ht="30">
      <c r="A58" s="54" t="s">
        <v>68</v>
      </c>
      <c r="B58" s="37" t="s">
        <v>22</v>
      </c>
      <c r="C58" s="37" t="s">
        <v>11</v>
      </c>
      <c r="D58" s="37" t="s">
        <v>23</v>
      </c>
      <c r="E58" s="37" t="s">
        <v>124</v>
      </c>
      <c r="F58" s="37" t="s">
        <v>44</v>
      </c>
      <c r="G58" s="16">
        <f t="shared" si="13"/>
        <v>2000</v>
      </c>
      <c r="H58" s="16">
        <f t="shared" si="13"/>
        <v>0</v>
      </c>
      <c r="I58" s="16">
        <f t="shared" si="13"/>
        <v>0</v>
      </c>
    </row>
    <row r="59" spans="1:9" s="7" customFormat="1" ht="45">
      <c r="A59" s="57" t="s">
        <v>69</v>
      </c>
      <c r="B59" s="40" t="s">
        <v>22</v>
      </c>
      <c r="C59" s="40" t="s">
        <v>11</v>
      </c>
      <c r="D59" s="40" t="s">
        <v>23</v>
      </c>
      <c r="E59" s="40" t="s">
        <v>124</v>
      </c>
      <c r="F59" s="40" t="s">
        <v>35</v>
      </c>
      <c r="G59" s="12">
        <v>2000</v>
      </c>
      <c r="H59" s="12">
        <v>0</v>
      </c>
      <c r="I59" s="12">
        <v>0</v>
      </c>
    </row>
    <row r="60" spans="1:9" ht="15">
      <c r="A60" s="54" t="s">
        <v>125</v>
      </c>
      <c r="B60" s="37" t="s">
        <v>22</v>
      </c>
      <c r="C60" s="37" t="s">
        <v>11</v>
      </c>
      <c r="D60" s="37" t="s">
        <v>126</v>
      </c>
      <c r="E60" s="37"/>
      <c r="F60" s="52"/>
      <c r="G60" s="18">
        <f>G61</f>
        <v>300</v>
      </c>
      <c r="H60" s="18">
        <f>H61</f>
        <v>300</v>
      </c>
      <c r="I60" s="18">
        <f>I61</f>
        <v>300</v>
      </c>
    </row>
    <row r="61" spans="1:9" ht="45">
      <c r="A61" s="54" t="s">
        <v>88</v>
      </c>
      <c r="B61" s="37" t="s">
        <v>22</v>
      </c>
      <c r="C61" s="37" t="s">
        <v>11</v>
      </c>
      <c r="D61" s="37" t="s">
        <v>126</v>
      </c>
      <c r="E61" s="37" t="s">
        <v>97</v>
      </c>
      <c r="F61" s="52"/>
      <c r="G61" s="18">
        <f t="shared" ref="G61:I62" si="14">G62</f>
        <v>300</v>
      </c>
      <c r="H61" s="18">
        <f t="shared" si="14"/>
        <v>300</v>
      </c>
      <c r="I61" s="18">
        <f t="shared" si="14"/>
        <v>300</v>
      </c>
    </row>
    <row r="62" spans="1:9" ht="45">
      <c r="A62" s="54" t="s">
        <v>137</v>
      </c>
      <c r="B62" s="37">
        <v>920</v>
      </c>
      <c r="C62" s="37" t="s">
        <v>11</v>
      </c>
      <c r="D62" s="37" t="s">
        <v>126</v>
      </c>
      <c r="E62" s="37" t="s">
        <v>127</v>
      </c>
      <c r="F62" s="52"/>
      <c r="G62" s="18">
        <f>G63</f>
        <v>300</v>
      </c>
      <c r="H62" s="18">
        <f t="shared" si="14"/>
        <v>300</v>
      </c>
      <c r="I62" s="18">
        <f t="shared" si="14"/>
        <v>300</v>
      </c>
    </row>
    <row r="63" spans="1:9" ht="35.25" customHeight="1">
      <c r="A63" s="36" t="s">
        <v>161</v>
      </c>
      <c r="B63" s="43" t="s">
        <v>22</v>
      </c>
      <c r="C63" s="43" t="s">
        <v>11</v>
      </c>
      <c r="D63" s="43" t="s">
        <v>126</v>
      </c>
      <c r="E63" s="43" t="s">
        <v>160</v>
      </c>
      <c r="F63" s="43"/>
      <c r="G63" s="13">
        <f>G64</f>
        <v>300</v>
      </c>
      <c r="H63" s="13">
        <f t="shared" ref="H63:I63" si="15">H64</f>
        <v>300</v>
      </c>
      <c r="I63" s="13">
        <f t="shared" si="15"/>
        <v>300</v>
      </c>
    </row>
    <row r="64" spans="1:9" ht="36" customHeight="1">
      <c r="A64" s="36" t="s">
        <v>123</v>
      </c>
      <c r="B64" s="43" t="s">
        <v>22</v>
      </c>
      <c r="C64" s="43" t="s">
        <v>11</v>
      </c>
      <c r="D64" s="43" t="s">
        <v>126</v>
      </c>
      <c r="E64" s="43" t="s">
        <v>160</v>
      </c>
      <c r="F64" s="43" t="s">
        <v>43</v>
      </c>
      <c r="G64" s="13">
        <f>G65</f>
        <v>300</v>
      </c>
      <c r="H64" s="13">
        <f>H65</f>
        <v>300</v>
      </c>
      <c r="I64" s="13">
        <f>I65</f>
        <v>300</v>
      </c>
    </row>
    <row r="65" spans="1:10" ht="30">
      <c r="A65" s="36" t="s">
        <v>68</v>
      </c>
      <c r="B65" s="43" t="s">
        <v>22</v>
      </c>
      <c r="C65" s="43" t="s">
        <v>11</v>
      </c>
      <c r="D65" s="43" t="s">
        <v>126</v>
      </c>
      <c r="E65" s="43" t="s">
        <v>160</v>
      </c>
      <c r="F65" s="43" t="s">
        <v>44</v>
      </c>
      <c r="G65" s="13">
        <f>G66</f>
        <v>300</v>
      </c>
      <c r="H65" s="13">
        <f>H66</f>
        <v>300</v>
      </c>
      <c r="I65" s="13">
        <f>I66</f>
        <v>300</v>
      </c>
    </row>
    <row r="66" spans="1:10" ht="15">
      <c r="A66" s="38" t="s">
        <v>138</v>
      </c>
      <c r="B66" s="56" t="s">
        <v>22</v>
      </c>
      <c r="C66" s="56" t="s">
        <v>11</v>
      </c>
      <c r="D66" s="56" t="s">
        <v>126</v>
      </c>
      <c r="E66" s="56" t="s">
        <v>160</v>
      </c>
      <c r="F66" s="58" t="s">
        <v>33</v>
      </c>
      <c r="G66" s="59">
        <v>300</v>
      </c>
      <c r="H66" s="59">
        <v>300</v>
      </c>
      <c r="I66" s="59">
        <v>300</v>
      </c>
    </row>
    <row r="67" spans="1:10" ht="14.25">
      <c r="A67" s="48" t="s">
        <v>51</v>
      </c>
      <c r="B67" s="49">
        <v>920</v>
      </c>
      <c r="C67" s="49" t="s">
        <v>12</v>
      </c>
      <c r="D67" s="49" t="s">
        <v>25</v>
      </c>
      <c r="E67" s="49"/>
      <c r="F67" s="49" t="s">
        <v>7</v>
      </c>
      <c r="G67" s="10">
        <f>G75+G84+G68</f>
        <v>118535</v>
      </c>
      <c r="H67" s="10">
        <f>H75+H84+H68</f>
        <v>112136.90000000001</v>
      </c>
      <c r="I67" s="10">
        <f>I75+I84+I68</f>
        <v>110783.90000000001</v>
      </c>
      <c r="J67" s="5"/>
    </row>
    <row r="68" spans="1:10" ht="15">
      <c r="A68" s="60" t="s">
        <v>142</v>
      </c>
      <c r="B68" s="37">
        <v>920</v>
      </c>
      <c r="C68" s="37" t="s">
        <v>12</v>
      </c>
      <c r="D68" s="37" t="s">
        <v>9</v>
      </c>
      <c r="E68" s="37"/>
      <c r="F68" s="37" t="s">
        <v>7</v>
      </c>
      <c r="G68" s="14">
        <f>G69</f>
        <v>1000</v>
      </c>
      <c r="H68" s="14">
        <f>H69</f>
        <v>3275</v>
      </c>
      <c r="I68" s="14">
        <f>I69</f>
        <v>3500</v>
      </c>
    </row>
    <row r="69" spans="1:10" ht="45">
      <c r="A69" s="60" t="s">
        <v>146</v>
      </c>
      <c r="B69" s="37" t="s">
        <v>22</v>
      </c>
      <c r="C69" s="37" t="s">
        <v>12</v>
      </c>
      <c r="D69" s="37" t="s">
        <v>9</v>
      </c>
      <c r="E69" s="37" t="s">
        <v>147</v>
      </c>
      <c r="F69" s="37"/>
      <c r="G69" s="14">
        <f t="shared" ref="G69:I73" si="16">G70</f>
        <v>1000</v>
      </c>
      <c r="H69" s="14">
        <f t="shared" si="16"/>
        <v>3275</v>
      </c>
      <c r="I69" s="14">
        <f t="shared" si="16"/>
        <v>3500</v>
      </c>
    </row>
    <row r="70" spans="1:10" ht="45">
      <c r="A70" s="60" t="s">
        <v>148</v>
      </c>
      <c r="B70" s="37" t="s">
        <v>22</v>
      </c>
      <c r="C70" s="37" t="s">
        <v>12</v>
      </c>
      <c r="D70" s="37" t="s">
        <v>9</v>
      </c>
      <c r="E70" s="37" t="s">
        <v>149</v>
      </c>
      <c r="F70" s="37"/>
      <c r="G70" s="14">
        <f t="shared" si="16"/>
        <v>1000</v>
      </c>
      <c r="H70" s="14">
        <f t="shared" si="16"/>
        <v>3275</v>
      </c>
      <c r="I70" s="14">
        <f t="shared" si="16"/>
        <v>3500</v>
      </c>
    </row>
    <row r="71" spans="1:10" ht="30">
      <c r="A71" s="60" t="s">
        <v>150</v>
      </c>
      <c r="B71" s="37" t="s">
        <v>22</v>
      </c>
      <c r="C71" s="37" t="s">
        <v>12</v>
      </c>
      <c r="D71" s="37" t="s">
        <v>9</v>
      </c>
      <c r="E71" s="37" t="s">
        <v>153</v>
      </c>
      <c r="F71" s="37"/>
      <c r="G71" s="14">
        <f t="shared" si="16"/>
        <v>1000</v>
      </c>
      <c r="H71" s="14">
        <f t="shared" si="16"/>
        <v>3275</v>
      </c>
      <c r="I71" s="14">
        <f t="shared" si="16"/>
        <v>3500</v>
      </c>
    </row>
    <row r="72" spans="1:10" ht="30">
      <c r="A72" s="36" t="s">
        <v>123</v>
      </c>
      <c r="B72" s="37" t="s">
        <v>22</v>
      </c>
      <c r="C72" s="37" t="s">
        <v>12</v>
      </c>
      <c r="D72" s="37" t="s">
        <v>9</v>
      </c>
      <c r="E72" s="37" t="s">
        <v>153</v>
      </c>
      <c r="F72" s="37" t="s">
        <v>43</v>
      </c>
      <c r="G72" s="14">
        <f t="shared" si="16"/>
        <v>1000</v>
      </c>
      <c r="H72" s="14">
        <f t="shared" si="16"/>
        <v>3275</v>
      </c>
      <c r="I72" s="14">
        <f t="shared" si="16"/>
        <v>3500</v>
      </c>
    </row>
    <row r="73" spans="1:10" ht="30">
      <c r="A73" s="36" t="s">
        <v>68</v>
      </c>
      <c r="B73" s="37" t="s">
        <v>22</v>
      </c>
      <c r="C73" s="37" t="s">
        <v>12</v>
      </c>
      <c r="D73" s="37" t="s">
        <v>9</v>
      </c>
      <c r="E73" s="37" t="s">
        <v>153</v>
      </c>
      <c r="F73" s="37" t="s">
        <v>44</v>
      </c>
      <c r="G73" s="14">
        <f t="shared" si="16"/>
        <v>1000</v>
      </c>
      <c r="H73" s="14">
        <f t="shared" si="16"/>
        <v>3275</v>
      </c>
      <c r="I73" s="14">
        <f t="shared" si="16"/>
        <v>3500</v>
      </c>
    </row>
    <row r="74" spans="1:10" ht="15">
      <c r="A74" s="61" t="s">
        <v>138</v>
      </c>
      <c r="B74" s="56" t="s">
        <v>22</v>
      </c>
      <c r="C74" s="56" t="s">
        <v>12</v>
      </c>
      <c r="D74" s="56" t="s">
        <v>9</v>
      </c>
      <c r="E74" s="56" t="s">
        <v>153</v>
      </c>
      <c r="F74" s="56" t="s">
        <v>33</v>
      </c>
      <c r="G74" s="17">
        <v>1000</v>
      </c>
      <c r="H74" s="17">
        <v>3275</v>
      </c>
      <c r="I74" s="17">
        <v>3500</v>
      </c>
    </row>
    <row r="75" spans="1:10" ht="15">
      <c r="A75" s="50" t="s">
        <v>19</v>
      </c>
      <c r="B75" s="37">
        <v>920</v>
      </c>
      <c r="C75" s="37" t="s">
        <v>12</v>
      </c>
      <c r="D75" s="37" t="s">
        <v>13</v>
      </c>
      <c r="E75" s="37"/>
      <c r="F75" s="37"/>
      <c r="G75" s="13">
        <f t="shared" ref="G75:I76" si="17">G76</f>
        <v>600</v>
      </c>
      <c r="H75" s="13">
        <f t="shared" si="17"/>
        <v>600</v>
      </c>
      <c r="I75" s="13">
        <f t="shared" si="17"/>
        <v>600</v>
      </c>
    </row>
    <row r="76" spans="1:10" ht="15">
      <c r="A76" s="33" t="s">
        <v>41</v>
      </c>
      <c r="B76" s="37">
        <v>920</v>
      </c>
      <c r="C76" s="37" t="s">
        <v>12</v>
      </c>
      <c r="D76" s="37" t="s">
        <v>13</v>
      </c>
      <c r="E76" s="34" t="s">
        <v>93</v>
      </c>
      <c r="F76" s="37"/>
      <c r="G76" s="13">
        <f t="shared" si="17"/>
        <v>600</v>
      </c>
      <c r="H76" s="13">
        <f t="shared" si="17"/>
        <v>600</v>
      </c>
      <c r="I76" s="13">
        <f t="shared" si="17"/>
        <v>600</v>
      </c>
    </row>
    <row r="77" spans="1:10" ht="15">
      <c r="A77" s="50" t="s">
        <v>20</v>
      </c>
      <c r="B77" s="37" t="s">
        <v>22</v>
      </c>
      <c r="C77" s="37" t="s">
        <v>12</v>
      </c>
      <c r="D77" s="37" t="s">
        <v>13</v>
      </c>
      <c r="E77" s="37" t="s">
        <v>99</v>
      </c>
      <c r="F77" s="37"/>
      <c r="G77" s="16">
        <f t="shared" ref="G77:I77" si="18">G78+G81</f>
        <v>600</v>
      </c>
      <c r="H77" s="16">
        <f t="shared" si="18"/>
        <v>600</v>
      </c>
      <c r="I77" s="16">
        <f t="shared" si="18"/>
        <v>600</v>
      </c>
    </row>
    <row r="78" spans="1:10" ht="30">
      <c r="A78" s="36" t="s">
        <v>123</v>
      </c>
      <c r="B78" s="37">
        <v>920</v>
      </c>
      <c r="C78" s="37" t="s">
        <v>12</v>
      </c>
      <c r="D78" s="37" t="s">
        <v>13</v>
      </c>
      <c r="E78" s="37" t="s">
        <v>99</v>
      </c>
      <c r="F78" s="37" t="s">
        <v>43</v>
      </c>
      <c r="G78" s="16">
        <f t="shared" ref="G78:I79" si="19">G79</f>
        <v>100</v>
      </c>
      <c r="H78" s="16">
        <f t="shared" si="19"/>
        <v>100</v>
      </c>
      <c r="I78" s="16">
        <f t="shared" si="19"/>
        <v>100</v>
      </c>
    </row>
    <row r="79" spans="1:10" ht="30">
      <c r="A79" s="36" t="s">
        <v>68</v>
      </c>
      <c r="B79" s="37">
        <v>920</v>
      </c>
      <c r="C79" s="37" t="s">
        <v>12</v>
      </c>
      <c r="D79" s="37" t="s">
        <v>13</v>
      </c>
      <c r="E79" s="37" t="s">
        <v>99</v>
      </c>
      <c r="F79" s="37" t="s">
        <v>44</v>
      </c>
      <c r="G79" s="16">
        <f t="shared" si="19"/>
        <v>100</v>
      </c>
      <c r="H79" s="16">
        <f t="shared" si="19"/>
        <v>100</v>
      </c>
      <c r="I79" s="16">
        <f t="shared" si="19"/>
        <v>100</v>
      </c>
    </row>
    <row r="80" spans="1:10" ht="15">
      <c r="A80" s="38" t="s">
        <v>138</v>
      </c>
      <c r="B80" s="40" t="s">
        <v>22</v>
      </c>
      <c r="C80" s="40" t="s">
        <v>12</v>
      </c>
      <c r="D80" s="40" t="s">
        <v>13</v>
      </c>
      <c r="E80" s="40" t="s">
        <v>99</v>
      </c>
      <c r="F80" s="40" t="s">
        <v>33</v>
      </c>
      <c r="G80" s="12">
        <v>100</v>
      </c>
      <c r="H80" s="12">
        <v>100</v>
      </c>
      <c r="I80" s="12">
        <v>100</v>
      </c>
    </row>
    <row r="81" spans="1:9" ht="15">
      <c r="A81" s="50" t="s">
        <v>45</v>
      </c>
      <c r="B81" s="37" t="s">
        <v>22</v>
      </c>
      <c r="C81" s="37" t="s">
        <v>12</v>
      </c>
      <c r="D81" s="37" t="s">
        <v>13</v>
      </c>
      <c r="E81" s="37" t="s">
        <v>99</v>
      </c>
      <c r="F81" s="37" t="s">
        <v>46</v>
      </c>
      <c r="G81" s="16">
        <f t="shared" ref="G81:I82" si="20">G82</f>
        <v>500</v>
      </c>
      <c r="H81" s="16">
        <f t="shared" si="20"/>
        <v>500</v>
      </c>
      <c r="I81" s="16">
        <f t="shared" si="20"/>
        <v>500</v>
      </c>
    </row>
    <row r="82" spans="1:9" ht="50.25" customHeight="1">
      <c r="A82" s="62" t="s">
        <v>71</v>
      </c>
      <c r="B82" s="37" t="s">
        <v>22</v>
      </c>
      <c r="C82" s="37" t="s">
        <v>12</v>
      </c>
      <c r="D82" s="37" t="s">
        <v>13</v>
      </c>
      <c r="E82" s="37" t="s">
        <v>99</v>
      </c>
      <c r="F82" s="37" t="s">
        <v>34</v>
      </c>
      <c r="G82" s="16">
        <f t="shared" si="20"/>
        <v>500</v>
      </c>
      <c r="H82" s="16">
        <f t="shared" si="20"/>
        <v>500</v>
      </c>
      <c r="I82" s="16">
        <f t="shared" si="20"/>
        <v>500</v>
      </c>
    </row>
    <row r="83" spans="1:9" ht="60">
      <c r="A83" s="63" t="s">
        <v>120</v>
      </c>
      <c r="B83" s="40" t="s">
        <v>22</v>
      </c>
      <c r="C83" s="40" t="s">
        <v>12</v>
      </c>
      <c r="D83" s="40" t="s">
        <v>13</v>
      </c>
      <c r="E83" s="40" t="s">
        <v>99</v>
      </c>
      <c r="F83" s="40" t="s">
        <v>121</v>
      </c>
      <c r="G83" s="12">
        <v>500</v>
      </c>
      <c r="H83" s="12">
        <v>500</v>
      </c>
      <c r="I83" s="12">
        <v>500</v>
      </c>
    </row>
    <row r="84" spans="1:9" ht="15">
      <c r="A84" s="60" t="s">
        <v>16</v>
      </c>
      <c r="B84" s="37">
        <v>920</v>
      </c>
      <c r="C84" s="37" t="s">
        <v>12</v>
      </c>
      <c r="D84" s="37" t="s">
        <v>10</v>
      </c>
      <c r="E84" s="37"/>
      <c r="F84" s="37" t="s">
        <v>7</v>
      </c>
      <c r="G84" s="14">
        <f>G103+G97+G91+G85</f>
        <v>116935</v>
      </c>
      <c r="H84" s="14">
        <f>H103+H97+H91+H85</f>
        <v>108261.90000000001</v>
      </c>
      <c r="I84" s="14">
        <f>I103+I97+I91+I85</f>
        <v>106683.90000000001</v>
      </c>
    </row>
    <row r="85" spans="1:9" ht="45">
      <c r="A85" s="60" t="s">
        <v>146</v>
      </c>
      <c r="B85" s="37" t="s">
        <v>22</v>
      </c>
      <c r="C85" s="37" t="s">
        <v>12</v>
      </c>
      <c r="D85" s="37" t="s">
        <v>10</v>
      </c>
      <c r="E85" s="37" t="s">
        <v>147</v>
      </c>
      <c r="F85" s="37"/>
      <c r="G85" s="14">
        <f>G86</f>
        <v>1000</v>
      </c>
      <c r="H85" s="14">
        <f t="shared" ref="H85:I86" si="21">H86</f>
        <v>1500</v>
      </c>
      <c r="I85" s="14">
        <f t="shared" si="21"/>
        <v>1500</v>
      </c>
    </row>
    <row r="86" spans="1:9" ht="45">
      <c r="A86" s="60" t="s">
        <v>148</v>
      </c>
      <c r="B86" s="37" t="s">
        <v>22</v>
      </c>
      <c r="C86" s="37" t="s">
        <v>12</v>
      </c>
      <c r="D86" s="37" t="s">
        <v>10</v>
      </c>
      <c r="E86" s="37" t="s">
        <v>149</v>
      </c>
      <c r="F86" s="37"/>
      <c r="G86" s="14">
        <f>G87</f>
        <v>1000</v>
      </c>
      <c r="H86" s="14">
        <f t="shared" si="21"/>
        <v>1500</v>
      </c>
      <c r="I86" s="14">
        <f t="shared" si="21"/>
        <v>1500</v>
      </c>
    </row>
    <row r="87" spans="1:9" ht="30">
      <c r="A87" s="60" t="s">
        <v>152</v>
      </c>
      <c r="B87" s="37" t="s">
        <v>22</v>
      </c>
      <c r="C87" s="37" t="s">
        <v>12</v>
      </c>
      <c r="D87" s="37" t="s">
        <v>10</v>
      </c>
      <c r="E87" s="37" t="s">
        <v>153</v>
      </c>
      <c r="F87" s="37"/>
      <c r="G87" s="14">
        <f t="shared" ref="G87:I89" si="22">G88</f>
        <v>1000</v>
      </c>
      <c r="H87" s="14">
        <f t="shared" si="22"/>
        <v>1500</v>
      </c>
      <c r="I87" s="14">
        <f t="shared" si="22"/>
        <v>1500</v>
      </c>
    </row>
    <row r="88" spans="1:9" ht="30">
      <c r="A88" s="36" t="s">
        <v>123</v>
      </c>
      <c r="B88" s="37" t="s">
        <v>22</v>
      </c>
      <c r="C88" s="37" t="s">
        <v>12</v>
      </c>
      <c r="D88" s="37" t="s">
        <v>10</v>
      </c>
      <c r="E88" s="37" t="s">
        <v>153</v>
      </c>
      <c r="F88" s="37" t="s">
        <v>43</v>
      </c>
      <c r="G88" s="14">
        <f t="shared" si="22"/>
        <v>1000</v>
      </c>
      <c r="H88" s="14">
        <f t="shared" si="22"/>
        <v>1500</v>
      </c>
      <c r="I88" s="14">
        <f t="shared" si="22"/>
        <v>1500</v>
      </c>
    </row>
    <row r="89" spans="1:9" ht="30">
      <c r="A89" s="36" t="s">
        <v>68</v>
      </c>
      <c r="B89" s="37" t="s">
        <v>22</v>
      </c>
      <c r="C89" s="37" t="s">
        <v>12</v>
      </c>
      <c r="D89" s="37" t="s">
        <v>10</v>
      </c>
      <c r="E89" s="37" t="s">
        <v>153</v>
      </c>
      <c r="F89" s="37" t="s">
        <v>44</v>
      </c>
      <c r="G89" s="14">
        <f t="shared" si="22"/>
        <v>1000</v>
      </c>
      <c r="H89" s="14">
        <f t="shared" si="22"/>
        <v>1500</v>
      </c>
      <c r="I89" s="14">
        <f t="shared" si="22"/>
        <v>1500</v>
      </c>
    </row>
    <row r="90" spans="1:9" ht="15">
      <c r="A90" s="61" t="s">
        <v>138</v>
      </c>
      <c r="B90" s="56" t="s">
        <v>22</v>
      </c>
      <c r="C90" s="56" t="s">
        <v>12</v>
      </c>
      <c r="D90" s="56" t="s">
        <v>10</v>
      </c>
      <c r="E90" s="56" t="s">
        <v>153</v>
      </c>
      <c r="F90" s="56" t="s">
        <v>33</v>
      </c>
      <c r="G90" s="17">
        <v>1000</v>
      </c>
      <c r="H90" s="17">
        <v>1500</v>
      </c>
      <c r="I90" s="17">
        <v>1500</v>
      </c>
    </row>
    <row r="91" spans="1:9" ht="45">
      <c r="A91" s="50" t="s">
        <v>88</v>
      </c>
      <c r="B91" s="37">
        <v>920</v>
      </c>
      <c r="C91" s="37" t="s">
        <v>12</v>
      </c>
      <c r="D91" s="37" t="s">
        <v>10</v>
      </c>
      <c r="E91" s="37" t="s">
        <v>97</v>
      </c>
      <c r="F91" s="37"/>
      <c r="G91" s="14">
        <f>G92</f>
        <v>1500</v>
      </c>
      <c r="H91" s="14">
        <f t="shared" ref="H91:I91" si="23">H92</f>
        <v>1500</v>
      </c>
      <c r="I91" s="14">
        <f t="shared" si="23"/>
        <v>1500</v>
      </c>
    </row>
    <row r="92" spans="1:9" ht="30">
      <c r="A92" s="60" t="s">
        <v>141</v>
      </c>
      <c r="B92" s="37">
        <v>920</v>
      </c>
      <c r="C92" s="37" t="s">
        <v>12</v>
      </c>
      <c r="D92" s="37" t="s">
        <v>10</v>
      </c>
      <c r="E92" s="37" t="s">
        <v>140</v>
      </c>
      <c r="F92" s="37"/>
      <c r="G92" s="14">
        <f>G93</f>
        <v>1500</v>
      </c>
      <c r="H92" s="14">
        <f>H93</f>
        <v>1500</v>
      </c>
      <c r="I92" s="14">
        <f>I93</f>
        <v>1500</v>
      </c>
    </row>
    <row r="93" spans="1:9" ht="30">
      <c r="A93" s="60" t="s">
        <v>145</v>
      </c>
      <c r="B93" s="37">
        <v>920</v>
      </c>
      <c r="C93" s="37" t="s">
        <v>12</v>
      </c>
      <c r="D93" s="37" t="s">
        <v>10</v>
      </c>
      <c r="E93" s="37" t="s">
        <v>144</v>
      </c>
      <c r="F93" s="37"/>
      <c r="G93" s="14">
        <f t="shared" ref="G93:I95" si="24">G94</f>
        <v>1500</v>
      </c>
      <c r="H93" s="14">
        <f t="shared" si="24"/>
        <v>1500</v>
      </c>
      <c r="I93" s="14">
        <f t="shared" si="24"/>
        <v>1500</v>
      </c>
    </row>
    <row r="94" spans="1:9" ht="30">
      <c r="A94" s="36" t="s">
        <v>123</v>
      </c>
      <c r="B94" s="37">
        <v>920</v>
      </c>
      <c r="C94" s="37" t="s">
        <v>12</v>
      </c>
      <c r="D94" s="37" t="s">
        <v>10</v>
      </c>
      <c r="E94" s="37" t="s">
        <v>144</v>
      </c>
      <c r="F94" s="37" t="s">
        <v>43</v>
      </c>
      <c r="G94" s="13">
        <f t="shared" si="24"/>
        <v>1500</v>
      </c>
      <c r="H94" s="13">
        <f t="shared" si="24"/>
        <v>1500</v>
      </c>
      <c r="I94" s="13">
        <f t="shared" si="24"/>
        <v>1500</v>
      </c>
    </row>
    <row r="95" spans="1:9" ht="30">
      <c r="A95" s="36" t="s">
        <v>68</v>
      </c>
      <c r="B95" s="37">
        <v>920</v>
      </c>
      <c r="C95" s="37" t="s">
        <v>12</v>
      </c>
      <c r="D95" s="37" t="s">
        <v>10</v>
      </c>
      <c r="E95" s="37" t="s">
        <v>144</v>
      </c>
      <c r="F95" s="37" t="s">
        <v>44</v>
      </c>
      <c r="G95" s="13">
        <f t="shared" si="24"/>
        <v>1500</v>
      </c>
      <c r="H95" s="13">
        <f t="shared" si="24"/>
        <v>1500</v>
      </c>
      <c r="I95" s="13">
        <f t="shared" si="24"/>
        <v>1500</v>
      </c>
    </row>
    <row r="96" spans="1:9" ht="15">
      <c r="A96" s="38" t="s">
        <v>138</v>
      </c>
      <c r="B96" s="40" t="s">
        <v>22</v>
      </c>
      <c r="C96" s="40" t="s">
        <v>12</v>
      </c>
      <c r="D96" s="40" t="s">
        <v>10</v>
      </c>
      <c r="E96" s="40" t="s">
        <v>144</v>
      </c>
      <c r="F96" s="41" t="s">
        <v>33</v>
      </c>
      <c r="G96" s="42">
        <v>1500</v>
      </c>
      <c r="H96" s="42">
        <v>1500</v>
      </c>
      <c r="I96" s="42">
        <v>1500</v>
      </c>
    </row>
    <row r="97" spans="1:9" ht="30">
      <c r="A97" s="50" t="s">
        <v>112</v>
      </c>
      <c r="B97" s="37">
        <v>920</v>
      </c>
      <c r="C97" s="37" t="s">
        <v>12</v>
      </c>
      <c r="D97" s="37" t="s">
        <v>10</v>
      </c>
      <c r="E97" s="37" t="s">
        <v>111</v>
      </c>
      <c r="F97" s="37"/>
      <c r="G97" s="14">
        <f t="shared" ref="G97:I101" si="25">G98</f>
        <v>2735.6</v>
      </c>
      <c r="H97" s="14">
        <f t="shared" si="25"/>
        <v>2828.3</v>
      </c>
      <c r="I97" s="14">
        <f t="shared" si="25"/>
        <v>2925.3</v>
      </c>
    </row>
    <row r="98" spans="1:9" ht="30">
      <c r="A98" s="60" t="s">
        <v>114</v>
      </c>
      <c r="B98" s="37">
        <v>920</v>
      </c>
      <c r="C98" s="37" t="s">
        <v>12</v>
      </c>
      <c r="D98" s="37" t="s">
        <v>10</v>
      </c>
      <c r="E98" s="37" t="s">
        <v>113</v>
      </c>
      <c r="F98" s="37"/>
      <c r="G98" s="14">
        <f t="shared" si="25"/>
        <v>2735.6</v>
      </c>
      <c r="H98" s="14">
        <f t="shared" si="25"/>
        <v>2828.3</v>
      </c>
      <c r="I98" s="14">
        <f t="shared" si="25"/>
        <v>2925.3</v>
      </c>
    </row>
    <row r="99" spans="1:9" ht="45">
      <c r="A99" s="60" t="s">
        <v>116</v>
      </c>
      <c r="B99" s="37">
        <v>920</v>
      </c>
      <c r="C99" s="37" t="s">
        <v>12</v>
      </c>
      <c r="D99" s="37" t="s">
        <v>10</v>
      </c>
      <c r="E99" s="37" t="s">
        <v>115</v>
      </c>
      <c r="F99" s="37"/>
      <c r="G99" s="14">
        <f t="shared" si="25"/>
        <v>2735.6</v>
      </c>
      <c r="H99" s="14">
        <f t="shared" si="25"/>
        <v>2828.3</v>
      </c>
      <c r="I99" s="14">
        <f t="shared" si="25"/>
        <v>2925.3</v>
      </c>
    </row>
    <row r="100" spans="1:9" ht="30">
      <c r="A100" s="36" t="s">
        <v>123</v>
      </c>
      <c r="B100" s="37">
        <v>920</v>
      </c>
      <c r="C100" s="37" t="s">
        <v>12</v>
      </c>
      <c r="D100" s="37" t="s">
        <v>10</v>
      </c>
      <c r="E100" s="37" t="s">
        <v>115</v>
      </c>
      <c r="F100" s="37" t="s">
        <v>43</v>
      </c>
      <c r="G100" s="13">
        <f t="shared" si="25"/>
        <v>2735.6</v>
      </c>
      <c r="H100" s="13">
        <f t="shared" si="25"/>
        <v>2828.3</v>
      </c>
      <c r="I100" s="13">
        <f t="shared" si="25"/>
        <v>2925.3</v>
      </c>
    </row>
    <row r="101" spans="1:9" ht="30">
      <c r="A101" s="36" t="s">
        <v>68</v>
      </c>
      <c r="B101" s="37">
        <v>920</v>
      </c>
      <c r="C101" s="37" t="s">
        <v>12</v>
      </c>
      <c r="D101" s="37" t="s">
        <v>10</v>
      </c>
      <c r="E101" s="37" t="s">
        <v>115</v>
      </c>
      <c r="F101" s="37" t="s">
        <v>44</v>
      </c>
      <c r="G101" s="13">
        <f t="shared" si="25"/>
        <v>2735.6</v>
      </c>
      <c r="H101" s="13">
        <f t="shared" si="25"/>
        <v>2828.3</v>
      </c>
      <c r="I101" s="13">
        <f t="shared" si="25"/>
        <v>2925.3</v>
      </c>
    </row>
    <row r="102" spans="1:9" ht="15">
      <c r="A102" s="38" t="s">
        <v>138</v>
      </c>
      <c r="B102" s="40" t="s">
        <v>22</v>
      </c>
      <c r="C102" s="40" t="s">
        <v>12</v>
      </c>
      <c r="D102" s="40" t="s">
        <v>10</v>
      </c>
      <c r="E102" s="40" t="s">
        <v>115</v>
      </c>
      <c r="F102" s="41" t="s">
        <v>33</v>
      </c>
      <c r="G102" s="42">
        <v>2735.6</v>
      </c>
      <c r="H102" s="42">
        <v>2828.3</v>
      </c>
      <c r="I102" s="42">
        <v>2925.3</v>
      </c>
    </row>
    <row r="103" spans="1:9" ht="15">
      <c r="A103" s="33" t="s">
        <v>41</v>
      </c>
      <c r="B103" s="37">
        <v>920</v>
      </c>
      <c r="C103" s="37" t="s">
        <v>12</v>
      </c>
      <c r="D103" s="37" t="s">
        <v>10</v>
      </c>
      <c r="E103" s="34" t="s">
        <v>93</v>
      </c>
      <c r="F103" s="37"/>
      <c r="G103" s="14">
        <f>G108+G117+G121+G104+G113</f>
        <v>111699.4</v>
      </c>
      <c r="H103" s="14">
        <f t="shared" ref="H103:I103" si="26">H108+H117+H121+H104+H113</f>
        <v>102433.60000000001</v>
      </c>
      <c r="I103" s="14">
        <f t="shared" si="26"/>
        <v>100758.6</v>
      </c>
    </row>
    <row r="104" spans="1:9" ht="30">
      <c r="A104" s="50" t="s">
        <v>87</v>
      </c>
      <c r="B104" s="37" t="s">
        <v>22</v>
      </c>
      <c r="C104" s="37" t="s">
        <v>12</v>
      </c>
      <c r="D104" s="37" t="s">
        <v>10</v>
      </c>
      <c r="E104" s="37" t="s">
        <v>100</v>
      </c>
      <c r="F104" s="52"/>
      <c r="G104" s="13">
        <f t="shared" ref="G104:I106" si="27">G105</f>
        <v>72356.800000000003</v>
      </c>
      <c r="H104" s="13">
        <f t="shared" si="27"/>
        <v>61783.6</v>
      </c>
      <c r="I104" s="13">
        <f t="shared" si="27"/>
        <v>59648.6</v>
      </c>
    </row>
    <row r="105" spans="1:9" ht="30">
      <c r="A105" s="36" t="s">
        <v>123</v>
      </c>
      <c r="B105" s="37">
        <v>920</v>
      </c>
      <c r="C105" s="37" t="s">
        <v>12</v>
      </c>
      <c r="D105" s="37" t="s">
        <v>10</v>
      </c>
      <c r="E105" s="37" t="s">
        <v>100</v>
      </c>
      <c r="F105" s="37" t="s">
        <v>43</v>
      </c>
      <c r="G105" s="13">
        <f t="shared" si="27"/>
        <v>72356.800000000003</v>
      </c>
      <c r="H105" s="13">
        <f t="shared" si="27"/>
        <v>61783.6</v>
      </c>
      <c r="I105" s="13">
        <f t="shared" si="27"/>
        <v>59648.6</v>
      </c>
    </row>
    <row r="106" spans="1:9" ht="30">
      <c r="A106" s="36" t="s">
        <v>68</v>
      </c>
      <c r="B106" s="37">
        <v>920</v>
      </c>
      <c r="C106" s="37" t="s">
        <v>12</v>
      </c>
      <c r="D106" s="37" t="s">
        <v>10</v>
      </c>
      <c r="E106" s="37" t="s">
        <v>100</v>
      </c>
      <c r="F106" s="37" t="s">
        <v>44</v>
      </c>
      <c r="G106" s="13">
        <f t="shared" si="27"/>
        <v>72356.800000000003</v>
      </c>
      <c r="H106" s="13">
        <f t="shared" si="27"/>
        <v>61783.6</v>
      </c>
      <c r="I106" s="13">
        <f t="shared" si="27"/>
        <v>59648.6</v>
      </c>
    </row>
    <row r="107" spans="1:9" ht="15">
      <c r="A107" s="38" t="s">
        <v>138</v>
      </c>
      <c r="B107" s="40" t="s">
        <v>22</v>
      </c>
      <c r="C107" s="40" t="s">
        <v>12</v>
      </c>
      <c r="D107" s="40" t="s">
        <v>10</v>
      </c>
      <c r="E107" s="40" t="s">
        <v>100</v>
      </c>
      <c r="F107" s="41" t="s">
        <v>33</v>
      </c>
      <c r="G107" s="42">
        <v>72356.800000000003</v>
      </c>
      <c r="H107" s="42">
        <v>61783.6</v>
      </c>
      <c r="I107" s="42">
        <v>59648.6</v>
      </c>
    </row>
    <row r="108" spans="1:9" ht="15">
      <c r="A108" s="50" t="s">
        <v>17</v>
      </c>
      <c r="B108" s="37">
        <v>920</v>
      </c>
      <c r="C108" s="37" t="s">
        <v>12</v>
      </c>
      <c r="D108" s="37" t="s">
        <v>10</v>
      </c>
      <c r="E108" s="37" t="s">
        <v>101</v>
      </c>
      <c r="F108" s="37" t="s">
        <v>7</v>
      </c>
      <c r="G108" s="13">
        <f t="shared" ref="G108:I109" si="28">G109</f>
        <v>17250</v>
      </c>
      <c r="H108" s="13">
        <f t="shared" si="28"/>
        <v>18350</v>
      </c>
      <c r="I108" s="13">
        <f t="shared" si="28"/>
        <v>18450</v>
      </c>
    </row>
    <row r="109" spans="1:9" ht="30">
      <c r="A109" s="36" t="s">
        <v>123</v>
      </c>
      <c r="B109" s="37">
        <v>920</v>
      </c>
      <c r="C109" s="37" t="s">
        <v>12</v>
      </c>
      <c r="D109" s="37" t="s">
        <v>10</v>
      </c>
      <c r="E109" s="37" t="s">
        <v>101</v>
      </c>
      <c r="F109" s="37" t="s">
        <v>43</v>
      </c>
      <c r="G109" s="13">
        <f t="shared" si="28"/>
        <v>17250</v>
      </c>
      <c r="H109" s="13">
        <f t="shared" si="28"/>
        <v>18350</v>
      </c>
      <c r="I109" s="13">
        <f t="shared" si="28"/>
        <v>18450</v>
      </c>
    </row>
    <row r="110" spans="1:9" ht="30">
      <c r="A110" s="36" t="s">
        <v>68</v>
      </c>
      <c r="B110" s="37">
        <v>920</v>
      </c>
      <c r="C110" s="37" t="s">
        <v>12</v>
      </c>
      <c r="D110" s="37" t="s">
        <v>10</v>
      </c>
      <c r="E110" s="37" t="s">
        <v>101</v>
      </c>
      <c r="F110" s="37" t="s">
        <v>44</v>
      </c>
      <c r="G110" s="13">
        <f t="shared" ref="G110:I110" si="29">G112+G111</f>
        <v>17250</v>
      </c>
      <c r="H110" s="13">
        <f t="shared" si="29"/>
        <v>18350</v>
      </c>
      <c r="I110" s="13">
        <f t="shared" si="29"/>
        <v>18450</v>
      </c>
    </row>
    <row r="111" spans="1:9" ht="45">
      <c r="A111" s="64" t="s">
        <v>69</v>
      </c>
      <c r="B111" s="41">
        <v>920</v>
      </c>
      <c r="C111" s="41" t="s">
        <v>12</v>
      </c>
      <c r="D111" s="41" t="s">
        <v>10</v>
      </c>
      <c r="E111" s="41" t="s">
        <v>101</v>
      </c>
      <c r="F111" s="41" t="s">
        <v>35</v>
      </c>
      <c r="G111" s="42">
        <v>1050</v>
      </c>
      <c r="H111" s="42">
        <v>3050</v>
      </c>
      <c r="I111" s="42">
        <v>3050</v>
      </c>
    </row>
    <row r="112" spans="1:9" ht="15">
      <c r="A112" s="38" t="s">
        <v>138</v>
      </c>
      <c r="B112" s="41" t="s">
        <v>22</v>
      </c>
      <c r="C112" s="41" t="s">
        <v>12</v>
      </c>
      <c r="D112" s="41" t="s">
        <v>10</v>
      </c>
      <c r="E112" s="41" t="s">
        <v>101</v>
      </c>
      <c r="F112" s="41" t="s">
        <v>33</v>
      </c>
      <c r="G112" s="42">
        <v>16200</v>
      </c>
      <c r="H112" s="42">
        <v>15300</v>
      </c>
      <c r="I112" s="42">
        <v>15400</v>
      </c>
    </row>
    <row r="113" spans="1:9" ht="15">
      <c r="A113" s="65" t="s">
        <v>154</v>
      </c>
      <c r="B113" s="37">
        <v>920</v>
      </c>
      <c r="C113" s="37" t="s">
        <v>12</v>
      </c>
      <c r="D113" s="37" t="s">
        <v>10</v>
      </c>
      <c r="E113" s="37" t="s">
        <v>155</v>
      </c>
      <c r="F113" s="37" t="s">
        <v>7</v>
      </c>
      <c r="G113" s="18">
        <f>G114</f>
        <v>1800</v>
      </c>
      <c r="H113" s="18">
        <f t="shared" ref="H113:I115" si="30">H114</f>
        <v>1800</v>
      </c>
      <c r="I113" s="18">
        <f t="shared" si="30"/>
        <v>2150</v>
      </c>
    </row>
    <row r="114" spans="1:9" ht="30">
      <c r="A114" s="36" t="s">
        <v>123</v>
      </c>
      <c r="B114" s="37">
        <v>920</v>
      </c>
      <c r="C114" s="37" t="s">
        <v>12</v>
      </c>
      <c r="D114" s="37" t="s">
        <v>10</v>
      </c>
      <c r="E114" s="37" t="s">
        <v>155</v>
      </c>
      <c r="F114" s="37" t="s">
        <v>43</v>
      </c>
      <c r="G114" s="18">
        <f>G115</f>
        <v>1800</v>
      </c>
      <c r="H114" s="18">
        <f t="shared" si="30"/>
        <v>1800</v>
      </c>
      <c r="I114" s="18">
        <f t="shared" si="30"/>
        <v>2150</v>
      </c>
    </row>
    <row r="115" spans="1:9" ht="30">
      <c r="A115" s="36" t="s">
        <v>68</v>
      </c>
      <c r="B115" s="37">
        <v>920</v>
      </c>
      <c r="C115" s="37" t="s">
        <v>12</v>
      </c>
      <c r="D115" s="37" t="s">
        <v>10</v>
      </c>
      <c r="E115" s="37" t="s">
        <v>155</v>
      </c>
      <c r="F115" s="37" t="s">
        <v>44</v>
      </c>
      <c r="G115" s="18">
        <f>G116</f>
        <v>1800</v>
      </c>
      <c r="H115" s="18">
        <f t="shared" si="30"/>
        <v>1800</v>
      </c>
      <c r="I115" s="18">
        <f t="shared" si="30"/>
        <v>2150</v>
      </c>
    </row>
    <row r="116" spans="1:9" ht="15">
      <c r="A116" s="38" t="s">
        <v>138</v>
      </c>
      <c r="B116" s="41">
        <v>920</v>
      </c>
      <c r="C116" s="41" t="s">
        <v>12</v>
      </c>
      <c r="D116" s="41" t="s">
        <v>10</v>
      </c>
      <c r="E116" s="41" t="s">
        <v>155</v>
      </c>
      <c r="F116" s="41" t="s">
        <v>33</v>
      </c>
      <c r="G116" s="42">
        <v>1800</v>
      </c>
      <c r="H116" s="42">
        <v>1800</v>
      </c>
      <c r="I116" s="42">
        <v>2150</v>
      </c>
    </row>
    <row r="117" spans="1:9" ht="15">
      <c r="A117" s="50" t="s">
        <v>18</v>
      </c>
      <c r="B117" s="37">
        <v>920</v>
      </c>
      <c r="C117" s="37" t="s">
        <v>12</v>
      </c>
      <c r="D117" s="37" t="s">
        <v>10</v>
      </c>
      <c r="E117" s="37" t="s">
        <v>102</v>
      </c>
      <c r="F117" s="37" t="s">
        <v>7</v>
      </c>
      <c r="G117" s="14">
        <f t="shared" ref="G117:I117" si="31">G120</f>
        <v>2100</v>
      </c>
      <c r="H117" s="14">
        <f t="shared" si="31"/>
        <v>1800</v>
      </c>
      <c r="I117" s="14">
        <f t="shared" si="31"/>
        <v>1800</v>
      </c>
    </row>
    <row r="118" spans="1:9" ht="30">
      <c r="A118" s="36" t="s">
        <v>123</v>
      </c>
      <c r="B118" s="37">
        <v>920</v>
      </c>
      <c r="C118" s="37" t="s">
        <v>12</v>
      </c>
      <c r="D118" s="37" t="s">
        <v>10</v>
      </c>
      <c r="E118" s="37" t="s">
        <v>102</v>
      </c>
      <c r="F118" s="37" t="s">
        <v>43</v>
      </c>
      <c r="G118" s="14">
        <f t="shared" ref="G118:I119" si="32">G119</f>
        <v>2100</v>
      </c>
      <c r="H118" s="14">
        <f t="shared" si="32"/>
        <v>1800</v>
      </c>
      <c r="I118" s="14">
        <f t="shared" si="32"/>
        <v>1800</v>
      </c>
    </row>
    <row r="119" spans="1:9" ht="30">
      <c r="A119" s="36" t="s">
        <v>68</v>
      </c>
      <c r="B119" s="37">
        <v>920</v>
      </c>
      <c r="C119" s="37" t="s">
        <v>12</v>
      </c>
      <c r="D119" s="37" t="s">
        <v>10</v>
      </c>
      <c r="E119" s="37" t="s">
        <v>102</v>
      </c>
      <c r="F119" s="37" t="s">
        <v>44</v>
      </c>
      <c r="G119" s="14">
        <f t="shared" si="32"/>
        <v>2100</v>
      </c>
      <c r="H119" s="14">
        <f t="shared" si="32"/>
        <v>1800</v>
      </c>
      <c r="I119" s="14">
        <f t="shared" si="32"/>
        <v>1800</v>
      </c>
    </row>
    <row r="120" spans="1:9" ht="15">
      <c r="A120" s="38" t="s">
        <v>138</v>
      </c>
      <c r="B120" s="40">
        <v>920</v>
      </c>
      <c r="C120" s="40" t="s">
        <v>12</v>
      </c>
      <c r="D120" s="40" t="s">
        <v>10</v>
      </c>
      <c r="E120" s="40" t="s">
        <v>102</v>
      </c>
      <c r="F120" s="40" t="s">
        <v>33</v>
      </c>
      <c r="G120" s="12">
        <v>2100</v>
      </c>
      <c r="H120" s="12">
        <v>1800</v>
      </c>
      <c r="I120" s="12">
        <v>1800</v>
      </c>
    </row>
    <row r="121" spans="1:9" ht="15">
      <c r="A121" s="50" t="s">
        <v>72</v>
      </c>
      <c r="B121" s="37">
        <v>920</v>
      </c>
      <c r="C121" s="37" t="s">
        <v>12</v>
      </c>
      <c r="D121" s="37" t="s">
        <v>10</v>
      </c>
      <c r="E121" s="37" t="s">
        <v>103</v>
      </c>
      <c r="F121" s="37" t="s">
        <v>7</v>
      </c>
      <c r="G121" s="14">
        <f t="shared" ref="G121:I121" si="33">G124</f>
        <v>18192.599999999999</v>
      </c>
      <c r="H121" s="14">
        <f t="shared" si="33"/>
        <v>18700</v>
      </c>
      <c r="I121" s="14">
        <f t="shared" si="33"/>
        <v>18710</v>
      </c>
    </row>
    <row r="122" spans="1:9" ht="30">
      <c r="A122" s="36" t="s">
        <v>123</v>
      </c>
      <c r="B122" s="37">
        <v>920</v>
      </c>
      <c r="C122" s="37" t="s">
        <v>12</v>
      </c>
      <c r="D122" s="37" t="s">
        <v>10</v>
      </c>
      <c r="E122" s="37" t="s">
        <v>103</v>
      </c>
      <c r="F122" s="37" t="s">
        <v>43</v>
      </c>
      <c r="G122" s="14">
        <f t="shared" ref="G122:I123" si="34">G123</f>
        <v>18192.599999999999</v>
      </c>
      <c r="H122" s="14">
        <f t="shared" si="34"/>
        <v>18700</v>
      </c>
      <c r="I122" s="14">
        <f t="shared" si="34"/>
        <v>18710</v>
      </c>
    </row>
    <row r="123" spans="1:9" ht="30">
      <c r="A123" s="36" t="s">
        <v>68</v>
      </c>
      <c r="B123" s="37">
        <v>920</v>
      </c>
      <c r="C123" s="37" t="s">
        <v>12</v>
      </c>
      <c r="D123" s="37" t="s">
        <v>10</v>
      </c>
      <c r="E123" s="37" t="s">
        <v>103</v>
      </c>
      <c r="F123" s="37" t="s">
        <v>44</v>
      </c>
      <c r="G123" s="14">
        <f t="shared" si="34"/>
        <v>18192.599999999999</v>
      </c>
      <c r="H123" s="14">
        <f t="shared" si="34"/>
        <v>18700</v>
      </c>
      <c r="I123" s="14">
        <f t="shared" si="34"/>
        <v>18710</v>
      </c>
    </row>
    <row r="124" spans="1:9" ht="15">
      <c r="A124" s="38" t="s">
        <v>138</v>
      </c>
      <c r="B124" s="40">
        <v>920</v>
      </c>
      <c r="C124" s="40" t="s">
        <v>12</v>
      </c>
      <c r="D124" s="40" t="s">
        <v>10</v>
      </c>
      <c r="E124" s="40" t="s">
        <v>103</v>
      </c>
      <c r="F124" s="40" t="s">
        <v>33</v>
      </c>
      <c r="G124" s="12">
        <v>18192.599999999999</v>
      </c>
      <c r="H124" s="12">
        <v>18700</v>
      </c>
      <c r="I124" s="12">
        <v>18710</v>
      </c>
    </row>
    <row r="125" spans="1:9" ht="14.25">
      <c r="A125" s="48" t="s">
        <v>52</v>
      </c>
      <c r="B125" s="49" t="s">
        <v>22</v>
      </c>
      <c r="C125" s="49" t="s">
        <v>24</v>
      </c>
      <c r="D125" s="49" t="s">
        <v>25</v>
      </c>
      <c r="E125" s="49"/>
      <c r="F125" s="49" t="s">
        <v>7</v>
      </c>
      <c r="G125" s="19">
        <f t="shared" ref="G125:I125" si="35">G126+G132</f>
        <v>1136.0999999999999</v>
      </c>
      <c r="H125" s="19">
        <f t="shared" si="35"/>
        <v>1132</v>
      </c>
      <c r="I125" s="19">
        <f t="shared" si="35"/>
        <v>1153</v>
      </c>
    </row>
    <row r="126" spans="1:9" ht="15">
      <c r="A126" s="50" t="s">
        <v>27</v>
      </c>
      <c r="B126" s="37" t="s">
        <v>22</v>
      </c>
      <c r="C126" s="37" t="s">
        <v>24</v>
      </c>
      <c r="D126" s="37" t="s">
        <v>9</v>
      </c>
      <c r="E126" s="37"/>
      <c r="F126" s="37"/>
      <c r="G126" s="14">
        <f t="shared" ref="G126:I130" si="36">G127</f>
        <v>502</v>
      </c>
      <c r="H126" s="14">
        <f t="shared" si="36"/>
        <v>522</v>
      </c>
      <c r="I126" s="14">
        <f t="shared" si="36"/>
        <v>543</v>
      </c>
    </row>
    <row r="127" spans="1:9" ht="15">
      <c r="A127" s="33" t="s">
        <v>41</v>
      </c>
      <c r="B127" s="37">
        <v>920</v>
      </c>
      <c r="C127" s="37" t="s">
        <v>24</v>
      </c>
      <c r="D127" s="37" t="s">
        <v>9</v>
      </c>
      <c r="E127" s="34" t="s">
        <v>93</v>
      </c>
      <c r="F127" s="37"/>
      <c r="G127" s="14">
        <f t="shared" si="36"/>
        <v>502</v>
      </c>
      <c r="H127" s="14">
        <f t="shared" si="36"/>
        <v>522</v>
      </c>
      <c r="I127" s="14">
        <f t="shared" si="36"/>
        <v>543</v>
      </c>
    </row>
    <row r="128" spans="1:9" ht="30">
      <c r="A128" s="66" t="s">
        <v>73</v>
      </c>
      <c r="B128" s="37" t="s">
        <v>22</v>
      </c>
      <c r="C128" s="37" t="s">
        <v>24</v>
      </c>
      <c r="D128" s="37" t="s">
        <v>9</v>
      </c>
      <c r="E128" s="34" t="s">
        <v>104</v>
      </c>
      <c r="F128" s="37"/>
      <c r="G128" s="14">
        <f t="shared" si="36"/>
        <v>502</v>
      </c>
      <c r="H128" s="14">
        <f t="shared" si="36"/>
        <v>522</v>
      </c>
      <c r="I128" s="14">
        <f t="shared" si="36"/>
        <v>543</v>
      </c>
    </row>
    <row r="129" spans="1:9" ht="15">
      <c r="A129" s="67" t="s">
        <v>61</v>
      </c>
      <c r="B129" s="37" t="s">
        <v>22</v>
      </c>
      <c r="C129" s="37" t="s">
        <v>24</v>
      </c>
      <c r="D129" s="37" t="s">
        <v>9</v>
      </c>
      <c r="E129" s="34" t="s">
        <v>104</v>
      </c>
      <c r="F129" s="37" t="s">
        <v>60</v>
      </c>
      <c r="G129" s="14">
        <f t="shared" si="36"/>
        <v>502</v>
      </c>
      <c r="H129" s="14">
        <f t="shared" si="36"/>
        <v>522</v>
      </c>
      <c r="I129" s="14">
        <f t="shared" si="36"/>
        <v>543</v>
      </c>
    </row>
    <row r="130" spans="1:9" ht="30">
      <c r="A130" s="68" t="s">
        <v>62</v>
      </c>
      <c r="B130" s="37" t="s">
        <v>22</v>
      </c>
      <c r="C130" s="37" t="s">
        <v>24</v>
      </c>
      <c r="D130" s="37" t="s">
        <v>9</v>
      </c>
      <c r="E130" s="34" t="s">
        <v>104</v>
      </c>
      <c r="F130" s="37" t="s">
        <v>63</v>
      </c>
      <c r="G130" s="14">
        <f t="shared" si="36"/>
        <v>502</v>
      </c>
      <c r="H130" s="14">
        <f t="shared" si="36"/>
        <v>522</v>
      </c>
      <c r="I130" s="14">
        <f t="shared" si="36"/>
        <v>543</v>
      </c>
    </row>
    <row r="131" spans="1:9" ht="15">
      <c r="A131" s="38" t="s">
        <v>66</v>
      </c>
      <c r="B131" s="40" t="s">
        <v>22</v>
      </c>
      <c r="C131" s="40" t="s">
        <v>24</v>
      </c>
      <c r="D131" s="40" t="s">
        <v>9</v>
      </c>
      <c r="E131" s="40" t="s">
        <v>104</v>
      </c>
      <c r="F131" s="40" t="s">
        <v>36</v>
      </c>
      <c r="G131" s="12">
        <v>502</v>
      </c>
      <c r="H131" s="12">
        <v>522</v>
      </c>
      <c r="I131" s="12">
        <v>543</v>
      </c>
    </row>
    <row r="132" spans="1:9" ht="15">
      <c r="A132" s="50" t="s">
        <v>31</v>
      </c>
      <c r="B132" s="37" t="s">
        <v>22</v>
      </c>
      <c r="C132" s="37" t="s">
        <v>24</v>
      </c>
      <c r="D132" s="37" t="s">
        <v>10</v>
      </c>
      <c r="E132" s="37"/>
      <c r="F132" s="37"/>
      <c r="G132" s="16">
        <f t="shared" ref="G132:I132" si="37">G133+G142</f>
        <v>634.1</v>
      </c>
      <c r="H132" s="16">
        <f t="shared" si="37"/>
        <v>610</v>
      </c>
      <c r="I132" s="16">
        <f t="shared" si="37"/>
        <v>610</v>
      </c>
    </row>
    <row r="133" spans="1:9" ht="45">
      <c r="A133" s="33" t="s">
        <v>163</v>
      </c>
      <c r="B133" s="37">
        <v>920</v>
      </c>
      <c r="C133" s="37" t="s">
        <v>24</v>
      </c>
      <c r="D133" s="37" t="s">
        <v>10</v>
      </c>
      <c r="E133" s="34" t="s">
        <v>105</v>
      </c>
      <c r="F133" s="37"/>
      <c r="G133" s="16">
        <f t="shared" ref="G133:I133" si="38">G134+G138</f>
        <v>400</v>
      </c>
      <c r="H133" s="16">
        <f t="shared" si="38"/>
        <v>400</v>
      </c>
      <c r="I133" s="16">
        <f t="shared" si="38"/>
        <v>400</v>
      </c>
    </row>
    <row r="134" spans="1:9" ht="45">
      <c r="A134" s="33" t="s">
        <v>77</v>
      </c>
      <c r="B134" s="37" t="s">
        <v>22</v>
      </c>
      <c r="C134" s="37" t="s">
        <v>24</v>
      </c>
      <c r="D134" s="37" t="s">
        <v>10</v>
      </c>
      <c r="E134" s="69" t="s">
        <v>117</v>
      </c>
      <c r="F134" s="37"/>
      <c r="G134" s="16">
        <f t="shared" ref="G134:I149" si="39">G135</f>
        <v>350</v>
      </c>
      <c r="H134" s="16">
        <f t="shared" si="39"/>
        <v>350</v>
      </c>
      <c r="I134" s="16">
        <f t="shared" si="39"/>
        <v>350</v>
      </c>
    </row>
    <row r="135" spans="1:9" ht="15">
      <c r="A135" s="67" t="s">
        <v>61</v>
      </c>
      <c r="B135" s="37" t="s">
        <v>22</v>
      </c>
      <c r="C135" s="37" t="s">
        <v>24</v>
      </c>
      <c r="D135" s="37" t="s">
        <v>10</v>
      </c>
      <c r="E135" s="69" t="s">
        <v>117</v>
      </c>
      <c r="F135" s="37" t="s">
        <v>60</v>
      </c>
      <c r="G135" s="16">
        <f t="shared" si="39"/>
        <v>350</v>
      </c>
      <c r="H135" s="16">
        <f t="shared" si="39"/>
        <v>350</v>
      </c>
      <c r="I135" s="16">
        <f t="shared" si="39"/>
        <v>350</v>
      </c>
    </row>
    <row r="136" spans="1:9" ht="30">
      <c r="A136" s="70" t="s">
        <v>65</v>
      </c>
      <c r="B136" s="37" t="s">
        <v>22</v>
      </c>
      <c r="C136" s="37" t="s">
        <v>24</v>
      </c>
      <c r="D136" s="37" t="s">
        <v>10</v>
      </c>
      <c r="E136" s="69" t="s">
        <v>117</v>
      </c>
      <c r="F136" s="37" t="s">
        <v>64</v>
      </c>
      <c r="G136" s="16">
        <f t="shared" si="39"/>
        <v>350</v>
      </c>
      <c r="H136" s="16">
        <f t="shared" si="39"/>
        <v>350</v>
      </c>
      <c r="I136" s="16">
        <f t="shared" si="39"/>
        <v>350</v>
      </c>
    </row>
    <row r="137" spans="1:9" ht="30">
      <c r="A137" s="38" t="s">
        <v>67</v>
      </c>
      <c r="B137" s="40" t="s">
        <v>22</v>
      </c>
      <c r="C137" s="40" t="s">
        <v>24</v>
      </c>
      <c r="D137" s="40" t="s">
        <v>10</v>
      </c>
      <c r="E137" s="39" t="s">
        <v>117</v>
      </c>
      <c r="F137" s="40" t="s">
        <v>38</v>
      </c>
      <c r="G137" s="12">
        <v>350</v>
      </c>
      <c r="H137" s="12">
        <v>350</v>
      </c>
      <c r="I137" s="12">
        <v>350</v>
      </c>
    </row>
    <row r="138" spans="1:9" ht="30">
      <c r="A138" s="33" t="s">
        <v>79</v>
      </c>
      <c r="B138" s="37" t="s">
        <v>22</v>
      </c>
      <c r="C138" s="37" t="s">
        <v>24</v>
      </c>
      <c r="D138" s="37" t="s">
        <v>10</v>
      </c>
      <c r="E138" s="69" t="s">
        <v>118</v>
      </c>
      <c r="F138" s="37"/>
      <c r="G138" s="16">
        <f t="shared" ref="G138:I138" si="40">G139</f>
        <v>50</v>
      </c>
      <c r="H138" s="16">
        <f t="shared" si="40"/>
        <v>50</v>
      </c>
      <c r="I138" s="16">
        <f t="shared" si="40"/>
        <v>50</v>
      </c>
    </row>
    <row r="139" spans="1:9" ht="15">
      <c r="A139" s="67" t="s">
        <v>61</v>
      </c>
      <c r="B139" s="37" t="s">
        <v>22</v>
      </c>
      <c r="C139" s="37" t="s">
        <v>24</v>
      </c>
      <c r="D139" s="37" t="s">
        <v>10</v>
      </c>
      <c r="E139" s="69" t="s">
        <v>118</v>
      </c>
      <c r="F139" s="37" t="s">
        <v>60</v>
      </c>
      <c r="G139" s="16">
        <f t="shared" si="39"/>
        <v>50</v>
      </c>
      <c r="H139" s="16">
        <f t="shared" si="39"/>
        <v>50</v>
      </c>
      <c r="I139" s="16">
        <f t="shared" si="39"/>
        <v>50</v>
      </c>
    </row>
    <row r="140" spans="1:9" ht="30">
      <c r="A140" s="70" t="s">
        <v>65</v>
      </c>
      <c r="B140" s="37" t="s">
        <v>22</v>
      </c>
      <c r="C140" s="37" t="s">
        <v>24</v>
      </c>
      <c r="D140" s="37" t="s">
        <v>10</v>
      </c>
      <c r="E140" s="69" t="s">
        <v>118</v>
      </c>
      <c r="F140" s="37" t="s">
        <v>64</v>
      </c>
      <c r="G140" s="16">
        <f t="shared" si="39"/>
        <v>50</v>
      </c>
      <c r="H140" s="16">
        <f t="shared" si="39"/>
        <v>50</v>
      </c>
      <c r="I140" s="16">
        <f t="shared" si="39"/>
        <v>50</v>
      </c>
    </row>
    <row r="141" spans="1:9" ht="30">
      <c r="A141" s="38" t="s">
        <v>67</v>
      </c>
      <c r="B141" s="40" t="s">
        <v>22</v>
      </c>
      <c r="C141" s="40" t="s">
        <v>24</v>
      </c>
      <c r="D141" s="40" t="s">
        <v>10</v>
      </c>
      <c r="E141" s="39" t="s">
        <v>118</v>
      </c>
      <c r="F141" s="40" t="s">
        <v>38</v>
      </c>
      <c r="G141" s="12">
        <v>50</v>
      </c>
      <c r="H141" s="12">
        <v>50</v>
      </c>
      <c r="I141" s="12">
        <v>50</v>
      </c>
    </row>
    <row r="142" spans="1:9" ht="15">
      <c r="A142" s="33" t="s">
        <v>41</v>
      </c>
      <c r="B142" s="37">
        <v>920</v>
      </c>
      <c r="C142" s="37" t="s">
        <v>24</v>
      </c>
      <c r="D142" s="37" t="s">
        <v>10</v>
      </c>
      <c r="E142" s="34" t="s">
        <v>93</v>
      </c>
      <c r="F142" s="37"/>
      <c r="G142" s="16">
        <f t="shared" ref="G142:I142" si="41">G143+G147</f>
        <v>234.1</v>
      </c>
      <c r="H142" s="16">
        <f t="shared" si="41"/>
        <v>210</v>
      </c>
      <c r="I142" s="16">
        <f t="shared" si="41"/>
        <v>210</v>
      </c>
    </row>
    <row r="143" spans="1:9" ht="30">
      <c r="A143" s="71" t="s">
        <v>80</v>
      </c>
      <c r="B143" s="37" t="s">
        <v>22</v>
      </c>
      <c r="C143" s="37" t="s">
        <v>24</v>
      </c>
      <c r="D143" s="37" t="s">
        <v>10</v>
      </c>
      <c r="E143" s="34" t="s">
        <v>106</v>
      </c>
      <c r="F143" s="37"/>
      <c r="G143" s="16">
        <f t="shared" si="39"/>
        <v>224.1</v>
      </c>
      <c r="H143" s="16">
        <f t="shared" si="39"/>
        <v>200</v>
      </c>
      <c r="I143" s="16">
        <f t="shared" si="39"/>
        <v>200</v>
      </c>
    </row>
    <row r="144" spans="1:9" ht="15">
      <c r="A144" s="67" t="s">
        <v>61</v>
      </c>
      <c r="B144" s="37" t="s">
        <v>22</v>
      </c>
      <c r="C144" s="37" t="s">
        <v>24</v>
      </c>
      <c r="D144" s="37" t="s">
        <v>10</v>
      </c>
      <c r="E144" s="34" t="s">
        <v>106</v>
      </c>
      <c r="F144" s="37" t="s">
        <v>60</v>
      </c>
      <c r="G144" s="16">
        <f t="shared" si="39"/>
        <v>224.1</v>
      </c>
      <c r="H144" s="16">
        <f t="shared" si="39"/>
        <v>200</v>
      </c>
      <c r="I144" s="16">
        <f t="shared" si="39"/>
        <v>200</v>
      </c>
    </row>
    <row r="145" spans="1:9" ht="30">
      <c r="A145" s="70" t="s">
        <v>65</v>
      </c>
      <c r="B145" s="37" t="s">
        <v>22</v>
      </c>
      <c r="C145" s="37" t="s">
        <v>24</v>
      </c>
      <c r="D145" s="37" t="s">
        <v>10</v>
      </c>
      <c r="E145" s="34" t="s">
        <v>106</v>
      </c>
      <c r="F145" s="37" t="s">
        <v>64</v>
      </c>
      <c r="G145" s="16">
        <f t="shared" si="39"/>
        <v>224.1</v>
      </c>
      <c r="H145" s="16">
        <f t="shared" si="39"/>
        <v>200</v>
      </c>
      <c r="I145" s="16">
        <f t="shared" si="39"/>
        <v>200</v>
      </c>
    </row>
    <row r="146" spans="1:9" ht="30">
      <c r="A146" s="38" t="s">
        <v>67</v>
      </c>
      <c r="B146" s="40" t="s">
        <v>22</v>
      </c>
      <c r="C146" s="40" t="s">
        <v>24</v>
      </c>
      <c r="D146" s="40" t="s">
        <v>10</v>
      </c>
      <c r="E146" s="39" t="s">
        <v>106</v>
      </c>
      <c r="F146" s="40" t="s">
        <v>38</v>
      </c>
      <c r="G146" s="12">
        <v>224.1</v>
      </c>
      <c r="H146" s="12">
        <v>200</v>
      </c>
      <c r="I146" s="12">
        <v>200</v>
      </c>
    </row>
    <row r="147" spans="1:9" ht="45">
      <c r="A147" s="66" t="s">
        <v>81</v>
      </c>
      <c r="B147" s="37" t="s">
        <v>22</v>
      </c>
      <c r="C147" s="37" t="s">
        <v>24</v>
      </c>
      <c r="D147" s="37" t="s">
        <v>10</v>
      </c>
      <c r="E147" s="34" t="s">
        <v>107</v>
      </c>
      <c r="F147" s="37"/>
      <c r="G147" s="16">
        <f t="shared" si="39"/>
        <v>10</v>
      </c>
      <c r="H147" s="16">
        <f t="shared" si="39"/>
        <v>10</v>
      </c>
      <c r="I147" s="16">
        <f t="shared" si="39"/>
        <v>10</v>
      </c>
    </row>
    <row r="148" spans="1:9" ht="30">
      <c r="A148" s="36" t="s">
        <v>123</v>
      </c>
      <c r="B148" s="37" t="s">
        <v>22</v>
      </c>
      <c r="C148" s="37" t="s">
        <v>24</v>
      </c>
      <c r="D148" s="37" t="s">
        <v>10</v>
      </c>
      <c r="E148" s="34" t="s">
        <v>107</v>
      </c>
      <c r="F148" s="37" t="s">
        <v>43</v>
      </c>
      <c r="G148" s="16">
        <f t="shared" si="39"/>
        <v>10</v>
      </c>
      <c r="H148" s="16">
        <f t="shared" si="39"/>
        <v>10</v>
      </c>
      <c r="I148" s="16">
        <f t="shared" si="39"/>
        <v>10</v>
      </c>
    </row>
    <row r="149" spans="1:9" ht="30">
      <c r="A149" s="36" t="s">
        <v>68</v>
      </c>
      <c r="B149" s="37" t="s">
        <v>22</v>
      </c>
      <c r="C149" s="37" t="s">
        <v>24</v>
      </c>
      <c r="D149" s="37" t="s">
        <v>10</v>
      </c>
      <c r="E149" s="34" t="s">
        <v>107</v>
      </c>
      <c r="F149" s="37" t="s">
        <v>44</v>
      </c>
      <c r="G149" s="16">
        <f t="shared" si="39"/>
        <v>10</v>
      </c>
      <c r="H149" s="16">
        <f t="shared" si="39"/>
        <v>10</v>
      </c>
      <c r="I149" s="16">
        <f t="shared" si="39"/>
        <v>10</v>
      </c>
    </row>
    <row r="150" spans="1:9" ht="15">
      <c r="A150" s="38" t="s">
        <v>138</v>
      </c>
      <c r="B150" s="40" t="s">
        <v>22</v>
      </c>
      <c r="C150" s="40" t="s">
        <v>24</v>
      </c>
      <c r="D150" s="40" t="s">
        <v>10</v>
      </c>
      <c r="E150" s="39" t="s">
        <v>107</v>
      </c>
      <c r="F150" s="40" t="s">
        <v>33</v>
      </c>
      <c r="G150" s="12">
        <v>10</v>
      </c>
      <c r="H150" s="12">
        <v>10</v>
      </c>
      <c r="I150" s="12">
        <v>10</v>
      </c>
    </row>
    <row r="151" spans="1:9" ht="28.5">
      <c r="A151" s="48" t="s">
        <v>129</v>
      </c>
      <c r="B151" s="49" t="s">
        <v>22</v>
      </c>
      <c r="C151" s="49">
        <v>99</v>
      </c>
      <c r="D151" s="49" t="s">
        <v>25</v>
      </c>
      <c r="E151" s="34"/>
      <c r="F151" s="49"/>
      <c r="G151" s="19">
        <f t="shared" ref="G151:I155" si="42">G152</f>
        <v>0</v>
      </c>
      <c r="H151" s="19">
        <f t="shared" si="42"/>
        <v>3985</v>
      </c>
      <c r="I151" s="19">
        <f t="shared" si="42"/>
        <v>8116</v>
      </c>
    </row>
    <row r="152" spans="1:9" ht="15">
      <c r="A152" s="60" t="s">
        <v>130</v>
      </c>
      <c r="B152" s="34" t="s">
        <v>22</v>
      </c>
      <c r="C152" s="43">
        <v>99</v>
      </c>
      <c r="D152" s="43">
        <v>99</v>
      </c>
      <c r="E152" s="34"/>
      <c r="F152" s="34"/>
      <c r="G152" s="13">
        <f t="shared" si="42"/>
        <v>0</v>
      </c>
      <c r="H152" s="13">
        <f t="shared" si="42"/>
        <v>3985</v>
      </c>
      <c r="I152" s="13">
        <f t="shared" si="42"/>
        <v>8116</v>
      </c>
    </row>
    <row r="153" spans="1:9" ht="15">
      <c r="A153" s="60" t="s">
        <v>41</v>
      </c>
      <c r="B153" s="34" t="s">
        <v>22</v>
      </c>
      <c r="C153" s="43">
        <v>99</v>
      </c>
      <c r="D153" s="43">
        <v>99</v>
      </c>
      <c r="E153" s="34" t="s">
        <v>93</v>
      </c>
      <c r="F153" s="34"/>
      <c r="G153" s="13">
        <f t="shared" si="42"/>
        <v>0</v>
      </c>
      <c r="H153" s="13">
        <f t="shared" si="42"/>
        <v>3985</v>
      </c>
      <c r="I153" s="13">
        <f t="shared" si="42"/>
        <v>8116</v>
      </c>
    </row>
    <row r="154" spans="1:9" ht="15">
      <c r="A154" s="60" t="s">
        <v>130</v>
      </c>
      <c r="B154" s="34" t="s">
        <v>22</v>
      </c>
      <c r="C154" s="43">
        <v>99</v>
      </c>
      <c r="D154" s="43">
        <v>99</v>
      </c>
      <c r="E154" s="34" t="s">
        <v>131</v>
      </c>
      <c r="F154" s="34"/>
      <c r="G154" s="13">
        <f t="shared" si="42"/>
        <v>0</v>
      </c>
      <c r="H154" s="13">
        <f t="shared" si="42"/>
        <v>3985</v>
      </c>
      <c r="I154" s="13">
        <f t="shared" si="42"/>
        <v>8116</v>
      </c>
    </row>
    <row r="155" spans="1:9" ht="15">
      <c r="A155" s="60" t="s">
        <v>45</v>
      </c>
      <c r="B155" s="34" t="s">
        <v>22</v>
      </c>
      <c r="C155" s="43">
        <v>99</v>
      </c>
      <c r="D155" s="43">
        <v>99</v>
      </c>
      <c r="E155" s="34" t="s">
        <v>131</v>
      </c>
      <c r="F155" s="34">
        <v>800</v>
      </c>
      <c r="G155" s="13">
        <f t="shared" si="42"/>
        <v>0</v>
      </c>
      <c r="H155" s="13">
        <f t="shared" si="42"/>
        <v>3985</v>
      </c>
      <c r="I155" s="13">
        <f t="shared" si="42"/>
        <v>8116</v>
      </c>
    </row>
    <row r="156" spans="1:9" ht="15">
      <c r="A156" s="72" t="s">
        <v>132</v>
      </c>
      <c r="B156" s="39" t="s">
        <v>22</v>
      </c>
      <c r="C156" s="40">
        <v>99</v>
      </c>
      <c r="D156" s="40">
        <v>99</v>
      </c>
      <c r="E156" s="40" t="s">
        <v>131</v>
      </c>
      <c r="F156" s="39">
        <v>880</v>
      </c>
      <c r="G156" s="12">
        <v>0</v>
      </c>
      <c r="H156" s="12">
        <v>3985</v>
      </c>
      <c r="I156" s="12">
        <v>8116</v>
      </c>
    </row>
    <row r="157" spans="1:9" ht="28.5">
      <c r="A157" s="73" t="s">
        <v>53</v>
      </c>
      <c r="B157" s="74" t="s">
        <v>54</v>
      </c>
      <c r="C157" s="75"/>
      <c r="D157" s="75"/>
      <c r="E157" s="74"/>
      <c r="F157" s="74" t="s">
        <v>7</v>
      </c>
      <c r="G157" s="9">
        <f t="shared" ref="G157:H157" si="43">G158</f>
        <v>33728.700000000004</v>
      </c>
      <c r="H157" s="9">
        <f t="shared" si="43"/>
        <v>33728.700000000004</v>
      </c>
      <c r="I157" s="9">
        <f>I158</f>
        <v>33728.700000000004</v>
      </c>
    </row>
    <row r="158" spans="1:9" ht="14.25">
      <c r="A158" s="48" t="s">
        <v>55</v>
      </c>
      <c r="B158" s="76">
        <v>956</v>
      </c>
      <c r="C158" s="77">
        <v>8</v>
      </c>
      <c r="D158" s="49" t="s">
        <v>25</v>
      </c>
      <c r="E158" s="78"/>
      <c r="F158" s="76"/>
      <c r="G158" s="8">
        <f>G159+G169</f>
        <v>33728.700000000004</v>
      </c>
      <c r="H158" s="8">
        <f>H159+H169</f>
        <v>33728.700000000004</v>
      </c>
      <c r="I158" s="8">
        <f>I159+I169</f>
        <v>33728.700000000004</v>
      </c>
    </row>
    <row r="159" spans="1:9" ht="15">
      <c r="A159" s="50" t="s">
        <v>21</v>
      </c>
      <c r="B159" s="79">
        <v>956</v>
      </c>
      <c r="C159" s="80">
        <v>8</v>
      </c>
      <c r="D159" s="80">
        <v>1</v>
      </c>
      <c r="E159" s="81"/>
      <c r="F159" s="79"/>
      <c r="G159" s="11">
        <f>G160</f>
        <v>25189.800000000003</v>
      </c>
      <c r="H159" s="11">
        <f t="shared" ref="H159:I159" si="44">H160</f>
        <v>25189.800000000003</v>
      </c>
      <c r="I159" s="11">
        <f t="shared" si="44"/>
        <v>25189.800000000003</v>
      </c>
    </row>
    <row r="160" spans="1:9" ht="30">
      <c r="A160" s="33" t="s">
        <v>78</v>
      </c>
      <c r="B160" s="34" t="s">
        <v>54</v>
      </c>
      <c r="C160" s="30">
        <v>8</v>
      </c>
      <c r="D160" s="30">
        <v>1</v>
      </c>
      <c r="E160" s="34" t="s">
        <v>108</v>
      </c>
      <c r="F160" s="34"/>
      <c r="G160" s="13">
        <f>G161+G165</f>
        <v>25189.800000000003</v>
      </c>
      <c r="H160" s="13">
        <f t="shared" ref="H160:I160" si="45">H161+H165</f>
        <v>25189.800000000003</v>
      </c>
      <c r="I160" s="13">
        <f t="shared" si="45"/>
        <v>25189.800000000003</v>
      </c>
    </row>
    <row r="161" spans="1:9" ht="30">
      <c r="A161" s="82" t="s">
        <v>75</v>
      </c>
      <c r="B161" s="29" t="s">
        <v>54</v>
      </c>
      <c r="C161" s="30">
        <v>8</v>
      </c>
      <c r="D161" s="30">
        <v>1</v>
      </c>
      <c r="E161" s="29" t="s">
        <v>109</v>
      </c>
      <c r="F161" s="34"/>
      <c r="G161" s="13">
        <f t="shared" ref="G161:I161" si="46">G162</f>
        <v>9805.2000000000007</v>
      </c>
      <c r="H161" s="13">
        <f t="shared" si="46"/>
        <v>9805.2000000000007</v>
      </c>
      <c r="I161" s="13">
        <f t="shared" si="46"/>
        <v>9805.2000000000007</v>
      </c>
    </row>
    <row r="162" spans="1:9" ht="30">
      <c r="A162" s="60" t="s">
        <v>56</v>
      </c>
      <c r="B162" s="69" t="s">
        <v>54</v>
      </c>
      <c r="C162" s="30">
        <v>8</v>
      </c>
      <c r="D162" s="30">
        <v>1</v>
      </c>
      <c r="E162" s="69" t="s">
        <v>109</v>
      </c>
      <c r="F162" s="34" t="s">
        <v>57</v>
      </c>
      <c r="G162" s="13">
        <f t="shared" ref="G162:I162" si="47">G164</f>
        <v>9805.2000000000007</v>
      </c>
      <c r="H162" s="13">
        <f t="shared" si="47"/>
        <v>9805.2000000000007</v>
      </c>
      <c r="I162" s="13">
        <f t="shared" si="47"/>
        <v>9805.2000000000007</v>
      </c>
    </row>
    <row r="163" spans="1:9" ht="15">
      <c r="A163" s="60" t="s">
        <v>58</v>
      </c>
      <c r="B163" s="69" t="s">
        <v>54</v>
      </c>
      <c r="C163" s="30">
        <v>8</v>
      </c>
      <c r="D163" s="30">
        <v>1</v>
      </c>
      <c r="E163" s="29" t="s">
        <v>109</v>
      </c>
      <c r="F163" s="34" t="s">
        <v>59</v>
      </c>
      <c r="G163" s="13">
        <f t="shared" ref="G163:I163" si="48">G164</f>
        <v>9805.2000000000007</v>
      </c>
      <c r="H163" s="13">
        <f t="shared" si="48"/>
        <v>9805.2000000000007</v>
      </c>
      <c r="I163" s="13">
        <f t="shared" si="48"/>
        <v>9805.2000000000007</v>
      </c>
    </row>
    <row r="164" spans="1:9" ht="60">
      <c r="A164" s="72" t="s">
        <v>70</v>
      </c>
      <c r="B164" s="39" t="s">
        <v>54</v>
      </c>
      <c r="C164" s="83">
        <v>8</v>
      </c>
      <c r="D164" s="83">
        <v>1</v>
      </c>
      <c r="E164" s="83" t="s">
        <v>109</v>
      </c>
      <c r="F164" s="39" t="s">
        <v>37</v>
      </c>
      <c r="G164" s="46">
        <v>9805.2000000000007</v>
      </c>
      <c r="H164" s="46">
        <v>9805.2000000000007</v>
      </c>
      <c r="I164" s="46">
        <v>9805.2000000000007</v>
      </c>
    </row>
    <row r="165" spans="1:9" ht="30">
      <c r="A165" s="84" t="s">
        <v>76</v>
      </c>
      <c r="B165" s="69" t="s">
        <v>54</v>
      </c>
      <c r="C165" s="30">
        <v>8</v>
      </c>
      <c r="D165" s="30">
        <v>1</v>
      </c>
      <c r="E165" s="69" t="s">
        <v>110</v>
      </c>
      <c r="F165" s="34"/>
      <c r="G165" s="13">
        <f t="shared" ref="G165:I167" si="49">G166</f>
        <v>15384.6</v>
      </c>
      <c r="H165" s="13">
        <f t="shared" si="49"/>
        <v>15384.6</v>
      </c>
      <c r="I165" s="13">
        <f t="shared" si="49"/>
        <v>15384.6</v>
      </c>
    </row>
    <row r="166" spans="1:9" ht="30">
      <c r="A166" s="60" t="s">
        <v>56</v>
      </c>
      <c r="B166" s="69" t="s">
        <v>54</v>
      </c>
      <c r="C166" s="30">
        <v>8</v>
      </c>
      <c r="D166" s="30">
        <v>1</v>
      </c>
      <c r="E166" s="69" t="s">
        <v>110</v>
      </c>
      <c r="F166" s="34" t="s">
        <v>57</v>
      </c>
      <c r="G166" s="13">
        <f t="shared" si="49"/>
        <v>15384.6</v>
      </c>
      <c r="H166" s="13">
        <f t="shared" si="49"/>
        <v>15384.6</v>
      </c>
      <c r="I166" s="13">
        <f t="shared" si="49"/>
        <v>15384.6</v>
      </c>
    </row>
    <row r="167" spans="1:9" ht="15">
      <c r="A167" s="60" t="s">
        <v>58</v>
      </c>
      <c r="B167" s="69" t="s">
        <v>54</v>
      </c>
      <c r="C167" s="30">
        <v>8</v>
      </c>
      <c r="D167" s="30">
        <v>1</v>
      </c>
      <c r="E167" s="69" t="s">
        <v>110</v>
      </c>
      <c r="F167" s="34" t="s">
        <v>59</v>
      </c>
      <c r="G167" s="13">
        <f t="shared" si="49"/>
        <v>15384.6</v>
      </c>
      <c r="H167" s="13">
        <f t="shared" si="49"/>
        <v>15384.6</v>
      </c>
      <c r="I167" s="13">
        <f t="shared" si="49"/>
        <v>15384.6</v>
      </c>
    </row>
    <row r="168" spans="1:9" ht="60">
      <c r="A168" s="72" t="s">
        <v>70</v>
      </c>
      <c r="B168" s="39" t="s">
        <v>54</v>
      </c>
      <c r="C168" s="83">
        <v>8</v>
      </c>
      <c r="D168" s="83">
        <v>1</v>
      </c>
      <c r="E168" s="85" t="s">
        <v>110</v>
      </c>
      <c r="F168" s="39" t="s">
        <v>37</v>
      </c>
      <c r="G168" s="46">
        <v>15384.6</v>
      </c>
      <c r="H168" s="46">
        <v>15384.6</v>
      </c>
      <c r="I168" s="46">
        <v>15384.6</v>
      </c>
    </row>
    <row r="169" spans="1:9" ht="15">
      <c r="A169" s="50" t="s">
        <v>86</v>
      </c>
      <c r="B169" s="79">
        <v>956</v>
      </c>
      <c r="C169" s="80">
        <v>8</v>
      </c>
      <c r="D169" s="80">
        <v>2</v>
      </c>
      <c r="E169" s="34"/>
      <c r="F169" s="79"/>
      <c r="G169" s="11">
        <f t="shared" ref="G169:I170" si="50">G170</f>
        <v>8538.9</v>
      </c>
      <c r="H169" s="11">
        <f t="shared" si="50"/>
        <v>8538.9</v>
      </c>
      <c r="I169" s="11">
        <f t="shared" si="50"/>
        <v>8538.9</v>
      </c>
    </row>
    <row r="170" spans="1:9" ht="30">
      <c r="A170" s="33" t="s">
        <v>78</v>
      </c>
      <c r="B170" s="34" t="s">
        <v>54</v>
      </c>
      <c r="C170" s="30">
        <v>8</v>
      </c>
      <c r="D170" s="30">
        <v>2</v>
      </c>
      <c r="E170" s="34" t="s">
        <v>108</v>
      </c>
      <c r="F170" s="34"/>
      <c r="G170" s="13">
        <f>G171</f>
        <v>8538.9</v>
      </c>
      <c r="H170" s="13">
        <f t="shared" si="50"/>
        <v>8538.9</v>
      </c>
      <c r="I170" s="13">
        <f t="shared" si="50"/>
        <v>8538.9</v>
      </c>
    </row>
    <row r="171" spans="1:9" ht="30">
      <c r="A171" s="60" t="s">
        <v>76</v>
      </c>
      <c r="B171" s="69" t="s">
        <v>54</v>
      </c>
      <c r="C171" s="80">
        <v>8</v>
      </c>
      <c r="D171" s="80">
        <v>2</v>
      </c>
      <c r="E171" s="69" t="s">
        <v>110</v>
      </c>
      <c r="F171" s="69"/>
      <c r="G171" s="13">
        <f t="shared" ref="G171:I171" si="51">G173</f>
        <v>8538.9</v>
      </c>
      <c r="H171" s="13">
        <f t="shared" si="51"/>
        <v>8538.9</v>
      </c>
      <c r="I171" s="13">
        <f t="shared" si="51"/>
        <v>8538.9</v>
      </c>
    </row>
    <row r="172" spans="1:9" ht="30">
      <c r="A172" s="60" t="s">
        <v>56</v>
      </c>
      <c r="B172" s="69" t="s">
        <v>54</v>
      </c>
      <c r="C172" s="80">
        <v>8</v>
      </c>
      <c r="D172" s="80">
        <v>2</v>
      </c>
      <c r="E172" s="69" t="s">
        <v>110</v>
      </c>
      <c r="F172" s="69" t="s">
        <v>57</v>
      </c>
      <c r="G172" s="13">
        <f t="shared" ref="G172:I173" si="52">G173</f>
        <v>8538.9</v>
      </c>
      <c r="H172" s="13">
        <f t="shared" si="52"/>
        <v>8538.9</v>
      </c>
      <c r="I172" s="13">
        <f t="shared" si="52"/>
        <v>8538.9</v>
      </c>
    </row>
    <row r="173" spans="1:9" ht="15">
      <c r="A173" s="60" t="s">
        <v>83</v>
      </c>
      <c r="B173" s="69" t="s">
        <v>54</v>
      </c>
      <c r="C173" s="30">
        <v>8</v>
      </c>
      <c r="D173" s="30">
        <v>2</v>
      </c>
      <c r="E173" s="69" t="s">
        <v>110</v>
      </c>
      <c r="F173" s="34" t="s">
        <v>82</v>
      </c>
      <c r="G173" s="13">
        <f t="shared" si="52"/>
        <v>8538.9</v>
      </c>
      <c r="H173" s="13">
        <f t="shared" si="52"/>
        <v>8538.9</v>
      </c>
      <c r="I173" s="13">
        <f t="shared" si="52"/>
        <v>8538.9</v>
      </c>
    </row>
    <row r="174" spans="1:9" ht="60">
      <c r="A174" s="72" t="s">
        <v>85</v>
      </c>
      <c r="B174" s="39" t="s">
        <v>54</v>
      </c>
      <c r="C174" s="83">
        <v>8</v>
      </c>
      <c r="D174" s="83">
        <v>2</v>
      </c>
      <c r="E174" s="39" t="s">
        <v>110</v>
      </c>
      <c r="F174" s="39" t="s">
        <v>84</v>
      </c>
      <c r="G174" s="46">
        <v>8538.9</v>
      </c>
      <c r="H174" s="46">
        <v>8538.9</v>
      </c>
      <c r="I174" s="46">
        <v>8538.9</v>
      </c>
    </row>
  </sheetData>
  <autoFilter ref="A9:F174"/>
  <customSheetViews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2"/>
      <headerFooter alignWithMargins="0">
        <oddFooter>&amp;C&amp;P</oddFooter>
      </headerFooter>
      <autoFilter ref="A6:F166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3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4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5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6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8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2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3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4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5"/>
      <headerFooter alignWithMargins="0">
        <oddFooter>&amp;C&amp;P</oddFooter>
      </headerFooter>
      <autoFilter ref="A6:F211"/>
    </customSheetView>
    <customSheetView guid="{C0DCEFD6-4378-4196-8A52-BBAE8937CBA3}" showPageBreaks="1" showGridLines="0" printArea="1" showAutoFilter="1" view="pageBreakPreview" showRuler="0">
      <selection activeCell="D3" sqref="D3:I3"/>
      <rowBreaks count="1" manualBreakCount="1">
        <brk id="132" max="8" man="1"/>
      </rowBreaks>
      <pageMargins left="0.9055118110236221" right="0.39370078740157483" top="0.39370078740157483" bottom="0.35433070866141736" header="0.35433070866141736" footer="0.19685039370078741"/>
      <pageSetup paperSize="9" scale="67" orientation="portrait" r:id="rId16"/>
      <headerFooter alignWithMargins="0">
        <oddFooter>&amp;C&amp;P</oddFooter>
      </headerFooter>
      <autoFilter ref="A9:F174"/>
    </customSheetView>
  </customSheetViews>
  <mergeCells count="10">
    <mergeCell ref="D2:I2"/>
    <mergeCell ref="A6:I6"/>
    <mergeCell ref="A8:A9"/>
    <mergeCell ref="B8:B9"/>
    <mergeCell ref="C8:D8"/>
    <mergeCell ref="E8:E9"/>
    <mergeCell ref="F8:F9"/>
    <mergeCell ref="G8:I8"/>
    <mergeCell ref="G3:I3"/>
    <mergeCell ref="G4:I4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7" orientation="portrait" r:id="rId17"/>
  <headerFooter alignWithMargins="0">
    <oddFooter>&amp;C&amp;P</oddFooter>
  </headerFooter>
  <rowBreaks count="1" manualBreakCount="1">
    <brk id="1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2019-2021 год</vt:lpstr>
      <vt:lpstr>'2019-2021 год'!Заголовки_для_печати</vt:lpstr>
      <vt:lpstr>'2019-2021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2018-11-07T12:39:20Z</cp:lastPrinted>
  <dcterms:created xsi:type="dcterms:W3CDTF">2003-12-05T21:14:57Z</dcterms:created>
  <dcterms:modified xsi:type="dcterms:W3CDTF">2018-11-07T11:44:16Z</dcterms:modified>
</cp:coreProperties>
</file>