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80" windowWidth="15480" windowHeight="4755"/>
  </bookViews>
  <sheets>
    <sheet name="2018" sheetId="4" r:id="rId1"/>
  </sheets>
  <definedNames>
    <definedName name="_xlnm.Print_Area" localSheetId="0">'2018'!$A$1:$E$124</definedName>
  </definedNames>
  <calcPr calcId="145621"/>
</workbook>
</file>

<file path=xl/calcChain.xml><?xml version="1.0" encoding="utf-8"?>
<calcChain xmlns="http://schemas.openxmlformats.org/spreadsheetml/2006/main">
  <c r="C92" i="4" l="1"/>
  <c r="E96" i="4"/>
  <c r="D95" i="4"/>
  <c r="E95" i="4" s="1"/>
  <c r="C95" i="4"/>
  <c r="D90" i="4" l="1"/>
  <c r="E98" i="4" l="1"/>
  <c r="D97" i="4"/>
  <c r="C97" i="4"/>
  <c r="E97" i="4" l="1"/>
  <c r="D92" i="4"/>
  <c r="E104" i="4"/>
  <c r="C100" i="4"/>
  <c r="E15" i="4" l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2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8" i="4"/>
  <c r="E69" i="4"/>
  <c r="E70" i="4"/>
  <c r="E73" i="4"/>
  <c r="E77" i="4"/>
  <c r="E78" i="4"/>
  <c r="E79" i="4"/>
  <c r="E80" i="4"/>
  <c r="E81" i="4"/>
  <c r="E82" i="4"/>
  <c r="E83" i="4"/>
  <c r="E84" i="4"/>
  <c r="E89" i="4"/>
  <c r="E91" i="4"/>
  <c r="E94" i="4"/>
  <c r="E101" i="4"/>
  <c r="E102" i="4"/>
  <c r="E103" i="4"/>
  <c r="E105" i="4"/>
  <c r="E106" i="4"/>
  <c r="E107" i="4"/>
  <c r="E108" i="4"/>
  <c r="E111" i="4"/>
  <c r="E114" i="4"/>
  <c r="E116" i="4"/>
  <c r="E118" i="4"/>
  <c r="E121" i="4"/>
  <c r="E123" i="4"/>
  <c r="D100" i="4"/>
  <c r="D99" i="4" s="1"/>
  <c r="D88" i="4"/>
  <c r="D87" i="4" s="1"/>
  <c r="D83" i="4"/>
  <c r="D82" i="4" s="1"/>
  <c r="D76" i="4"/>
  <c r="D75" i="4" s="1"/>
  <c r="D74" i="4" s="1"/>
  <c r="D78" i="4"/>
  <c r="D80" i="4"/>
  <c r="D69" i="4"/>
  <c r="D68" i="4" s="1"/>
  <c r="D72" i="4"/>
  <c r="D71" i="4" s="1"/>
  <c r="D67" i="4" s="1"/>
  <c r="D53" i="4"/>
  <c r="D49" i="4"/>
  <c r="D48" i="4" s="1"/>
  <c r="D47" i="4" s="1"/>
  <c r="D41" i="4"/>
  <c r="D40" i="4" s="1"/>
  <c r="D39" i="4" s="1"/>
  <c r="D37" i="4"/>
  <c r="D35" i="4"/>
  <c r="D34" i="4" s="1"/>
  <c r="D31" i="4" s="1"/>
  <c r="D32" i="4"/>
  <c r="D22" i="4"/>
  <c r="D21" i="4" s="1"/>
  <c r="D15" i="4"/>
  <c r="D16" i="4"/>
  <c r="D86" i="4" l="1"/>
  <c r="D85" i="4" s="1"/>
  <c r="D14" i="4"/>
  <c r="C53" i="4"/>
  <c r="D124" i="4" l="1"/>
  <c r="C56" i="4"/>
  <c r="C55" i="4" s="1"/>
  <c r="C93" i="4" l="1"/>
  <c r="E93" i="4" s="1"/>
  <c r="C78" i="4" l="1"/>
  <c r="C80" i="4"/>
  <c r="C83" i="4"/>
  <c r="C82" i="4" s="1"/>
  <c r="E100" i="4" l="1"/>
  <c r="C120" i="4" l="1"/>
  <c r="E120" i="4" s="1"/>
  <c r="C117" i="4" l="1"/>
  <c r="E117" i="4" s="1"/>
  <c r="C115" i="4"/>
  <c r="E115" i="4" s="1"/>
  <c r="C22" i="4" l="1"/>
  <c r="C69" i="4" l="1"/>
  <c r="C68" i="4" l="1"/>
  <c r="C51" i="4" l="1"/>
  <c r="C110" i="4" l="1"/>
  <c r="E110" i="4" s="1"/>
  <c r="C109" i="4" l="1"/>
  <c r="E109" i="4" s="1"/>
  <c r="C21" i="4" l="1"/>
  <c r="C41" i="4" l="1"/>
  <c r="E41" i="4" s="1"/>
  <c r="C16" i="4"/>
  <c r="C28" i="4"/>
  <c r="C32" i="4"/>
  <c r="C35" i="4"/>
  <c r="C37" i="4"/>
  <c r="C49" i="4"/>
  <c r="C48" i="4" s="1"/>
  <c r="C72" i="4"/>
  <c r="E72" i="4" s="1"/>
  <c r="C76" i="4"/>
  <c r="E76" i="4" s="1"/>
  <c r="C60" i="4"/>
  <c r="C65" i="4"/>
  <c r="C63" i="4"/>
  <c r="C45" i="4"/>
  <c r="E45" i="4" s="1"/>
  <c r="C88" i="4"/>
  <c r="E88" i="4" s="1"/>
  <c r="C90" i="4"/>
  <c r="E90" i="4" s="1"/>
  <c r="C113" i="4"/>
  <c r="E113" i="4" s="1"/>
  <c r="C119" i="4"/>
  <c r="E119" i="4" s="1"/>
  <c r="C122" i="4"/>
  <c r="E122" i="4" s="1"/>
  <c r="C47" i="4" l="1"/>
  <c r="C112" i="4"/>
  <c r="E112" i="4" s="1"/>
  <c r="C71" i="4"/>
  <c r="E71" i="4" s="1"/>
  <c r="C40" i="4"/>
  <c r="E40" i="4" s="1"/>
  <c r="C44" i="4"/>
  <c r="E44" i="4" s="1"/>
  <c r="C75" i="4"/>
  <c r="C27" i="4"/>
  <c r="C59" i="4"/>
  <c r="C15" i="4"/>
  <c r="C99" i="4"/>
  <c r="C87" i="4"/>
  <c r="E87" i="4" s="1"/>
  <c r="C62" i="4"/>
  <c r="C34" i="4"/>
  <c r="E99" i="4" l="1"/>
  <c r="E92" i="4"/>
  <c r="C74" i="4"/>
  <c r="E74" i="4" s="1"/>
  <c r="E75" i="4"/>
  <c r="C43" i="4"/>
  <c r="E43" i="4" s="1"/>
  <c r="C67" i="4"/>
  <c r="E67" i="4" s="1"/>
  <c r="C39" i="4"/>
  <c r="E39" i="4" s="1"/>
  <c r="C58" i="4"/>
  <c r="C31" i="4"/>
  <c r="C14" i="4" l="1"/>
  <c r="E14" i="4" s="1"/>
  <c r="C86" i="4"/>
  <c r="E86" i="4" s="1"/>
  <c r="C85" i="4" l="1"/>
  <c r="E85" i="4" s="1"/>
  <c r="C124" i="4" l="1"/>
  <c r="E124" i="4" s="1"/>
</calcChain>
</file>

<file path=xl/sharedStrings.xml><?xml version="1.0" encoding="utf-8"?>
<sst xmlns="http://schemas.openxmlformats.org/spreadsheetml/2006/main" count="233" uniqueCount="221">
  <si>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</si>
  <si>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</si>
  <si>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</si>
  <si>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</si>
  <si>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</si>
  <si>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</si>
  <si>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</si>
  <si>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</si>
  <si>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</si>
  <si>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</si>
  <si>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</si>
  <si>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</si>
  <si>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</si>
  <si>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</si>
  <si>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</si>
  <si>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</si>
  <si>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</si>
  <si>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</si>
  <si>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</si>
  <si>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</si>
  <si>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</si>
  <si>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</si>
  <si>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</si>
  <si>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</si>
  <si>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</si>
  <si>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</si>
  <si>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</si>
  <si>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</si>
  <si>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</si>
  <si>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</si>
  <si>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</si>
  <si>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</si>
  <si>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</si>
  <si>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</si>
  <si>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</si>
  <si>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</si>
  <si>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</si>
  <si>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</si>
  <si>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</si>
  <si>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</si>
  <si>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</si>
  <si>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</si>
  <si>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000 1 13 00000 00 0000 000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</si>
  <si>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</si>
  <si>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</si>
  <si>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</si>
  <si>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</si>
  <si>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</si>
  <si>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</si>
  <si>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</si>
  <si>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</si>
  <si>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</si>
  <si>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</si>
  <si>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</si>
  <si>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</si>
  <si>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</si>
  <si>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</si>
  <si>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</si>
  <si>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</si>
  <si>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</si>
  <si>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</si>
  <si>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</si>
  <si>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</si>
  <si>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</si>
  <si>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</si>
  <si>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</si>
  <si>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</si>
  <si>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</si>
  <si>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</si>
  <si>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</si>
  <si>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</si>
  <si>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</si>
  <si>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</si>
  <si>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</si>
  <si>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</si>
  <si>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</si>
  <si>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</si>
  <si>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</si>
  <si>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</si>
  <si>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</si>
  <si>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</si>
  <si>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</si>
  <si>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</si>
  <si>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</si>
  <si>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</si>
  <si>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</si>
  <si>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</si>
  <si>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</si>
  <si>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</si>
  <si>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</si>
  <si>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</si>
  <si>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</si>
  <si>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</si>
  <si>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</si>
  <si>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</si>
  <si>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</si>
  <si>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</si>
  <si>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</si>
  <si>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</si>
  <si>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</si>
  <si>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</si>
  <si>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</si>
  <si>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</si>
  <si>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</si>
  <si>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</si>
  <si>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</si>
  <si>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</si>
  <si>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</si>
  <si>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</si>
  <si>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</si>
  <si>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</si>
  <si>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</si>
  <si>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</si>
  <si>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</si>
  <si>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</si>
  <si>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</si>
  <si>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</si>
  <si>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</si>
  <si>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</si>
  <si>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</si>
  <si>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</si>
  <si>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</si>
  <si>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</si>
  <si>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</si>
  <si>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</si>
  <si>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</si>
  <si>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</si>
  <si>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</si>
  <si>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</si>
  <si>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</si>
  <si>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</si>
  <si>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</si>
  <si>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</si>
  <si>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</si>
  <si>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</si>
  <si>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</si>
  <si>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</si>
  <si>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</si>
  <si>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</si>
  <si>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</si>
  <si>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</si>
  <si>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</si>
  <si>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</si>
  <si>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</si>
  <si>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</si>
  <si>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</si>
  <si>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</si>
  <si>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</si>
  <si>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</si>
  <si>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</si>
  <si>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</si>
  <si>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</si>
  <si>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</si>
  <si>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</si>
  <si>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</si>
  <si>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</si>
  <si>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</si>
  <si>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</si>
  <si>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</si>
  <si>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</si>
  <si>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</si>
  <si>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</si>
  <si>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</si>
  <si>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</si>
  <si>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</si>
  <si>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</si>
  <si>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</si>
  <si>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</si>
  <si>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</si>
  <si>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</si>
  <si>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</si>
  <si>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</si>
  <si>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</si>
  <si>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</si>
  <si>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</si>
  <si>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</si>
  <si>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</si>
  <si>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</si>
  <si>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</si>
  <si>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</si>
  <si>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</si>
  <si>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</si>
  <si>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</si>
  <si>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</si>
  <si>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</si>
  <si>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</si>
  <si>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2 02 10000 00 0000 151</t>
  </si>
  <si>
    <t>2 02 15001 00 0000 151</t>
  </si>
  <si>
    <t>2 02 15001 13 0000 151</t>
  </si>
  <si>
    <t>2 02 20000 00 0000 151</t>
  </si>
  <si>
    <t>2 02 29999 00 0000 151</t>
  </si>
  <si>
    <t>2 02 29999 13 0000 151</t>
  </si>
  <si>
    <t>Код</t>
  </si>
  <si>
    <t>1 03 02260 01 0000 110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</si>
  <si>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2018 ГОД</t>
    </r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</si>
  <si>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</si>
  <si>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</si>
  <si>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</si>
  <si>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</si>
  <si>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</si>
  <si>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1 08  07000 01 0000 110</t>
  </si>
  <si>
    <t>1 08  07170 01 0000 110</t>
  </si>
  <si>
    <t>1 08  07175 01 0000 110</t>
  </si>
  <si>
    <t>1 16 90000 00 0000 140</t>
  </si>
  <si>
    <t>1 16 90050 13 0000 140</t>
  </si>
  <si>
    <t xml:space="preserve">от 25 декабря 2017 года № 4-10/44 </t>
  </si>
  <si>
    <t>Изменение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</si>
  <si>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</si>
  <si>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</si>
  <si>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</si>
  <si>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</si>
  <si>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</si>
  <si>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</si>
  <si>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1 16 00000 00 0000 000</t>
  </si>
  <si>
    <t>2 02 15002 00 0000 151</t>
  </si>
  <si>
    <t>2 02 15002 13 0000 151</t>
  </si>
  <si>
    <t>2 02 25027 13 0000 151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</si>
  <si>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</si>
  <si>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</si>
  <si>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2 02 25027 00 0000 151</t>
  </si>
  <si>
    <t>от 27 апреля 2018 года № 4-12/51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</si>
</sst>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0.0"/>
    <numFmt numFmtId="168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3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/>
    <xf numFmtId="167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/>
    <xf numFmtId="167" fontId="1" fillId="3" borderId="1" xfId="0" applyNumberFormat="1" applyFont="1" applyFill="1" applyBorder="1" applyAlignment="1">
      <alignment horizontal="center"/>
    </xf>
    <xf numFmtId="168" fontId="1" fillId="3" borderId="1" xfId="3" applyNumberFormat="1" applyFont="1" applyFill="1" applyBorder="1"/>
    <xf numFmtId="168" fontId="1" fillId="3" borderId="1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view="pageBreakPreview" zoomScaleSheetLayoutView="100" workbookViewId="0">
      <selection activeCell="B6" sqref="B6:E6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68" hidden="1" customWidth="1"/>
    <col min="4" max="4" width="13.7109375" style="1" hidden="1" customWidth="1"/>
    <col min="5" max="5" width="14" style="1" bestFit="1" customWidth="1"/>
    <col min="6" max="16384" width="9" style="1"/>
  </cols>
  <sheetData>
    <row r="1" spans="1:5" x14ac:dyDescent="0.25">
      <c r="B1" s="83" t="s">
        <v>0</v>
      </c>
      <c r="C1" s="83"/>
      <c r="D1" s="83"/>
      <c r="E1" s="83"/>
    </row>
    <row r="2" spans="1:5" x14ac:dyDescent="0.25">
      <c r="B2" s="83" t="s">
        <v>62</v>
      </c>
      <c r="C2" s="83"/>
      <c r="D2" s="83"/>
      <c r="E2" s="83"/>
    </row>
    <row r="3" spans="1:5" x14ac:dyDescent="0.25">
      <c r="B3" s="83" t="s">
        <v>220</v>
      </c>
      <c r="C3" s="83"/>
      <c r="D3" s="83"/>
      <c r="E3" s="83"/>
    </row>
    <row r="5" spans="1:5" x14ac:dyDescent="0.25">
      <c r="A5" s="54"/>
      <c r="B5" s="84" t="s">
        <v>0</v>
      </c>
      <c r="C5" s="84"/>
      <c r="D5" s="84"/>
      <c r="E5" s="84"/>
    </row>
    <row r="6" spans="1:5" x14ac:dyDescent="0.25">
      <c r="A6" s="54"/>
      <c r="B6" s="85" t="s">
        <v>62</v>
      </c>
      <c r="C6" s="85"/>
      <c r="D6" s="85"/>
      <c r="E6" s="85"/>
    </row>
    <row r="7" spans="1:5" x14ac:dyDescent="0.25">
      <c r="A7" s="54"/>
      <c r="B7" s="81" t="s">
        <v>205</v>
      </c>
      <c r="C7" s="81"/>
      <c r="D7" s="81"/>
      <c r="E7" s="81"/>
    </row>
    <row r="8" spans="1:5" x14ac:dyDescent="0.25">
      <c r="A8" s="54"/>
      <c r="B8" s="55"/>
      <c r="C8" s="57"/>
    </row>
    <row r="9" spans="1:5" x14ac:dyDescent="0.25">
      <c r="A9" s="54"/>
      <c r="B9" s="54"/>
      <c r="C9" s="58"/>
    </row>
    <row r="10" spans="1:5" x14ac:dyDescent="0.25">
      <c r="A10" s="82" t="s">
        <v>194</v>
      </c>
      <c r="B10" s="82"/>
      <c r="C10" s="82"/>
      <c r="D10" s="82"/>
      <c r="E10" s="82"/>
    </row>
    <row r="11" spans="1:5" x14ac:dyDescent="0.25">
      <c r="A11" s="53"/>
      <c r="B11" s="53"/>
      <c r="C11" s="59"/>
    </row>
    <row r="12" spans="1:5" x14ac:dyDescent="0.25">
      <c r="A12" s="2"/>
      <c r="B12" s="3"/>
      <c r="C12" s="56"/>
    </row>
    <row r="13" spans="1:5" ht="31.5" x14ac:dyDescent="0.25">
      <c r="A13" s="43" t="s">
        <v>192</v>
      </c>
      <c r="B13" s="44" t="s">
        <v>146</v>
      </c>
      <c r="C13" s="45" t="s">
        <v>147</v>
      </c>
      <c r="D13" s="32" t="s">
        <v>206</v>
      </c>
      <c r="E13" s="69" t="s">
        <v>147</v>
      </c>
    </row>
    <row r="14" spans="1:5" x14ac:dyDescent="0.25">
      <c r="A14" s="15" t="s">
        <v>149</v>
      </c>
      <c r="B14" s="16" t="s">
        <v>13</v>
      </c>
      <c r="C14" s="51">
        <f>C15+C27+C21+C31+C39+C47+C67+C74+C58+C43+C82</f>
        <v>129775.4</v>
      </c>
      <c r="D14" s="51">
        <f>D15+D27+D21+D31+D39+D47+D67+D74+D58+D43+D82</f>
        <v>0</v>
      </c>
      <c r="E14" s="65">
        <f>C14+D14</f>
        <v>129775.4</v>
      </c>
    </row>
    <row r="15" spans="1:5" x14ac:dyDescent="0.25">
      <c r="A15" s="11" t="s">
        <v>150</v>
      </c>
      <c r="B15" s="12" t="s">
        <v>140</v>
      </c>
      <c r="C15" s="60">
        <f>C16</f>
        <v>98870</v>
      </c>
      <c r="D15" s="60">
        <f>D16</f>
        <v>0</v>
      </c>
      <c r="E15" s="65">
        <f t="shared" ref="E15:E78" si="0">C15+D15</f>
        <v>98870</v>
      </c>
    </row>
    <row r="16" spans="1:5" x14ac:dyDescent="0.25">
      <c r="A16" s="8" t="s">
        <v>151</v>
      </c>
      <c r="B16" s="4" t="s">
        <v>1</v>
      </c>
      <c r="C16" s="61">
        <f>C17+C18+C19+C20</f>
        <v>98870</v>
      </c>
      <c r="D16" s="61">
        <f>D17+D18+D19+D20</f>
        <v>0</v>
      </c>
      <c r="E16" s="61">
        <f t="shared" si="0"/>
        <v>98870</v>
      </c>
    </row>
    <row r="17" spans="1:5" ht="31.5" x14ac:dyDescent="0.25">
      <c r="A17" s="8" t="s">
        <v>152</v>
      </c>
      <c r="B17" s="5" t="s">
        <v>115</v>
      </c>
      <c r="C17" s="61">
        <v>98000</v>
      </c>
      <c r="D17" s="70"/>
      <c r="E17" s="61">
        <f t="shared" si="0"/>
        <v>98000</v>
      </c>
    </row>
    <row r="18" spans="1:5" ht="47.25" x14ac:dyDescent="0.25">
      <c r="A18" s="8" t="s">
        <v>153</v>
      </c>
      <c r="B18" s="5" t="s">
        <v>118</v>
      </c>
      <c r="C18" s="61">
        <v>370</v>
      </c>
      <c r="D18" s="70"/>
      <c r="E18" s="61">
        <f t="shared" si="0"/>
        <v>370</v>
      </c>
    </row>
    <row r="19" spans="1:5" ht="31.5" x14ac:dyDescent="0.25">
      <c r="A19" s="8" t="s">
        <v>154</v>
      </c>
      <c r="B19" s="5" t="s">
        <v>133</v>
      </c>
      <c r="C19" s="61">
        <v>500</v>
      </c>
      <c r="D19" s="70"/>
      <c r="E19" s="61">
        <f t="shared" si="0"/>
        <v>500</v>
      </c>
    </row>
    <row r="20" spans="1:5" ht="47.25" hidden="1" x14ac:dyDescent="0.25">
      <c r="A20" s="8" t="s">
        <v>2</v>
      </c>
      <c r="B20" s="5" t="s">
        <v>44</v>
      </c>
      <c r="C20" s="61"/>
      <c r="D20" s="70"/>
      <c r="E20" s="61">
        <f t="shared" si="0"/>
        <v>0</v>
      </c>
    </row>
    <row r="21" spans="1:5" x14ac:dyDescent="0.25">
      <c r="A21" s="11" t="s">
        <v>155</v>
      </c>
      <c r="B21" s="12" t="s">
        <v>63</v>
      </c>
      <c r="C21" s="60">
        <f>C22</f>
        <v>1164.4000000000001</v>
      </c>
      <c r="D21" s="60">
        <f>D22</f>
        <v>0</v>
      </c>
      <c r="E21" s="65">
        <f t="shared" si="0"/>
        <v>1164.4000000000001</v>
      </c>
    </row>
    <row r="22" spans="1:5" x14ac:dyDescent="0.25">
      <c r="A22" s="8" t="s">
        <v>156</v>
      </c>
      <c r="B22" s="5" t="s">
        <v>64</v>
      </c>
      <c r="C22" s="61">
        <f>C25+C23+C24+C26</f>
        <v>1164.4000000000001</v>
      </c>
      <c r="D22" s="61">
        <f>D25+D23+D24+D26</f>
        <v>0</v>
      </c>
      <c r="E22" s="61">
        <f t="shared" si="0"/>
        <v>1164.4000000000001</v>
      </c>
    </row>
    <row r="23" spans="1:5" ht="31.5" customHeight="1" x14ac:dyDescent="0.25">
      <c r="A23" s="32" t="s">
        <v>157</v>
      </c>
      <c r="B23" s="5" t="s">
        <v>65</v>
      </c>
      <c r="C23" s="61">
        <v>434.3</v>
      </c>
      <c r="D23" s="70"/>
      <c r="E23" s="61">
        <f t="shared" si="0"/>
        <v>434.3</v>
      </c>
    </row>
    <row r="24" spans="1:5" ht="47.25" x14ac:dyDescent="0.25">
      <c r="A24" s="32" t="s">
        <v>158</v>
      </c>
      <c r="B24" s="5" t="s">
        <v>66</v>
      </c>
      <c r="C24" s="61">
        <v>3.3</v>
      </c>
      <c r="D24" s="70"/>
      <c r="E24" s="61">
        <f t="shared" si="0"/>
        <v>3.3</v>
      </c>
    </row>
    <row r="25" spans="1:5" ht="31.5" customHeight="1" x14ac:dyDescent="0.25">
      <c r="A25" s="32" t="s">
        <v>159</v>
      </c>
      <c r="B25" s="5" t="s">
        <v>88</v>
      </c>
      <c r="C25" s="61">
        <v>793.9</v>
      </c>
      <c r="D25" s="70"/>
      <c r="E25" s="61">
        <f t="shared" si="0"/>
        <v>793.9</v>
      </c>
    </row>
    <row r="26" spans="1:5" ht="31.5" x14ac:dyDescent="0.25">
      <c r="A26" s="32" t="s">
        <v>193</v>
      </c>
      <c r="B26" s="5" t="s">
        <v>67</v>
      </c>
      <c r="C26" s="61">
        <v>-67.099999999999994</v>
      </c>
      <c r="D26" s="70"/>
      <c r="E26" s="61">
        <f t="shared" si="0"/>
        <v>-67.099999999999994</v>
      </c>
    </row>
    <row r="27" spans="1:5" hidden="1" x14ac:dyDescent="0.25">
      <c r="A27" s="11" t="s">
        <v>3</v>
      </c>
      <c r="B27" s="17" t="s">
        <v>4</v>
      </c>
      <c r="C27" s="60">
        <f>C28</f>
        <v>0</v>
      </c>
      <c r="D27" s="70"/>
      <c r="E27" s="61">
        <f t="shared" si="0"/>
        <v>0</v>
      </c>
    </row>
    <row r="28" spans="1:5" hidden="1" x14ac:dyDescent="0.25">
      <c r="A28" s="8" t="s">
        <v>43</v>
      </c>
      <c r="B28" s="4" t="s">
        <v>5</v>
      </c>
      <c r="C28" s="61">
        <f>C30+C29</f>
        <v>0</v>
      </c>
      <c r="D28" s="70"/>
      <c r="E28" s="61">
        <f t="shared" si="0"/>
        <v>0</v>
      </c>
    </row>
    <row r="29" spans="1:5" hidden="1" x14ac:dyDescent="0.25">
      <c r="A29" s="8" t="s">
        <v>41</v>
      </c>
      <c r="B29" s="4" t="s">
        <v>5</v>
      </c>
      <c r="C29" s="61"/>
      <c r="D29" s="70"/>
      <c r="E29" s="61">
        <f t="shared" si="0"/>
        <v>0</v>
      </c>
    </row>
    <row r="30" spans="1:5" hidden="1" x14ac:dyDescent="0.25">
      <c r="A30" s="8" t="s">
        <v>30</v>
      </c>
      <c r="B30" s="7" t="s">
        <v>31</v>
      </c>
      <c r="C30" s="61"/>
      <c r="D30" s="70"/>
      <c r="E30" s="61">
        <f t="shared" si="0"/>
        <v>0</v>
      </c>
    </row>
    <row r="31" spans="1:5" x14ac:dyDescent="0.25">
      <c r="A31" s="11" t="s">
        <v>160</v>
      </c>
      <c r="B31" s="17" t="s">
        <v>139</v>
      </c>
      <c r="C31" s="60">
        <f>C32+C34</f>
        <v>22700</v>
      </c>
      <c r="D31" s="60">
        <f>D32+D34</f>
        <v>0</v>
      </c>
      <c r="E31" s="65">
        <f t="shared" si="0"/>
        <v>22700</v>
      </c>
    </row>
    <row r="32" spans="1:5" x14ac:dyDescent="0.25">
      <c r="A32" s="9" t="s">
        <v>161</v>
      </c>
      <c r="B32" s="6" t="s">
        <v>6</v>
      </c>
      <c r="C32" s="61">
        <f>C33</f>
        <v>9000</v>
      </c>
      <c r="D32" s="61">
        <f>D33</f>
        <v>0</v>
      </c>
      <c r="E32" s="61">
        <f t="shared" si="0"/>
        <v>9000</v>
      </c>
    </row>
    <row r="33" spans="1:5" ht="31.5" x14ac:dyDescent="0.25">
      <c r="A33" s="9" t="s">
        <v>162</v>
      </c>
      <c r="B33" s="6" t="s">
        <v>98</v>
      </c>
      <c r="C33" s="61">
        <v>9000</v>
      </c>
      <c r="D33" s="70"/>
      <c r="E33" s="61">
        <f t="shared" si="0"/>
        <v>9000</v>
      </c>
    </row>
    <row r="34" spans="1:5" s="40" customFormat="1" x14ac:dyDescent="0.25">
      <c r="A34" s="38" t="s">
        <v>163</v>
      </c>
      <c r="B34" s="39" t="s">
        <v>7</v>
      </c>
      <c r="C34" s="62">
        <f>C35+C37</f>
        <v>13700</v>
      </c>
      <c r="D34" s="62">
        <f>D35+D37</f>
        <v>0</v>
      </c>
      <c r="E34" s="61">
        <f t="shared" si="0"/>
        <v>13700</v>
      </c>
    </row>
    <row r="35" spans="1:5" s="40" customFormat="1" x14ac:dyDescent="0.25">
      <c r="A35" s="38" t="s">
        <v>164</v>
      </c>
      <c r="B35" s="39" t="s">
        <v>99</v>
      </c>
      <c r="C35" s="62">
        <f>C36</f>
        <v>10500</v>
      </c>
      <c r="D35" s="62">
        <f>D36</f>
        <v>0</v>
      </c>
      <c r="E35" s="61">
        <f t="shared" si="0"/>
        <v>10500</v>
      </c>
    </row>
    <row r="36" spans="1:5" s="40" customFormat="1" x14ac:dyDescent="0.25">
      <c r="A36" s="38" t="s">
        <v>165</v>
      </c>
      <c r="B36" s="39" t="s">
        <v>100</v>
      </c>
      <c r="C36" s="62">
        <v>10500</v>
      </c>
      <c r="D36" s="71"/>
      <c r="E36" s="61">
        <f t="shared" si="0"/>
        <v>10500</v>
      </c>
    </row>
    <row r="37" spans="1:5" s="40" customFormat="1" x14ac:dyDescent="0.25">
      <c r="A37" s="38" t="s">
        <v>166</v>
      </c>
      <c r="B37" s="39" t="s">
        <v>101</v>
      </c>
      <c r="C37" s="62">
        <f>C38</f>
        <v>3200</v>
      </c>
      <c r="D37" s="62">
        <f>D38</f>
        <v>0</v>
      </c>
      <c r="E37" s="61">
        <f t="shared" si="0"/>
        <v>3200</v>
      </c>
    </row>
    <row r="38" spans="1:5" s="40" customFormat="1" x14ac:dyDescent="0.25">
      <c r="A38" s="38" t="s">
        <v>167</v>
      </c>
      <c r="B38" s="39" t="s">
        <v>102</v>
      </c>
      <c r="C38" s="62">
        <v>3200</v>
      </c>
      <c r="D38" s="71"/>
      <c r="E38" s="61">
        <f t="shared" si="0"/>
        <v>3200</v>
      </c>
    </row>
    <row r="39" spans="1:5" x14ac:dyDescent="0.25">
      <c r="A39" s="18" t="s">
        <v>199</v>
      </c>
      <c r="B39" s="19" t="s">
        <v>58</v>
      </c>
      <c r="C39" s="60">
        <f t="shared" ref="C39:D41" si="1">C40</f>
        <v>35</v>
      </c>
      <c r="D39" s="60">
        <f t="shared" si="1"/>
        <v>0</v>
      </c>
      <c r="E39" s="65">
        <f t="shared" si="0"/>
        <v>35</v>
      </c>
    </row>
    <row r="40" spans="1:5" x14ac:dyDescent="0.25">
      <c r="A40" s="8" t="s">
        <v>200</v>
      </c>
      <c r="B40" s="6" t="s">
        <v>59</v>
      </c>
      <c r="C40" s="61">
        <f t="shared" si="1"/>
        <v>35</v>
      </c>
      <c r="D40" s="61">
        <f t="shared" si="1"/>
        <v>0</v>
      </c>
      <c r="E40" s="61">
        <f t="shared" si="0"/>
        <v>35</v>
      </c>
    </row>
    <row r="41" spans="1:5" ht="31.5" x14ac:dyDescent="0.25">
      <c r="A41" s="8" t="s">
        <v>201</v>
      </c>
      <c r="B41" s="6" t="s">
        <v>60</v>
      </c>
      <c r="C41" s="61">
        <f t="shared" si="1"/>
        <v>35</v>
      </c>
      <c r="D41" s="61">
        <f t="shared" si="1"/>
        <v>0</v>
      </c>
      <c r="E41" s="61">
        <f t="shared" si="0"/>
        <v>35</v>
      </c>
    </row>
    <row r="42" spans="1:5" ht="47.25" x14ac:dyDescent="0.25">
      <c r="A42" s="8" t="s">
        <v>202</v>
      </c>
      <c r="B42" s="6" t="s">
        <v>61</v>
      </c>
      <c r="C42" s="61">
        <v>35</v>
      </c>
      <c r="D42" s="70"/>
      <c r="E42" s="61">
        <f t="shared" si="0"/>
        <v>35</v>
      </c>
    </row>
    <row r="43" spans="1:5" hidden="1" x14ac:dyDescent="0.25">
      <c r="A43" s="33" t="s">
        <v>22</v>
      </c>
      <c r="B43" s="34" t="s">
        <v>23</v>
      </c>
      <c r="C43" s="63">
        <f t="shared" ref="C43:C45" si="2">C44</f>
        <v>0</v>
      </c>
      <c r="D43" s="70"/>
      <c r="E43" s="61">
        <f t="shared" si="0"/>
        <v>0</v>
      </c>
    </row>
    <row r="44" spans="1:5" hidden="1" x14ac:dyDescent="0.25">
      <c r="A44" s="35" t="s">
        <v>24</v>
      </c>
      <c r="B44" s="36" t="s">
        <v>25</v>
      </c>
      <c r="C44" s="64">
        <f t="shared" si="2"/>
        <v>0</v>
      </c>
      <c r="D44" s="70"/>
      <c r="E44" s="61">
        <f t="shared" si="0"/>
        <v>0</v>
      </c>
    </row>
    <row r="45" spans="1:5" hidden="1" x14ac:dyDescent="0.25">
      <c r="A45" s="35" t="s">
        <v>26</v>
      </c>
      <c r="B45" s="36" t="s">
        <v>27</v>
      </c>
      <c r="C45" s="64">
        <f t="shared" si="2"/>
        <v>0</v>
      </c>
      <c r="D45" s="70"/>
      <c r="E45" s="61">
        <f t="shared" si="0"/>
        <v>0</v>
      </c>
    </row>
    <row r="46" spans="1:5" hidden="1" x14ac:dyDescent="0.25">
      <c r="A46" s="35" t="s">
        <v>28</v>
      </c>
      <c r="B46" s="36" t="s">
        <v>29</v>
      </c>
      <c r="C46" s="64"/>
      <c r="D46" s="70"/>
      <c r="E46" s="61">
        <f t="shared" si="0"/>
        <v>0</v>
      </c>
    </row>
    <row r="47" spans="1:5" ht="31.5" x14ac:dyDescent="0.25">
      <c r="A47" s="11" t="s">
        <v>168</v>
      </c>
      <c r="B47" s="17" t="s">
        <v>138</v>
      </c>
      <c r="C47" s="60">
        <f>C48+C55</f>
        <v>5946</v>
      </c>
      <c r="D47" s="60">
        <f>D48+D55</f>
        <v>0</v>
      </c>
      <c r="E47" s="65">
        <f t="shared" si="0"/>
        <v>5946</v>
      </c>
    </row>
    <row r="48" spans="1:5" ht="48" customHeight="1" x14ac:dyDescent="0.25">
      <c r="A48" s="8" t="s">
        <v>169</v>
      </c>
      <c r="B48" s="21" t="s">
        <v>20</v>
      </c>
      <c r="C48" s="61">
        <f>C49+C51+C53</f>
        <v>5946</v>
      </c>
      <c r="D48" s="61">
        <f>D49+D51+D53</f>
        <v>0</v>
      </c>
      <c r="E48" s="61">
        <f t="shared" si="0"/>
        <v>5946</v>
      </c>
    </row>
    <row r="49" spans="1:5" ht="31.5" customHeight="1" x14ac:dyDescent="0.25">
      <c r="A49" s="8" t="s">
        <v>170</v>
      </c>
      <c r="B49" s="21" t="s">
        <v>9</v>
      </c>
      <c r="C49" s="61">
        <f t="shared" ref="C49:D49" si="3">C50</f>
        <v>5492</v>
      </c>
      <c r="D49" s="61">
        <f t="shared" si="3"/>
        <v>0</v>
      </c>
      <c r="E49" s="61">
        <f t="shared" si="0"/>
        <v>5492</v>
      </c>
    </row>
    <row r="50" spans="1:5" ht="47.25" x14ac:dyDescent="0.25">
      <c r="A50" s="8" t="s">
        <v>171</v>
      </c>
      <c r="B50" s="21" t="s">
        <v>97</v>
      </c>
      <c r="C50" s="61">
        <v>5492</v>
      </c>
      <c r="D50" s="70"/>
      <c r="E50" s="61">
        <f t="shared" si="0"/>
        <v>5492</v>
      </c>
    </row>
    <row r="51" spans="1:5" ht="47.25" hidden="1" x14ac:dyDescent="0.25">
      <c r="A51" s="8" t="s">
        <v>172</v>
      </c>
      <c r="B51" s="21" t="s">
        <v>73</v>
      </c>
      <c r="C51" s="61">
        <f>C52</f>
        <v>0</v>
      </c>
      <c r="D51" s="70"/>
      <c r="E51" s="61">
        <f t="shared" si="0"/>
        <v>0</v>
      </c>
    </row>
    <row r="52" spans="1:5" ht="31.5" hidden="1" x14ac:dyDescent="0.25">
      <c r="A52" s="8" t="s">
        <v>173</v>
      </c>
      <c r="B52" s="21" t="s">
        <v>96</v>
      </c>
      <c r="C52" s="61"/>
      <c r="D52" s="70"/>
      <c r="E52" s="61">
        <f t="shared" si="0"/>
        <v>0</v>
      </c>
    </row>
    <row r="53" spans="1:5" x14ac:dyDescent="0.25">
      <c r="A53" s="8" t="s">
        <v>195</v>
      </c>
      <c r="B53" s="21" t="s">
        <v>196</v>
      </c>
      <c r="C53" s="61">
        <f>C54</f>
        <v>454</v>
      </c>
      <c r="D53" s="61">
        <f>D54</f>
        <v>0</v>
      </c>
      <c r="E53" s="61">
        <f t="shared" si="0"/>
        <v>454</v>
      </c>
    </row>
    <row r="54" spans="1:5" x14ac:dyDescent="0.25">
      <c r="A54" s="8" t="s">
        <v>197</v>
      </c>
      <c r="B54" s="21" t="s">
        <v>198</v>
      </c>
      <c r="C54" s="61">
        <v>454</v>
      </c>
      <c r="D54" s="70"/>
      <c r="E54" s="61">
        <f t="shared" si="0"/>
        <v>454</v>
      </c>
    </row>
    <row r="55" spans="1:5" hidden="1" x14ac:dyDescent="0.25">
      <c r="A55" s="8" t="s">
        <v>174</v>
      </c>
      <c r="B55" s="21" t="s">
        <v>134</v>
      </c>
      <c r="C55" s="61">
        <f>C56</f>
        <v>0</v>
      </c>
      <c r="D55" s="70"/>
      <c r="E55" s="61">
        <f t="shared" si="0"/>
        <v>0</v>
      </c>
    </row>
    <row r="56" spans="1:5" ht="31.5" hidden="1" x14ac:dyDescent="0.25">
      <c r="A56" s="8" t="s">
        <v>175</v>
      </c>
      <c r="B56" s="21" t="s">
        <v>135</v>
      </c>
      <c r="C56" s="61">
        <f>C57</f>
        <v>0</v>
      </c>
      <c r="D56" s="70"/>
      <c r="E56" s="61">
        <f t="shared" si="0"/>
        <v>0</v>
      </c>
    </row>
    <row r="57" spans="1:5" ht="31.5" hidden="1" x14ac:dyDescent="0.25">
      <c r="A57" s="8" t="s">
        <v>176</v>
      </c>
      <c r="B57" s="21" t="s">
        <v>136</v>
      </c>
      <c r="C57" s="61"/>
      <c r="D57" s="70"/>
      <c r="E57" s="61">
        <f t="shared" si="0"/>
        <v>0</v>
      </c>
    </row>
    <row r="58" spans="1:5" hidden="1" x14ac:dyDescent="0.25">
      <c r="A58" s="20" t="s">
        <v>42</v>
      </c>
      <c r="B58" s="17" t="s">
        <v>32</v>
      </c>
      <c r="C58" s="60">
        <f>C59+C62</f>
        <v>0</v>
      </c>
      <c r="D58" s="70"/>
      <c r="E58" s="61">
        <f t="shared" si="0"/>
        <v>0</v>
      </c>
    </row>
    <row r="59" spans="1:5" hidden="1" x14ac:dyDescent="0.25">
      <c r="A59" s="8" t="s">
        <v>37</v>
      </c>
      <c r="B59" s="21" t="s">
        <v>33</v>
      </c>
      <c r="C59" s="61">
        <f>C60</f>
        <v>0</v>
      </c>
      <c r="D59" s="70"/>
      <c r="E59" s="61">
        <f t="shared" si="0"/>
        <v>0</v>
      </c>
    </row>
    <row r="60" spans="1:5" hidden="1" x14ac:dyDescent="0.25">
      <c r="A60" s="8" t="s">
        <v>38</v>
      </c>
      <c r="B60" s="21" t="s">
        <v>34</v>
      </c>
      <c r="C60" s="61">
        <f>C61</f>
        <v>0</v>
      </c>
      <c r="D60" s="70"/>
      <c r="E60" s="61">
        <f t="shared" si="0"/>
        <v>0</v>
      </c>
    </row>
    <row r="61" spans="1:5" hidden="1" x14ac:dyDescent="0.25">
      <c r="A61" s="8" t="s">
        <v>113</v>
      </c>
      <c r="B61" s="21" t="s">
        <v>114</v>
      </c>
      <c r="C61" s="61"/>
      <c r="D61" s="70"/>
      <c r="E61" s="61">
        <f t="shared" si="0"/>
        <v>0</v>
      </c>
    </row>
    <row r="62" spans="1:5" hidden="1" x14ac:dyDescent="0.25">
      <c r="A62" s="8" t="s">
        <v>39</v>
      </c>
      <c r="B62" s="21" t="s">
        <v>35</v>
      </c>
      <c r="C62" s="61">
        <f>C65+C63</f>
        <v>0</v>
      </c>
      <c r="D62" s="70"/>
      <c r="E62" s="61">
        <f t="shared" si="0"/>
        <v>0</v>
      </c>
    </row>
    <row r="63" spans="1:5" hidden="1" x14ac:dyDescent="0.25">
      <c r="A63" s="8" t="s">
        <v>56</v>
      </c>
      <c r="B63" s="21" t="s">
        <v>57</v>
      </c>
      <c r="C63" s="61">
        <f>C64</f>
        <v>0</v>
      </c>
      <c r="D63" s="70"/>
      <c r="E63" s="61">
        <f t="shared" si="0"/>
        <v>0</v>
      </c>
    </row>
    <row r="64" spans="1:5" hidden="1" x14ac:dyDescent="0.25">
      <c r="A64" s="8" t="s">
        <v>94</v>
      </c>
      <c r="B64" s="21" t="s">
        <v>95</v>
      </c>
      <c r="C64" s="61"/>
      <c r="D64" s="70"/>
      <c r="E64" s="61">
        <f t="shared" si="0"/>
        <v>0</v>
      </c>
    </row>
    <row r="65" spans="1:5" hidden="1" x14ac:dyDescent="0.25">
      <c r="A65" s="8" t="s">
        <v>40</v>
      </c>
      <c r="B65" s="21" t="s">
        <v>36</v>
      </c>
      <c r="C65" s="61">
        <f>C66</f>
        <v>0</v>
      </c>
      <c r="D65" s="70"/>
      <c r="E65" s="61">
        <f t="shared" si="0"/>
        <v>0</v>
      </c>
    </row>
    <row r="66" spans="1:5" hidden="1" x14ac:dyDescent="0.25">
      <c r="A66" s="8" t="s">
        <v>111</v>
      </c>
      <c r="B66" s="21" t="s">
        <v>112</v>
      </c>
      <c r="C66" s="61"/>
      <c r="D66" s="70"/>
      <c r="E66" s="61">
        <f t="shared" si="0"/>
        <v>0</v>
      </c>
    </row>
    <row r="67" spans="1:5" x14ac:dyDescent="0.25">
      <c r="A67" s="11" t="s">
        <v>177</v>
      </c>
      <c r="B67" s="17" t="s">
        <v>137</v>
      </c>
      <c r="C67" s="60">
        <f>C71+C68</f>
        <v>740</v>
      </c>
      <c r="D67" s="60">
        <f>D71+D68</f>
        <v>0</v>
      </c>
      <c r="E67" s="65">
        <f t="shared" si="0"/>
        <v>740</v>
      </c>
    </row>
    <row r="68" spans="1:5" ht="47.25" hidden="1" x14ac:dyDescent="0.25">
      <c r="A68" s="8" t="s">
        <v>78</v>
      </c>
      <c r="B68" s="4" t="s">
        <v>75</v>
      </c>
      <c r="C68" s="61">
        <f>C69</f>
        <v>0</v>
      </c>
      <c r="D68" s="61">
        <f>D69</f>
        <v>0</v>
      </c>
      <c r="E68" s="61">
        <f t="shared" si="0"/>
        <v>0</v>
      </c>
    </row>
    <row r="69" spans="1:5" ht="47.25" hidden="1" customHeight="1" x14ac:dyDescent="0.25">
      <c r="A69" s="8" t="s">
        <v>92</v>
      </c>
      <c r="B69" s="4" t="s">
        <v>93</v>
      </c>
      <c r="C69" s="61">
        <f>C70</f>
        <v>0</v>
      </c>
      <c r="D69" s="61">
        <f>D70</f>
        <v>0</v>
      </c>
      <c r="E69" s="61">
        <f t="shared" si="0"/>
        <v>0</v>
      </c>
    </row>
    <row r="70" spans="1:5" ht="48.75" hidden="1" customHeight="1" x14ac:dyDescent="0.25">
      <c r="A70" s="8" t="s">
        <v>90</v>
      </c>
      <c r="B70" s="4" t="s">
        <v>91</v>
      </c>
      <c r="C70" s="61"/>
      <c r="D70" s="61"/>
      <c r="E70" s="61">
        <f t="shared" si="0"/>
        <v>0</v>
      </c>
    </row>
    <row r="71" spans="1:5" x14ac:dyDescent="0.25">
      <c r="A71" s="32" t="s">
        <v>178</v>
      </c>
      <c r="B71" s="21" t="s">
        <v>74</v>
      </c>
      <c r="C71" s="61">
        <f t="shared" ref="C71:D72" si="4">C72</f>
        <v>740</v>
      </c>
      <c r="D71" s="61">
        <f t="shared" si="4"/>
        <v>0</v>
      </c>
      <c r="E71" s="61">
        <f t="shared" si="0"/>
        <v>740</v>
      </c>
    </row>
    <row r="72" spans="1:5" x14ac:dyDescent="0.25">
      <c r="A72" s="32" t="s">
        <v>179</v>
      </c>
      <c r="B72" s="21" t="s">
        <v>12</v>
      </c>
      <c r="C72" s="61">
        <f t="shared" si="4"/>
        <v>740</v>
      </c>
      <c r="D72" s="61">
        <f t="shared" si="4"/>
        <v>0</v>
      </c>
      <c r="E72" s="61">
        <f t="shared" si="0"/>
        <v>740</v>
      </c>
    </row>
    <row r="73" spans="1:5" ht="31.5" x14ac:dyDescent="0.25">
      <c r="A73" s="32" t="s">
        <v>180</v>
      </c>
      <c r="B73" s="21" t="s">
        <v>89</v>
      </c>
      <c r="C73" s="61">
        <v>740</v>
      </c>
      <c r="D73" s="70"/>
      <c r="E73" s="61">
        <f t="shared" si="0"/>
        <v>740</v>
      </c>
    </row>
    <row r="74" spans="1:5" x14ac:dyDescent="0.25">
      <c r="A74" s="11" t="s">
        <v>213</v>
      </c>
      <c r="B74" s="17" t="s">
        <v>45</v>
      </c>
      <c r="C74" s="65">
        <f>C75+C80+C78</f>
        <v>20</v>
      </c>
      <c r="D74" s="65">
        <f>D75+D80+D78</f>
        <v>0</v>
      </c>
      <c r="E74" s="65">
        <f t="shared" si="0"/>
        <v>20</v>
      </c>
    </row>
    <row r="75" spans="1:5" hidden="1" x14ac:dyDescent="0.25">
      <c r="A75" s="32" t="s">
        <v>46</v>
      </c>
      <c r="B75" s="21" t="s">
        <v>47</v>
      </c>
      <c r="C75" s="61">
        <f t="shared" ref="C75:D76" si="5">C76</f>
        <v>0</v>
      </c>
      <c r="D75" s="61">
        <f t="shared" si="5"/>
        <v>0</v>
      </c>
      <c r="E75" s="61">
        <f t="shared" si="0"/>
        <v>0</v>
      </c>
    </row>
    <row r="76" spans="1:5" ht="31.5" hidden="1" x14ac:dyDescent="0.25">
      <c r="A76" s="32" t="s">
        <v>48</v>
      </c>
      <c r="B76" s="21" t="s">
        <v>49</v>
      </c>
      <c r="C76" s="61">
        <f t="shared" si="5"/>
        <v>0</v>
      </c>
      <c r="D76" s="61">
        <f t="shared" si="5"/>
        <v>0</v>
      </c>
      <c r="E76" s="61">
        <f t="shared" si="0"/>
        <v>0</v>
      </c>
    </row>
    <row r="77" spans="1:5" ht="31.5" hidden="1" x14ac:dyDescent="0.25">
      <c r="A77" s="32" t="s">
        <v>50</v>
      </c>
      <c r="B77" s="21" t="s">
        <v>51</v>
      </c>
      <c r="C77" s="61"/>
      <c r="D77" s="61"/>
      <c r="E77" s="61">
        <f t="shared" si="0"/>
        <v>0</v>
      </c>
    </row>
    <row r="78" spans="1:5" ht="31.5" hidden="1" x14ac:dyDescent="0.25">
      <c r="A78" s="32" t="s">
        <v>125</v>
      </c>
      <c r="B78" s="21" t="s">
        <v>126</v>
      </c>
      <c r="C78" s="61">
        <f>C79</f>
        <v>0</v>
      </c>
      <c r="D78" s="61">
        <f>D79</f>
        <v>0</v>
      </c>
      <c r="E78" s="61">
        <f t="shared" si="0"/>
        <v>0</v>
      </c>
    </row>
    <row r="79" spans="1:5" ht="31.5" hidden="1" x14ac:dyDescent="0.25">
      <c r="A79" s="32" t="s">
        <v>127</v>
      </c>
      <c r="B79" s="21" t="s">
        <v>128</v>
      </c>
      <c r="C79" s="61"/>
      <c r="D79" s="61"/>
      <c r="E79" s="61">
        <f t="shared" ref="E79:E124" si="6">C79+D79</f>
        <v>0</v>
      </c>
    </row>
    <row r="80" spans="1:5" x14ac:dyDescent="0.25">
      <c r="A80" s="32" t="s">
        <v>203</v>
      </c>
      <c r="B80" s="21" t="s">
        <v>123</v>
      </c>
      <c r="C80" s="61">
        <f>C81</f>
        <v>20</v>
      </c>
      <c r="D80" s="61">
        <f>D81</f>
        <v>0</v>
      </c>
      <c r="E80" s="61">
        <f t="shared" si="6"/>
        <v>20</v>
      </c>
    </row>
    <row r="81" spans="1:5" x14ac:dyDescent="0.25">
      <c r="A81" s="32" t="s">
        <v>204</v>
      </c>
      <c r="B81" s="21" t="s">
        <v>124</v>
      </c>
      <c r="C81" s="61">
        <v>20</v>
      </c>
      <c r="D81" s="70"/>
      <c r="E81" s="61">
        <f t="shared" si="6"/>
        <v>20</v>
      </c>
    </row>
    <row r="82" spans="1:5" s="48" customFormat="1" x14ac:dyDescent="0.25">
      <c r="A82" s="46" t="s">
        <v>181</v>
      </c>
      <c r="B82" s="47" t="s">
        <v>120</v>
      </c>
      <c r="C82" s="65">
        <f>C83</f>
        <v>300</v>
      </c>
      <c r="D82" s="65">
        <f>D83</f>
        <v>0</v>
      </c>
      <c r="E82" s="65">
        <f t="shared" si="6"/>
        <v>300</v>
      </c>
    </row>
    <row r="83" spans="1:5" x14ac:dyDescent="0.25">
      <c r="A83" s="32" t="s">
        <v>182</v>
      </c>
      <c r="B83" s="21" t="s">
        <v>121</v>
      </c>
      <c r="C83" s="61">
        <f>C84</f>
        <v>300</v>
      </c>
      <c r="D83" s="61">
        <f>D84</f>
        <v>0</v>
      </c>
      <c r="E83" s="61">
        <f t="shared" si="6"/>
        <v>300</v>
      </c>
    </row>
    <row r="84" spans="1:5" x14ac:dyDescent="0.25">
      <c r="A84" s="32" t="s">
        <v>183</v>
      </c>
      <c r="B84" s="21" t="s">
        <v>122</v>
      </c>
      <c r="C84" s="61">
        <v>300</v>
      </c>
      <c r="D84" s="70"/>
      <c r="E84" s="61">
        <f t="shared" si="6"/>
        <v>300</v>
      </c>
    </row>
    <row r="85" spans="1:5" x14ac:dyDescent="0.25">
      <c r="A85" s="15" t="s">
        <v>184</v>
      </c>
      <c r="B85" s="16" t="s">
        <v>8</v>
      </c>
      <c r="C85" s="60">
        <f>C86+C119+C122</f>
        <v>19488.2</v>
      </c>
      <c r="D85" s="60">
        <f>D86+D119+D122</f>
        <v>1228.0999999999999</v>
      </c>
      <c r="E85" s="65">
        <f t="shared" si="6"/>
        <v>20716.3</v>
      </c>
    </row>
    <row r="86" spans="1:5" ht="16.5" customHeight="1" x14ac:dyDescent="0.25">
      <c r="A86" s="11" t="s">
        <v>185</v>
      </c>
      <c r="B86" s="12" t="s">
        <v>87</v>
      </c>
      <c r="C86" s="60">
        <f>C87+C92+C112+C109</f>
        <v>19488.2</v>
      </c>
      <c r="D86" s="60">
        <f>D87+D92+D112+D109</f>
        <v>1228.0999999999999</v>
      </c>
      <c r="E86" s="65">
        <f t="shared" si="6"/>
        <v>20716.3</v>
      </c>
    </row>
    <row r="87" spans="1:5" s="13" customFormat="1" x14ac:dyDescent="0.25">
      <c r="A87" s="11" t="s">
        <v>186</v>
      </c>
      <c r="B87" s="17" t="s">
        <v>148</v>
      </c>
      <c r="C87" s="60">
        <f>C88+C90</f>
        <v>1226.7</v>
      </c>
      <c r="D87" s="60">
        <f>D88+D90</f>
        <v>953</v>
      </c>
      <c r="E87" s="65">
        <f t="shared" si="6"/>
        <v>2179.6999999999998</v>
      </c>
    </row>
    <row r="88" spans="1:5" x14ac:dyDescent="0.25">
      <c r="A88" s="8" t="s">
        <v>187</v>
      </c>
      <c r="B88" s="4" t="s">
        <v>116</v>
      </c>
      <c r="C88" s="61">
        <f>C89</f>
        <v>1226.7</v>
      </c>
      <c r="D88" s="61">
        <f>D89</f>
        <v>0</v>
      </c>
      <c r="E88" s="61">
        <f t="shared" si="6"/>
        <v>1226.7</v>
      </c>
    </row>
    <row r="89" spans="1:5" x14ac:dyDescent="0.25">
      <c r="A89" s="22" t="s">
        <v>188</v>
      </c>
      <c r="B89" s="23" t="s">
        <v>86</v>
      </c>
      <c r="C89" s="61">
        <v>1226.7</v>
      </c>
      <c r="D89" s="70"/>
      <c r="E89" s="61">
        <f t="shared" si="6"/>
        <v>1226.7</v>
      </c>
    </row>
    <row r="90" spans="1:5" x14ac:dyDescent="0.25">
      <c r="A90" s="10" t="s">
        <v>214</v>
      </c>
      <c r="B90" s="24" t="s">
        <v>10</v>
      </c>
      <c r="C90" s="61">
        <f>C91</f>
        <v>0</v>
      </c>
      <c r="D90" s="61">
        <f>D91</f>
        <v>953</v>
      </c>
      <c r="E90" s="61">
        <f t="shared" si="6"/>
        <v>953</v>
      </c>
    </row>
    <row r="91" spans="1:5" x14ac:dyDescent="0.25">
      <c r="A91" s="10" t="s">
        <v>215</v>
      </c>
      <c r="B91" s="24" t="s">
        <v>110</v>
      </c>
      <c r="C91" s="61"/>
      <c r="D91" s="61">
        <v>953</v>
      </c>
      <c r="E91" s="61">
        <f t="shared" si="6"/>
        <v>953</v>
      </c>
    </row>
    <row r="92" spans="1:5" s="13" customFormat="1" x14ac:dyDescent="0.25">
      <c r="A92" s="25" t="s">
        <v>189</v>
      </c>
      <c r="B92" s="12" t="s">
        <v>68</v>
      </c>
      <c r="C92" s="60">
        <f>C93+C99+C97+C95</f>
        <v>18261.5</v>
      </c>
      <c r="D92" s="60">
        <f>D93+D99+D97+D95</f>
        <v>275.10000000000002</v>
      </c>
      <c r="E92" s="65">
        <f t="shared" si="6"/>
        <v>18536.599999999999</v>
      </c>
    </row>
    <row r="93" spans="1:5" s="50" customFormat="1" hidden="1" x14ac:dyDescent="0.25">
      <c r="A93" s="49" t="s">
        <v>132</v>
      </c>
      <c r="B93" s="14" t="s">
        <v>131</v>
      </c>
      <c r="C93" s="66">
        <f>C94</f>
        <v>0</v>
      </c>
      <c r="D93" s="73"/>
      <c r="E93" s="61">
        <f t="shared" si="6"/>
        <v>0</v>
      </c>
    </row>
    <row r="94" spans="1:5" s="50" customFormat="1" hidden="1" x14ac:dyDescent="0.25">
      <c r="A94" s="49" t="s">
        <v>129</v>
      </c>
      <c r="B94" s="14" t="s">
        <v>130</v>
      </c>
      <c r="C94" s="66"/>
      <c r="D94" s="73"/>
      <c r="E94" s="61">
        <f t="shared" si="6"/>
        <v>0</v>
      </c>
    </row>
    <row r="95" spans="1:5" s="50" customFormat="1" ht="15.75" customHeight="1" x14ac:dyDescent="0.25">
      <c r="A95" s="49" t="s">
        <v>219</v>
      </c>
      <c r="B95" s="14" t="s">
        <v>218</v>
      </c>
      <c r="C95" s="66">
        <f>C96</f>
        <v>0</v>
      </c>
      <c r="D95" s="66">
        <f>D96</f>
        <v>275</v>
      </c>
      <c r="E95" s="61">
        <f t="shared" si="6"/>
        <v>275</v>
      </c>
    </row>
    <row r="96" spans="1:5" s="50" customFormat="1" ht="31.5" x14ac:dyDescent="0.25">
      <c r="A96" s="49" t="s">
        <v>216</v>
      </c>
      <c r="B96" s="14" t="s">
        <v>217</v>
      </c>
      <c r="C96" s="66"/>
      <c r="D96" s="66">
        <v>275</v>
      </c>
      <c r="E96" s="61">
        <f t="shared" si="6"/>
        <v>275</v>
      </c>
    </row>
    <row r="97" spans="1:5" s="50" customFormat="1" ht="31.5" x14ac:dyDescent="0.25">
      <c r="A97" s="49" t="s">
        <v>209</v>
      </c>
      <c r="B97" s="14" t="s">
        <v>210</v>
      </c>
      <c r="C97" s="66">
        <f>C98</f>
        <v>6172.7</v>
      </c>
      <c r="D97" s="66">
        <f>D98</f>
        <v>0.1</v>
      </c>
      <c r="E97" s="61">
        <f t="shared" si="6"/>
        <v>6172.8</v>
      </c>
    </row>
    <row r="98" spans="1:5" s="50" customFormat="1" ht="31.5" x14ac:dyDescent="0.25">
      <c r="A98" s="49" t="s">
        <v>211</v>
      </c>
      <c r="B98" s="14" t="s">
        <v>212</v>
      </c>
      <c r="C98" s="66">
        <v>6172.7</v>
      </c>
      <c r="D98" s="66">
        <v>0.1</v>
      </c>
      <c r="E98" s="61">
        <f t="shared" si="6"/>
        <v>6172.8</v>
      </c>
    </row>
    <row r="99" spans="1:5" x14ac:dyDescent="0.25">
      <c r="A99" s="26" t="s">
        <v>190</v>
      </c>
      <c r="B99" s="27" t="s">
        <v>21</v>
      </c>
      <c r="C99" s="52">
        <f>C100</f>
        <v>12088.8</v>
      </c>
      <c r="D99" s="52">
        <f>D100</f>
        <v>0</v>
      </c>
      <c r="E99" s="61">
        <f t="shared" si="6"/>
        <v>12088.8</v>
      </c>
    </row>
    <row r="100" spans="1:5" x14ac:dyDescent="0.25">
      <c r="A100" s="26" t="s">
        <v>191</v>
      </c>
      <c r="B100" s="27" t="s">
        <v>84</v>
      </c>
      <c r="C100" s="52">
        <f>SUM(C101:C108)</f>
        <v>12088.8</v>
      </c>
      <c r="D100" s="52">
        <f>SUM(D101:D108)</f>
        <v>0</v>
      </c>
      <c r="E100" s="61">
        <f t="shared" si="6"/>
        <v>12088.8</v>
      </c>
    </row>
    <row r="101" spans="1:5" x14ac:dyDescent="0.25">
      <c r="A101" s="26" t="s">
        <v>191</v>
      </c>
      <c r="B101" s="27" t="s">
        <v>83</v>
      </c>
      <c r="C101" s="52">
        <v>1171.8</v>
      </c>
      <c r="D101" s="70"/>
      <c r="E101" s="61">
        <f t="shared" si="6"/>
        <v>1171.8</v>
      </c>
    </row>
    <row r="102" spans="1:5" ht="31.5" hidden="1" x14ac:dyDescent="0.25">
      <c r="A102" s="26" t="s">
        <v>85</v>
      </c>
      <c r="B102" s="27" t="s">
        <v>82</v>
      </c>
      <c r="C102" s="74"/>
      <c r="D102" s="75"/>
      <c r="E102" s="61">
        <f t="shared" si="6"/>
        <v>0</v>
      </c>
    </row>
    <row r="103" spans="1:5" s="40" customFormat="1" ht="31.5" hidden="1" x14ac:dyDescent="0.25">
      <c r="A103" s="41" t="s">
        <v>85</v>
      </c>
      <c r="B103" s="42" t="s">
        <v>143</v>
      </c>
      <c r="C103" s="76"/>
      <c r="D103" s="77"/>
      <c r="E103" s="61">
        <f t="shared" si="6"/>
        <v>0</v>
      </c>
    </row>
    <row r="104" spans="1:5" s="40" customFormat="1" x14ac:dyDescent="0.25">
      <c r="A104" s="41" t="s">
        <v>191</v>
      </c>
      <c r="B104" s="42" t="s">
        <v>207</v>
      </c>
      <c r="C104" s="76">
        <v>17</v>
      </c>
      <c r="D104" s="78"/>
      <c r="E104" s="61">
        <f t="shared" si="6"/>
        <v>17</v>
      </c>
    </row>
    <row r="105" spans="1:5" s="40" customFormat="1" ht="31.5" x14ac:dyDescent="0.25">
      <c r="A105" s="41" t="s">
        <v>191</v>
      </c>
      <c r="B105" s="42" t="s">
        <v>208</v>
      </c>
      <c r="C105" s="80">
        <v>10900</v>
      </c>
      <c r="D105" s="79"/>
      <c r="E105" s="61">
        <f t="shared" si="6"/>
        <v>10900</v>
      </c>
    </row>
    <row r="106" spans="1:5" s="40" customFormat="1" ht="31.5" hidden="1" x14ac:dyDescent="0.25">
      <c r="A106" s="41" t="s">
        <v>85</v>
      </c>
      <c r="B106" s="42" t="s">
        <v>144</v>
      </c>
      <c r="C106" s="76"/>
      <c r="D106" s="77"/>
      <c r="E106" s="61">
        <f t="shared" si="6"/>
        <v>0</v>
      </c>
    </row>
    <row r="107" spans="1:5" s="40" customFormat="1" ht="31.5" hidden="1" x14ac:dyDescent="0.25">
      <c r="A107" s="41" t="s">
        <v>85</v>
      </c>
      <c r="B107" s="42" t="s">
        <v>145</v>
      </c>
      <c r="C107" s="76"/>
      <c r="D107" s="77"/>
      <c r="E107" s="61">
        <f t="shared" si="6"/>
        <v>0</v>
      </c>
    </row>
    <row r="108" spans="1:5" s="40" customFormat="1" hidden="1" x14ac:dyDescent="0.25">
      <c r="A108" s="41" t="s">
        <v>85</v>
      </c>
      <c r="B108" s="42" t="s">
        <v>119</v>
      </c>
      <c r="C108" s="76"/>
      <c r="D108" s="77"/>
      <c r="E108" s="61">
        <f t="shared" si="6"/>
        <v>0</v>
      </c>
    </row>
    <row r="109" spans="1:5" hidden="1" x14ac:dyDescent="0.25">
      <c r="A109" s="30" t="s">
        <v>69</v>
      </c>
      <c r="B109" s="37" t="s">
        <v>70</v>
      </c>
      <c r="C109" s="51">
        <f>C110</f>
        <v>0</v>
      </c>
      <c r="D109" s="70"/>
      <c r="E109" s="61">
        <f t="shared" si="6"/>
        <v>0</v>
      </c>
    </row>
    <row r="110" spans="1:5" hidden="1" x14ac:dyDescent="0.25">
      <c r="A110" s="26" t="s">
        <v>71</v>
      </c>
      <c r="B110" s="27" t="s">
        <v>72</v>
      </c>
      <c r="C110" s="52">
        <f>C111</f>
        <v>0</v>
      </c>
      <c r="D110" s="70"/>
      <c r="E110" s="61">
        <f t="shared" si="6"/>
        <v>0</v>
      </c>
    </row>
    <row r="111" spans="1:5" hidden="1" x14ac:dyDescent="0.25">
      <c r="A111" s="26" t="s">
        <v>81</v>
      </c>
      <c r="B111" s="27" t="s">
        <v>80</v>
      </c>
      <c r="C111" s="52"/>
      <c r="D111" s="70"/>
      <c r="E111" s="61">
        <f t="shared" si="6"/>
        <v>0</v>
      </c>
    </row>
    <row r="112" spans="1:5" hidden="1" x14ac:dyDescent="0.25">
      <c r="A112" s="25" t="s">
        <v>16</v>
      </c>
      <c r="B112" s="28" t="s">
        <v>14</v>
      </c>
      <c r="C112" s="60">
        <f>C113+C117+C115</f>
        <v>0</v>
      </c>
      <c r="D112" s="70"/>
      <c r="E112" s="61">
        <f t="shared" si="6"/>
        <v>0</v>
      </c>
    </row>
    <row r="113" spans="1:5" ht="31.5" hidden="1" x14ac:dyDescent="0.25">
      <c r="A113" s="10" t="s">
        <v>17</v>
      </c>
      <c r="B113" s="24" t="s">
        <v>15</v>
      </c>
      <c r="C113" s="61">
        <f>C114</f>
        <v>0</v>
      </c>
      <c r="D113" s="70"/>
      <c r="E113" s="61">
        <f t="shared" si="6"/>
        <v>0</v>
      </c>
    </row>
    <row r="114" spans="1:5" ht="31.5" hidden="1" x14ac:dyDescent="0.25">
      <c r="A114" s="10" t="s">
        <v>141</v>
      </c>
      <c r="B114" s="24" t="s">
        <v>142</v>
      </c>
      <c r="C114" s="61"/>
      <c r="D114" s="70"/>
      <c r="E114" s="61">
        <f t="shared" si="6"/>
        <v>0</v>
      </c>
    </row>
    <row r="115" spans="1:5" ht="31.5" hidden="1" x14ac:dyDescent="0.25">
      <c r="A115" s="10" t="s">
        <v>76</v>
      </c>
      <c r="B115" s="24" t="s">
        <v>77</v>
      </c>
      <c r="C115" s="61">
        <f>C116</f>
        <v>0</v>
      </c>
      <c r="D115" s="70"/>
      <c r="E115" s="61">
        <f t="shared" si="6"/>
        <v>0</v>
      </c>
    </row>
    <row r="116" spans="1:5" ht="31.5" hidden="1" x14ac:dyDescent="0.25">
      <c r="A116" s="10" t="s">
        <v>117</v>
      </c>
      <c r="B116" s="24" t="s">
        <v>79</v>
      </c>
      <c r="C116" s="61">
        <v>0</v>
      </c>
      <c r="D116" s="70"/>
      <c r="E116" s="61">
        <f t="shared" si="6"/>
        <v>0</v>
      </c>
    </row>
    <row r="117" spans="1:5" hidden="1" x14ac:dyDescent="0.25">
      <c r="A117" s="10" t="s">
        <v>18</v>
      </c>
      <c r="B117" s="24" t="s">
        <v>19</v>
      </c>
      <c r="C117" s="61">
        <f>C118</f>
        <v>0</v>
      </c>
      <c r="D117" s="70"/>
      <c r="E117" s="61">
        <f t="shared" si="6"/>
        <v>0</v>
      </c>
    </row>
    <row r="118" spans="1:5" hidden="1" x14ac:dyDescent="0.25">
      <c r="A118" s="10" t="s">
        <v>103</v>
      </c>
      <c r="B118" s="24" t="s">
        <v>104</v>
      </c>
      <c r="C118" s="61">
        <v>0</v>
      </c>
      <c r="D118" s="70"/>
      <c r="E118" s="61">
        <f t="shared" si="6"/>
        <v>0</v>
      </c>
    </row>
    <row r="119" spans="1:5" hidden="1" x14ac:dyDescent="0.25">
      <c r="A119" s="25" t="s">
        <v>52</v>
      </c>
      <c r="B119" s="29" t="s">
        <v>53</v>
      </c>
      <c r="C119" s="60">
        <f>C120</f>
        <v>0</v>
      </c>
      <c r="D119" s="70"/>
      <c r="E119" s="61">
        <f t="shared" si="6"/>
        <v>0</v>
      </c>
    </row>
    <row r="120" spans="1:5" hidden="1" x14ac:dyDescent="0.25">
      <c r="A120" s="10" t="s">
        <v>107</v>
      </c>
      <c r="B120" s="23" t="s">
        <v>106</v>
      </c>
      <c r="C120" s="61">
        <f>C121</f>
        <v>0</v>
      </c>
      <c r="D120" s="70"/>
      <c r="E120" s="61">
        <f t="shared" si="6"/>
        <v>0</v>
      </c>
    </row>
    <row r="121" spans="1:5" hidden="1" x14ac:dyDescent="0.25">
      <c r="A121" s="10" t="s">
        <v>105</v>
      </c>
      <c r="B121" s="23" t="s">
        <v>106</v>
      </c>
      <c r="C121" s="61"/>
      <c r="D121" s="70"/>
      <c r="E121" s="61">
        <f t="shared" si="6"/>
        <v>0</v>
      </c>
    </row>
    <row r="122" spans="1:5" s="13" customFormat="1" ht="31.5" hidden="1" x14ac:dyDescent="0.25">
      <c r="A122" s="30" t="s">
        <v>54</v>
      </c>
      <c r="B122" s="31" t="s">
        <v>55</v>
      </c>
      <c r="C122" s="60">
        <f>C123</f>
        <v>0</v>
      </c>
      <c r="D122" s="72"/>
      <c r="E122" s="61">
        <f t="shared" si="6"/>
        <v>0</v>
      </c>
    </row>
    <row r="123" spans="1:5" ht="31.5" hidden="1" x14ac:dyDescent="0.25">
      <c r="A123" s="26" t="s">
        <v>108</v>
      </c>
      <c r="B123" s="27" t="s">
        <v>109</v>
      </c>
      <c r="C123" s="67"/>
      <c r="D123" s="70"/>
      <c r="E123" s="61">
        <f t="shared" si="6"/>
        <v>0</v>
      </c>
    </row>
    <row r="124" spans="1:5" x14ac:dyDescent="0.25">
      <c r="A124" s="10"/>
      <c r="B124" s="17" t="s">
        <v>11</v>
      </c>
      <c r="C124" s="51">
        <f>C14+C85</f>
        <v>149263.6</v>
      </c>
      <c r="D124" s="51">
        <f>D14+D85</f>
        <v>1228.0999999999999</v>
      </c>
      <c r="E124" s="65">
        <f t="shared" si="6"/>
        <v>150491.70000000001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2017-10-20T11:12:36Z</cp:lastPrinted>
  <dcterms:created xsi:type="dcterms:W3CDTF">1996-10-08T23:32:33Z</dcterms:created>
  <dcterms:modified xsi:type="dcterms:W3CDTF">2018-04-28T07:55:03Z</dcterms:modified>
</cp:coreProperties>
</file>