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Доходы!$6:$6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Доходы!$A$1:$G$27</definedName>
  </definedNames>
  <calcPr calcId="144525"/>
</workbook>
</file>

<file path=xl/calcChain.xml><?xml version="1.0" encoding="utf-8"?>
<calcChain xmlns="http://schemas.openxmlformats.org/spreadsheetml/2006/main">
  <c r="G8" i="4" l="1"/>
  <c r="G9" i="4"/>
  <c r="G10" i="4"/>
  <c r="G6" i="4"/>
  <c r="E10" i="4"/>
  <c r="E7" i="4"/>
  <c r="E9" i="4"/>
  <c r="E8" i="4"/>
  <c r="E6" i="4"/>
  <c r="G53" i="3"/>
  <c r="G12" i="3"/>
  <c r="G15" i="3"/>
  <c r="G16" i="3"/>
  <c r="G17" i="3"/>
  <c r="G18" i="3"/>
  <c r="G19" i="3"/>
  <c r="G20" i="3"/>
  <c r="G21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E53" i="3"/>
  <c r="E12" i="3"/>
  <c r="E14" i="3"/>
  <c r="E15" i="3"/>
  <c r="E16" i="3"/>
  <c r="E17" i="3"/>
  <c r="E18" i="3"/>
  <c r="E19" i="3"/>
  <c r="E20" i="3"/>
  <c r="E21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G11" i="3"/>
  <c r="E11" i="3"/>
  <c r="G10" i="3"/>
  <c r="E10" i="3"/>
  <c r="G9" i="3"/>
  <c r="E9" i="3"/>
  <c r="G8" i="3"/>
  <c r="E8" i="3"/>
  <c r="G6" i="3"/>
  <c r="E6" i="3"/>
  <c r="G16" i="2"/>
  <c r="G17" i="2"/>
  <c r="G18" i="2"/>
  <c r="G19" i="2"/>
  <c r="G20" i="2"/>
  <c r="G21" i="2"/>
  <c r="G22" i="2"/>
  <c r="G23" i="2"/>
  <c r="G24" i="2"/>
  <c r="G26" i="2"/>
  <c r="G15" i="2"/>
  <c r="G14" i="2"/>
  <c r="G13" i="2"/>
  <c r="G12" i="2"/>
  <c r="G11" i="2"/>
  <c r="G10" i="2"/>
  <c r="G9" i="2"/>
  <c r="G7" i="2"/>
  <c r="E26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7" i="2"/>
</calcChain>
</file>

<file path=xl/sharedStrings.xml><?xml version="1.0" encoding="utf-8"?>
<sst xmlns="http://schemas.openxmlformats.org/spreadsheetml/2006/main" count="171" uniqueCount="150">
  <si>
    <t xml:space="preserve">                                                               1. Доходы бюджета</t>
  </si>
  <si>
    <t>Наименование 
показателя</t>
  </si>
  <si>
    <t>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</si>
  <si>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</si>
  <si>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</si>
  <si>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</si>
  <si>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</si>
  <si>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</si>
  <si>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</si>
  <si>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</si>
  <si>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</si>
  <si>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</si>
  <si>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</si>
  <si>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</si>
  <si>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</si>
  <si>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</si>
  <si>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</si>
  <si>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</si>
  <si>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</si>
  <si>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</si>
  <si>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</si>
  <si>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</si>
  <si>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</si>
  <si>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</si>
  <si>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</si>
  <si>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</si>
  <si>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</si>
  <si>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</si>
  <si>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</si>
  <si>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</si>
  <si>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</si>
  <si>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</si>
  <si>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</si>
  <si>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</si>
  <si>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</si>
  <si>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</si>
  <si>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</si>
  <si>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</si>
  <si>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</si>
  <si>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</si>
  <si>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</si>
  <si>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</si>
  <si>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</si>
  <si>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</si>
  <si>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</si>
  <si>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</si>
  <si>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</si>
  <si>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</si>
  <si>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</si>
  <si>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</si>
  <si>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</si>
  <si>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</si>
  <si>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</si>
  <si>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</si>
  <si>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</si>
  <si>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</si>
  <si>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</si>
  <si>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</si>
  <si>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</si>
  <si>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</si>
  <si>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</si>
  <si>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</si>
  <si>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</si>
  <si>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</si>
  <si>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</si>
  <si>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</si>
  <si>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</si>
  <si>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</si>
  <si>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</si>
  <si>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</si>
  <si>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</si>
  <si>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</si>
  <si>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</si>
  <si>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</si>
  <si>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</si>
  <si>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</si>
  <si>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</si>
  <si>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</si>
  <si>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</si>
  <si>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</si>
  <si>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</si>
  <si>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</si>
  <si>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</si>
  <si>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</si>
  <si>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СРЕДСТВА МАССОВОЙ ИНФОРМАЦИИ</t>
  </si>
  <si>
    <t xml:space="preserve">  Периодическая печать и издательства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</si>
  <si>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</si>
  <si>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</si>
  <si>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</si>
  <si>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</si>
  <si>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</si>
  <si>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</si>
  <si>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</si>
  <si>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Аналитические данные об исполнении консолидированного бюджета МО МР "Печора"</t>
  </si>
  <si>
    <t>Код дохода по бюджетной классификации</t>
  </si>
  <si>
    <t>% исполнения</t>
  </si>
  <si>
    <t>Гр.7= гр.4 / гр.6 (%)</t>
  </si>
  <si>
    <t>Код расходов по бюджетной классификации</t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</si>
  <si>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01.01.2018</t>
    </r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</si>
  <si>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</si>
  <si>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</si>
  <si>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</si>
  <si>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</si>
  <si>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</si>
  <si>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</si>
  <si>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</si>
  <si>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</si>
  <si>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</si>
  <si>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0310</t>
  </si>
  <si>
    <t>0314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</si>
  <si>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</si>
  <si>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</si>
  <si>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</si>
  <si>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</si>
  <si>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</si>
  <si>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</si>
  <si>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</si>
  <si>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</si>
  <si>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</si>
  <si>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</si>
  <si>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</si>
  <si>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</si>
  <si>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</si>
  <si>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</si>
  <si>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</si>
  <si>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</si>
  <si>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</si>
  <si>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</si>
  <si>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</si>
  <si>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0802</t>
  </si>
  <si>
    <t>0804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</si>
  <si>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</si>
  <si>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</si>
  <si>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</si>
  <si>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</si>
  <si>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</si>
  <si>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</si>
  <si>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</si>
  <si>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</si>
  <si>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</si>
  <si>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0107</t>
  </si>
  <si>
    <t xml:space="preserve"> 0102000000</t>
  </si>
  <si>
    <t xml:space="preserve"> 0105000000</t>
  </si>
  <si>
    <t>за IV  квартал 2018 года в сравнении с IV  кварталом 2017 года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</si>
  <si>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  <charset val="204"/>
      </rPr>
      <t>01.01.2019</t>
    </r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</si>
  <si>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01.01.2019</t>
    </r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</si>
  <si>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</si>
  <si>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</si>
  <si>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>1300</t>
  </si>
  <si>
    <t>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</si>
</sst>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28">
    <xf numFmtId="0" fontId="0" fillId="0" borderId="0" xfId="0"/>
    <xf numFmtId="0" fontId="0" fillId="0" borderId="0" xfId="0" applyProtection="1">
      <protection locked="0"/>
    </xf>
    <xf numFmtId="0" fontId="13" fillId="0" borderId="1" xfId="6" applyNumberFormat="1" applyFont="1" applyProtection="1"/>
    <xf numFmtId="0" fontId="14" fillId="0" borderId="0" xfId="0" applyFont="1" applyProtection="1">
      <protection locked="0"/>
    </xf>
    <xf numFmtId="49" fontId="13" fillId="0" borderId="1" xfId="23" applyNumberFormat="1" applyFont="1" applyProtection="1"/>
    <xf numFmtId="0" fontId="13" fillId="0" borderId="1" xfId="19" applyNumberFormat="1" applyFont="1" applyProtection="1"/>
    <xf numFmtId="0" fontId="13" fillId="0" borderId="15" xfId="55" applyNumberFormat="1" applyFont="1" applyProtection="1"/>
    <xf numFmtId="0" fontId="13" fillId="2" borderId="15" xfId="56" applyNumberFormat="1" applyFont="1" applyProtection="1"/>
    <xf numFmtId="0" fontId="13" fillId="2" borderId="1" xfId="58" applyNumberFormat="1" applyFont="1" applyProtection="1"/>
    <xf numFmtId="0" fontId="17" fillId="0" borderId="1" xfId="1" applyNumberFormat="1" applyFont="1" applyProtection="1"/>
    <xf numFmtId="49" fontId="18" fillId="0" borderId="1" xfId="23" applyNumberFormat="1" applyFont="1" applyProtection="1"/>
    <xf numFmtId="0" fontId="18" fillId="0" borderId="1" xfId="6" applyNumberFormat="1" applyFont="1" applyProtection="1"/>
    <xf numFmtId="0" fontId="19" fillId="0" borderId="0" xfId="0" applyFont="1" applyProtection="1"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16" xfId="38" applyNumberFormat="1" applyFont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center" vertical="center"/>
    </xf>
    <xf numFmtId="49" fontId="13" fillId="0" borderId="24" xfId="48" applyNumberFormat="1" applyFont="1" applyAlignment="1" applyProtection="1">
      <alignment horizontal="center" vertical="center"/>
    </xf>
    <xf numFmtId="10" fontId="13" fillId="0" borderId="16" xfId="43" applyNumberFormat="1" applyFont="1" applyAlignment="1" applyProtection="1">
      <alignment horizontal="right" vertical="center"/>
    </xf>
    <xf numFmtId="49" fontId="13" fillId="5" borderId="24" xfId="48" applyNumberFormat="1" applyFont="1" applyFill="1" applyAlignment="1" applyProtection="1">
      <alignment horizontal="center" vertical="center"/>
    </xf>
    <xf numFmtId="10" fontId="13" fillId="5" borderId="16" xfId="43" applyNumberFormat="1" applyFont="1" applyFill="1" applyAlignment="1" applyProtection="1">
      <alignment horizontal="right" vertical="center"/>
    </xf>
    <xf numFmtId="4" fontId="13" fillId="0" borderId="16" xfId="43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  <protection locked="0"/>
    </xf>
    <xf numFmtId="0" fontId="13" fillId="0" borderId="22" xfId="46" applyNumberFormat="1" applyFont="1" applyAlignment="1" applyProtection="1">
      <alignment horizontal="left" vertical="center" wrapText="1"/>
    </xf>
    <xf numFmtId="0" fontId="13" fillId="0" borderId="20" xfId="51" applyNumberFormat="1" applyFont="1" applyAlignment="1" applyProtection="1">
      <alignment horizontal="left" vertical="center" wrapText="1"/>
    </xf>
    <xf numFmtId="49" fontId="13" fillId="0" borderId="16" xfId="53" applyNumberFormat="1" applyFont="1" applyAlignment="1" applyProtection="1">
      <alignment horizontal="center" vertical="center"/>
    </xf>
    <xf numFmtId="0" fontId="13" fillId="0" borderId="25" xfId="0" applyFont="1" applyBorder="1" applyAlignment="1">
      <alignment horizontal="right" vertical="center"/>
    </xf>
    <xf numFmtId="10" fontId="13" fillId="5" borderId="20" xfId="0" applyNumberFormat="1" applyFont="1" applyFill="1" applyBorder="1" applyAlignment="1">
      <alignment horizontal="right" vertical="center"/>
    </xf>
    <xf numFmtId="10" fontId="13" fillId="5" borderId="46" xfId="0" applyNumberFormat="1" applyFont="1" applyFill="1" applyBorder="1" applyAlignment="1">
      <alignment horizontal="right" vertical="center"/>
    </xf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49" fontId="13" fillId="0" borderId="2" xfId="64" applyNumberFormat="1" applyFont="1" applyProtection="1"/>
    <xf numFmtId="0" fontId="13" fillId="0" borderId="2" xfId="65" applyNumberFormat="1" applyFont="1" applyProtection="1"/>
    <xf numFmtId="0" fontId="13" fillId="0" borderId="2" xfId="66" applyNumberFormat="1" applyFont="1" applyProtection="1"/>
    <xf numFmtId="0" fontId="13" fillId="0" borderId="2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49" fontId="13" fillId="0" borderId="27" xfId="53" applyNumberFormat="1" applyFont="1" applyBorder="1" applyAlignment="1" applyProtection="1">
      <alignment horizontal="center" vertical="center"/>
    </xf>
    <xf numFmtId="49" fontId="13" fillId="0" borderId="16" xfId="53" applyNumberFormat="1" applyFont="1" applyBorder="1" applyAlignment="1" applyProtection="1">
      <alignment horizontal="center" vertical="center"/>
    </xf>
    <xf numFmtId="0" fontId="13" fillId="0" borderId="31" xfId="74" applyNumberFormat="1" applyFont="1" applyAlignment="1" applyProtection="1">
      <alignment horizontal="left" vertical="center" wrapText="1"/>
    </xf>
    <xf numFmtId="49" fontId="13" fillId="0" borderId="33" xfId="76" applyNumberFormat="1" applyFont="1" applyBorder="1" applyAlignment="1" applyProtection="1">
      <alignment horizontal="center" vertical="center"/>
    </xf>
    <xf numFmtId="4" fontId="13" fillId="0" borderId="30" xfId="69" applyNumberFormat="1" applyFont="1" applyBorder="1" applyAlignment="1" applyProtection="1">
      <alignment horizontal="right" vertical="center"/>
    </xf>
    <xf numFmtId="10" fontId="15" fillId="6" borderId="55" xfId="69" applyNumberFormat="1" applyFont="1" applyFill="1" applyBorder="1" applyAlignment="1" applyProtection="1">
      <alignment horizontal="right" vertical="center"/>
    </xf>
    <xf numFmtId="10" fontId="15" fillId="6" borderId="56" xfId="69" applyNumberFormat="1" applyFont="1" applyFill="1" applyBorder="1" applyAlignment="1" applyProtection="1">
      <alignment horizontal="right" vertical="center"/>
    </xf>
    <xf numFmtId="10" fontId="13" fillId="5" borderId="57" xfId="53" applyNumberFormat="1" applyFont="1" applyFill="1" applyBorder="1" applyAlignment="1" applyProtection="1">
      <alignment horizontal="center" vertical="center"/>
    </xf>
    <xf numFmtId="10" fontId="13" fillId="5" borderId="59" xfId="69" applyNumberFormat="1" applyFont="1" applyFill="1" applyBorder="1" applyAlignment="1" applyProtection="1">
      <alignment horizontal="right" vertical="center"/>
    </xf>
    <xf numFmtId="10" fontId="13" fillId="5" borderId="60" xfId="69" applyNumberFormat="1" applyFont="1" applyFill="1" applyBorder="1" applyAlignment="1" applyProtection="1">
      <alignment horizontal="right" vertical="center"/>
    </xf>
    <xf numFmtId="0" fontId="15" fillId="6" borderId="29" xfId="67" applyNumberFormat="1" applyFont="1" applyFill="1" applyAlignment="1" applyProtection="1">
      <alignment horizontal="left" vertical="center" wrapText="1"/>
    </xf>
    <xf numFmtId="49" fontId="15" fillId="6" borderId="18" xfId="68" applyNumberFormat="1" applyFont="1" applyFill="1" applyBorder="1" applyAlignment="1" applyProtection="1">
      <alignment horizontal="center" vertical="center" wrapText="1"/>
    </xf>
    <xf numFmtId="4" fontId="15" fillId="6" borderId="19" xfId="69" applyNumberFormat="1" applyFont="1" applyFill="1" applyBorder="1" applyAlignment="1" applyProtection="1">
      <alignment horizontal="right" vertical="center"/>
    </xf>
    <xf numFmtId="10" fontId="13" fillId="5" borderId="61" xfId="69" applyNumberFormat="1" applyFont="1" applyFill="1" applyBorder="1" applyAlignment="1" applyProtection="1">
      <alignment horizontal="right" vertical="center"/>
    </xf>
    <xf numFmtId="49" fontId="13" fillId="0" borderId="1" xfId="60" applyNumberFormat="1" applyFont="1" applyProtection="1">
      <alignment horizontal="center" wrapText="1"/>
    </xf>
    <xf numFmtId="0" fontId="15" fillId="0" borderId="2" xfId="90" applyNumberFormat="1" applyFont="1" applyProtection="1"/>
    <xf numFmtId="0" fontId="13" fillId="0" borderId="39" xfId="101" applyNumberFormat="1" applyFont="1" applyProtection="1">
      <alignment horizontal="left" wrapText="1" indent="2"/>
    </xf>
    <xf numFmtId="0" fontId="13" fillId="0" borderId="29" xfId="96" applyNumberFormat="1" applyFont="1" applyProtection="1">
      <alignment horizontal="left" wrapText="1" indent="1"/>
    </xf>
    <xf numFmtId="0" fontId="13" fillId="0" borderId="13" xfId="87" applyNumberFormat="1" applyFont="1" applyProtection="1"/>
    <xf numFmtId="0" fontId="15" fillId="0" borderId="1" xfId="89" applyNumberFormat="1" applyFont="1" applyAlignment="1" applyProtection="1"/>
    <xf numFmtId="0" fontId="15" fillId="0" borderId="1" xfId="89" applyFont="1" applyAlignment="1" applyProtection="1"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49" fontId="13" fillId="0" borderId="57" xfId="38" applyNumberFormat="1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>
      <alignment horizontal="center" vertical="center"/>
    </xf>
    <xf numFmtId="0" fontId="13" fillId="0" borderId="1" xfId="86" applyNumberFormat="1" applyFont="1" applyBorder="1" applyProtection="1"/>
    <xf numFmtId="10" fontId="13" fillId="5" borderId="31" xfId="69" applyNumberFormat="1" applyFont="1" applyFill="1" applyBorder="1" applyAlignment="1" applyProtection="1">
      <alignment horizontal="right" vertical="center"/>
    </xf>
    <xf numFmtId="10" fontId="13" fillId="5" borderId="54" xfId="69" applyNumberFormat="1" applyFont="1" applyFill="1" applyBorder="1" applyAlignment="1" applyProtection="1">
      <alignment horizontal="right" vertical="center"/>
    </xf>
    <xf numFmtId="0" fontId="15" fillId="4" borderId="29" xfId="67" applyNumberFormat="1" applyFont="1" applyFill="1" applyProtection="1">
      <alignment horizontal="left" wrapText="1"/>
    </xf>
    <xf numFmtId="10" fontId="15" fillId="4" borderId="62" xfId="62" applyNumberFormat="1" applyFont="1" applyFill="1" applyBorder="1" applyAlignment="1" applyProtection="1">
      <alignment horizontal="right" vertical="center"/>
    </xf>
    <xf numFmtId="10" fontId="15" fillId="4" borderId="38" xfId="69" applyNumberFormat="1" applyFont="1" applyFill="1" applyBorder="1" applyAlignment="1" applyProtection="1">
      <alignment horizontal="right" vertical="center"/>
    </xf>
    <xf numFmtId="49" fontId="15" fillId="4" borderId="18" xfId="42" applyNumberFormat="1" applyFont="1" applyFill="1" applyBorder="1" applyAlignment="1" applyProtection="1">
      <alignment horizontal="center" vertical="center"/>
    </xf>
    <xf numFmtId="4" fontId="15" fillId="4" borderId="19" xfId="43" applyNumberFormat="1" applyFont="1" applyFill="1" applyBorder="1" applyAlignment="1" applyProtection="1">
      <alignment horizontal="right" vertical="center"/>
    </xf>
    <xf numFmtId="4" fontId="13" fillId="0" borderId="53" xfId="69" applyNumberFormat="1" applyFont="1" applyBorder="1" applyAlignment="1" applyProtection="1">
      <alignment horizontal="right" vertical="center"/>
    </xf>
    <xf numFmtId="0" fontId="16" fillId="0" borderId="1" xfId="1" applyNumberFormat="1" applyFont="1" applyAlignment="1" applyProtection="1">
      <alignment horizontal="center" vertical="center" wrapText="1"/>
    </xf>
    <xf numFmtId="0" fontId="16" fillId="0" borderId="1" xfId="19" applyNumberFormat="1" applyFont="1" applyAlignment="1" applyProtection="1">
      <alignment horizontal="center" vertical="center"/>
    </xf>
    <xf numFmtId="4" fontId="13" fillId="0" borderId="58" xfId="47" applyNumberFormat="1" applyFont="1" applyBorder="1" applyAlignment="1" applyProtection="1">
      <alignment horizontal="center"/>
    </xf>
    <xf numFmtId="4" fontId="13" fillId="0" borderId="58" xfId="55" applyNumberFormat="1" applyFont="1" applyBorder="1" applyAlignment="1" applyProtection="1">
      <alignment horizontal="right" vertical="center"/>
    </xf>
    <xf numFmtId="0" fontId="15" fillId="8" borderId="20" xfId="51" applyNumberFormat="1" applyFont="1" applyFill="1" applyAlignment="1" applyProtection="1">
      <alignment horizontal="left" vertical="center" wrapText="1"/>
    </xf>
    <xf numFmtId="49" fontId="15" fillId="8" borderId="16" xfId="53" applyNumberFormat="1" applyFont="1" applyFill="1" applyAlignment="1" applyProtection="1">
      <alignment horizontal="center" vertical="center"/>
    </xf>
    <xf numFmtId="10" fontId="15" fillId="8" borderId="16" xfId="43" applyNumberFormat="1" applyFont="1" applyFill="1" applyAlignment="1" applyProtection="1">
      <alignment horizontal="right" vertical="center"/>
    </xf>
    <xf numFmtId="4" fontId="15" fillId="8" borderId="16" xfId="43" applyNumberFormat="1" applyFont="1" applyFill="1" applyAlignment="1" applyProtection="1">
      <alignment horizontal="right" vertical="center"/>
    </xf>
    <xf numFmtId="10" fontId="15" fillId="8" borderId="20" xfId="0" applyNumberFormat="1" applyFont="1" applyFill="1" applyBorder="1" applyAlignment="1">
      <alignment horizontal="right" vertical="center"/>
    </xf>
    <xf numFmtId="4" fontId="15" fillId="8" borderId="58" xfId="55" applyNumberFormat="1" applyFont="1" applyFill="1" applyBorder="1" applyAlignment="1" applyProtection="1">
      <alignment horizontal="right" vertical="center"/>
    </xf>
    <xf numFmtId="0" fontId="15" fillId="6" borderId="17" xfId="40" applyNumberFormat="1" applyFont="1" applyFill="1" applyAlignment="1" applyProtection="1">
      <alignment horizontal="left" vertical="center" wrapText="1"/>
    </xf>
    <xf numFmtId="49" fontId="15" fillId="6" borderId="19" xfId="42" applyNumberFormat="1" applyFont="1" applyFill="1" applyAlignment="1" applyProtection="1">
      <alignment horizontal="center" vertical="center"/>
    </xf>
    <xf numFmtId="4" fontId="15" fillId="6" borderId="58" xfId="55" applyNumberFormat="1" applyFont="1" applyFill="1" applyBorder="1" applyAlignment="1" applyProtection="1">
      <alignment horizontal="right"/>
    </xf>
    <xf numFmtId="10" fontId="15" fillId="6" borderId="16" xfId="43" applyNumberFormat="1" applyFont="1" applyFill="1" applyAlignment="1" applyProtection="1">
      <alignment horizontal="right" vertical="center"/>
    </xf>
    <xf numFmtId="4" fontId="15" fillId="6" borderId="16" xfId="43" applyNumberFormat="1" applyFont="1" applyFill="1" applyAlignment="1" applyProtection="1">
      <alignment horizontal="right" vertical="center"/>
    </xf>
    <xf numFmtId="10" fontId="15" fillId="6" borderId="38" xfId="0" applyNumberFormat="1" applyFont="1" applyFill="1" applyBorder="1" applyAlignment="1">
      <alignment horizontal="right" vertical="center"/>
    </xf>
    <xf numFmtId="4" fontId="13" fillId="0" borderId="4" xfId="43" applyNumberFormat="1" applyFont="1" applyBorder="1" applyAlignment="1" applyProtection="1">
      <alignment horizontal="right" vertical="center"/>
    </xf>
    <xf numFmtId="0" fontId="15" fillId="7" borderId="31" xfId="74" applyNumberFormat="1" applyFont="1" applyFill="1" applyAlignment="1" applyProtection="1">
      <alignment horizontal="left" vertical="center" wrapText="1"/>
    </xf>
    <xf numFmtId="49" fontId="15" fillId="7" borderId="33" xfId="76" applyNumberFormat="1" applyFont="1" applyFill="1" applyBorder="1" applyAlignment="1" applyProtection="1">
      <alignment horizontal="center" vertical="center"/>
    </xf>
    <xf numFmtId="10" fontId="15" fillId="7" borderId="60" xfId="69" applyNumberFormat="1" applyFont="1" applyFill="1" applyBorder="1" applyAlignment="1" applyProtection="1">
      <alignment horizontal="right" vertical="center"/>
    </xf>
    <xf numFmtId="4" fontId="15" fillId="7" borderId="30" xfId="69" applyNumberFormat="1" applyFont="1" applyFill="1" applyBorder="1" applyAlignment="1" applyProtection="1">
      <alignment horizontal="right" vertical="center"/>
    </xf>
    <xf numFmtId="10" fontId="15" fillId="7" borderId="59" xfId="69" applyNumberFormat="1" applyFont="1" applyFill="1" applyBorder="1" applyAlignment="1" applyProtection="1">
      <alignment horizontal="right" vertical="center"/>
    </xf>
    <xf numFmtId="0" fontId="13" fillId="0" borderId="1" xfId="59" applyNumberFormat="1" applyFont="1" applyAlignment="1" applyProtection="1">
      <alignment horizontal="left" vertical="center" wrapText="1"/>
    </xf>
    <xf numFmtId="49" fontId="13" fillId="0" borderId="1" xfId="61" applyNumberFormat="1" applyFont="1" applyAlignment="1" applyProtection="1">
      <alignment horizontal="center" vertical="center"/>
    </xf>
    <xf numFmtId="0" fontId="13" fillId="0" borderId="1" xfId="6" applyNumberFormat="1" applyFont="1" applyAlignment="1" applyProtection="1">
      <alignment vertical="center"/>
    </xf>
    <xf numFmtId="0" fontId="15" fillId="0" borderId="1" xfId="1" applyNumberFormat="1" applyFont="1" applyAlignment="1" applyProtection="1">
      <alignment vertical="center"/>
    </xf>
    <xf numFmtId="49" fontId="13" fillId="0" borderId="1" xfId="23" applyNumberFormat="1" applyFont="1" applyAlignment="1" applyProtection="1">
      <alignment vertical="center"/>
    </xf>
    <xf numFmtId="0" fontId="13" fillId="0" borderId="1" xfId="19" applyNumberFormat="1" applyFont="1" applyAlignment="1" applyProtection="1">
      <alignment vertical="center"/>
    </xf>
    <xf numFmtId="0" fontId="13" fillId="0" borderId="2" xfId="63" applyNumberFormat="1" applyFont="1" applyAlignment="1" applyProtection="1">
      <alignment horizontal="left" vertical="center"/>
    </xf>
    <xf numFmtId="49" fontId="13" fillId="0" borderId="2" xfId="64" applyNumberFormat="1" applyFont="1" applyAlignment="1" applyProtection="1">
      <alignment vertical="center"/>
    </xf>
    <xf numFmtId="0" fontId="13" fillId="0" borderId="2" xfId="65" applyNumberFormat="1" applyFont="1" applyAlignment="1" applyProtection="1">
      <alignment vertical="center"/>
    </xf>
    <xf numFmtId="0" fontId="13" fillId="0" borderId="2" xfId="66" applyNumberFormat="1" applyFont="1" applyAlignment="1" applyProtection="1">
      <alignment vertical="center"/>
    </xf>
    <xf numFmtId="4" fontId="15" fillId="6" borderId="63" xfId="81" applyNumberFormat="1" applyFont="1" applyFill="1" applyBorder="1" applyAlignment="1" applyProtection="1">
      <alignment horizontal="right" vertical="center"/>
    </xf>
    <xf numFmtId="4" fontId="15" fillId="6" borderId="64" xfId="81" applyNumberFormat="1" applyFont="1" applyFill="1" applyBorder="1" applyAlignment="1" applyProtection="1">
      <alignment horizontal="right" vertical="center"/>
    </xf>
    <xf numFmtId="4" fontId="13" fillId="0" borderId="58" xfId="52" applyNumberFormat="1" applyFont="1" applyBorder="1" applyAlignment="1" applyProtection="1">
      <alignment horizontal="center" vertical="center"/>
    </xf>
    <xf numFmtId="4" fontId="15" fillId="7" borderId="58" xfId="81" applyNumberFormat="1" applyFont="1" applyFill="1" applyBorder="1" applyAlignment="1" applyProtection="1">
      <alignment horizontal="right" vertical="center"/>
    </xf>
    <xf numFmtId="4" fontId="13" fillId="0" borderId="58" xfId="81" applyNumberFormat="1" applyFont="1" applyBorder="1" applyAlignment="1" applyProtection="1">
      <alignment horizontal="right" vertical="center"/>
    </xf>
    <xf numFmtId="0" fontId="4" fillId="0" borderId="58" xfId="17" applyNumberFormat="1" applyBorder="1" applyAlignment="1" applyProtection="1">
      <alignment horizontal="left" vertical="center" wrapText="1"/>
    </xf>
    <xf numFmtId="0" fontId="13" fillId="0" borderId="12" xfId="78" applyNumberFormat="1" applyFont="1" applyAlignment="1" applyProtection="1">
      <alignment vertical="center"/>
    </xf>
    <xf numFmtId="0" fontId="13" fillId="0" borderId="34" xfId="79" applyNumberFormat="1" applyFont="1" applyAlignment="1" applyProtection="1">
      <alignment vertical="center"/>
    </xf>
    <xf numFmtId="0" fontId="15" fillId="0" borderId="35" xfId="80" applyNumberFormat="1" applyFont="1" applyAlignment="1" applyProtection="1">
      <alignment horizontal="left" vertical="center" wrapText="1"/>
    </xf>
    <xf numFmtId="49" fontId="13" fillId="0" borderId="37" xfId="82" applyNumberFormat="1" applyFont="1" applyAlignment="1" applyProtection="1">
      <alignment horizontal="center" vertical="center" wrapText="1"/>
    </xf>
    <xf numFmtId="4" fontId="13" fillId="0" borderId="19" xfId="83" applyNumberFormat="1" applyFont="1" applyAlignment="1" applyProtection="1">
      <alignment horizontal="right" vertical="center"/>
    </xf>
    <xf numFmtId="0" fontId="13" fillId="0" borderId="15" xfId="86" applyNumberFormat="1" applyFont="1" applyAlignment="1" applyProtection="1">
      <alignment vertical="center"/>
    </xf>
    <xf numFmtId="0" fontId="13" fillId="2" borderId="1" xfId="58" applyNumberFormat="1" applyFont="1" applyAlignment="1" applyProtection="1">
      <alignment vertical="center"/>
    </xf>
    <xf numFmtId="0" fontId="15" fillId="7" borderId="58" xfId="17" applyNumberFormat="1" applyFont="1" applyFill="1" applyBorder="1" applyAlignment="1" applyProtection="1">
      <alignment horizontal="left" vertical="center" wrapText="1"/>
    </xf>
    <xf numFmtId="4" fontId="13" fillId="5" borderId="58" xfId="188" applyNumberFormat="1" applyFont="1" applyFill="1" applyBorder="1" applyAlignment="1" applyProtection="1">
      <alignment horizontal="right" vertical="center"/>
    </xf>
    <xf numFmtId="49" fontId="13" fillId="0" borderId="65" xfId="103" applyNumberFormat="1" applyFont="1" applyBorder="1" applyAlignment="1" applyProtection="1">
      <alignment horizontal="center" vertical="center" shrinkToFit="1"/>
    </xf>
    <xf numFmtId="49" fontId="13" fillId="0" borderId="65" xfId="76" applyNumberFormat="1" applyFont="1" applyBorder="1" applyAlignment="1" applyProtection="1">
      <alignment horizontal="center" vertical="center"/>
    </xf>
    <xf numFmtId="49" fontId="13" fillId="0" borderId="66" xfId="76" applyNumberFormat="1" applyFont="1" applyBorder="1" applyAlignment="1" applyProtection="1">
      <alignment horizontal="center" vertical="center"/>
    </xf>
    <xf numFmtId="10" fontId="13" fillId="5" borderId="67" xfId="62" applyNumberFormat="1" applyFont="1" applyFill="1" applyBorder="1" applyAlignment="1" applyProtection="1">
      <alignment horizontal="right" vertical="center"/>
    </xf>
    <xf numFmtId="10" fontId="13" fillId="5" borderId="68" xfId="62" applyNumberFormat="1" applyFont="1" applyFill="1" applyBorder="1" applyAlignment="1" applyProtection="1">
      <alignment horizontal="right" vertical="center"/>
    </xf>
    <xf numFmtId="4" fontId="13" fillId="0" borderId="16" xfId="81" applyNumberFormat="1" applyFont="1" applyBorder="1" applyAlignment="1" applyProtection="1">
      <alignment horizontal="right"/>
    </xf>
    <xf numFmtId="4" fontId="13" fillId="0" borderId="4" xfId="81" applyNumberFormat="1" applyFont="1" applyBorder="1" applyAlignment="1" applyProtection="1">
      <alignment horizontal="right"/>
    </xf>
    <xf numFmtId="4" fontId="15" fillId="4" borderId="19" xfId="55" applyNumberFormat="1" applyFont="1" applyFill="1" applyBorder="1" applyAlignment="1" applyProtection="1">
      <alignment horizontal="right" vertical="center"/>
    </xf>
    <xf numFmtId="4" fontId="15" fillId="4" borderId="69" xfId="55" applyNumberFormat="1" applyFont="1" applyFill="1" applyBorder="1" applyAlignment="1" applyProtection="1">
      <alignment horizontal="right" vertic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F26" sqref="F26"/>
    </sheetView>
  </sheetViews>
  <sheetFormatPr defaultRowHeight="12.75" x14ac:dyDescent="0.2"/>
  <cols>
    <col min="1" max="1" width="46.5703125" style="3" customWidth="1"/>
    <col min="2" max="2" width="23.7109375" style="3" bestFit="1" customWidth="1"/>
    <col min="3" max="3" width="16.42578125" style="3" customWidth="1"/>
    <col min="4" max="4" width="16.5703125" style="3" customWidth="1"/>
    <col min="5" max="5" width="9.7109375" style="3" customWidth="1"/>
    <col min="6" max="6" width="15.7109375" style="3" customWidth="1"/>
    <col min="7" max="16384" width="9.140625" style="3"/>
  </cols>
  <sheetData>
    <row r="1" spans="1:7" s="1" customFormat="1" ht="15" customHeight="1" x14ac:dyDescent="0.25">
      <c r="A1" s="72" t="s">
        <v>93</v>
      </c>
      <c r="B1" s="72"/>
      <c r="C1" s="72"/>
      <c r="D1" s="72"/>
      <c r="E1" s="72"/>
      <c r="F1" s="72"/>
      <c r="G1" s="72"/>
    </row>
    <row r="2" spans="1:7" s="1" customFormat="1" ht="15" customHeight="1" x14ac:dyDescent="0.25">
      <c r="A2" s="72"/>
      <c r="B2" s="72"/>
      <c r="C2" s="72"/>
      <c r="D2" s="72"/>
      <c r="E2" s="72"/>
      <c r="F2" s="72"/>
      <c r="G2" s="72"/>
    </row>
    <row r="3" spans="1:7" s="1" customFormat="1" ht="15.75" x14ac:dyDescent="0.25">
      <c r="A3" s="73" t="s">
        <v>143</v>
      </c>
      <c r="B3" s="73"/>
      <c r="C3" s="73"/>
      <c r="D3" s="73"/>
      <c r="E3" s="73"/>
      <c r="F3" s="73"/>
      <c r="G3" s="73"/>
    </row>
    <row r="4" spans="1:7" s="12" customFormat="1" x14ac:dyDescent="0.2">
      <c r="A4" s="9" t="s">
        <v>0</v>
      </c>
      <c r="B4" s="10"/>
      <c r="C4" s="10"/>
      <c r="D4" s="11"/>
      <c r="E4" s="11"/>
    </row>
    <row r="5" spans="1:7" s="12" customFormat="1" ht="51" x14ac:dyDescent="0.2">
      <c r="A5" s="13" t="s">
        <v>1</v>
      </c>
      <c r="B5" s="13" t="s">
        <v>94</v>
      </c>
      <c r="C5" s="14" t="s">
        <v>144</v>
      </c>
      <c r="D5" s="14" t="s">
        <v>145</v>
      </c>
      <c r="E5" s="15" t="s">
        <v>95</v>
      </c>
      <c r="F5" s="14" t="s">
        <v>98</v>
      </c>
      <c r="G5" s="15" t="s">
        <v>96</v>
      </c>
    </row>
    <row r="6" spans="1:7" s="12" customFormat="1" ht="13.5" thickBot="1" x14ac:dyDescent="0.25">
      <c r="A6" s="16" t="s">
        <v>2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x14ac:dyDescent="0.2">
      <c r="A7" s="82" t="s">
        <v>3</v>
      </c>
      <c r="B7" s="83" t="s">
        <v>4</v>
      </c>
      <c r="C7" s="84">
        <v>2777706950.1100001</v>
      </c>
      <c r="D7" s="84">
        <v>2685014032.3400002</v>
      </c>
      <c r="E7" s="85">
        <f>D7/C7</f>
        <v>0.96662969872817961</v>
      </c>
      <c r="F7" s="86">
        <v>1991484273.79</v>
      </c>
      <c r="G7" s="87">
        <f>D7/F7</f>
        <v>1.3482476701812671</v>
      </c>
    </row>
    <row r="8" spans="1:7" x14ac:dyDescent="0.2">
      <c r="A8" s="24" t="s">
        <v>5</v>
      </c>
      <c r="B8" s="18"/>
      <c r="C8" s="74"/>
      <c r="D8" s="74"/>
      <c r="E8" s="20"/>
      <c r="F8" s="18"/>
      <c r="G8" s="27"/>
    </row>
    <row r="9" spans="1:7" x14ac:dyDescent="0.2">
      <c r="A9" s="76" t="s">
        <v>6</v>
      </c>
      <c r="B9" s="77" t="s">
        <v>7</v>
      </c>
      <c r="C9" s="81">
        <v>915308300</v>
      </c>
      <c r="D9" s="81">
        <v>917473290.53999996</v>
      </c>
      <c r="E9" s="78">
        <f t="shared" ref="E9:E26" si="0">D9/C9</f>
        <v>1.0023653129115075</v>
      </c>
      <c r="F9" s="79">
        <v>828320284.15999997</v>
      </c>
      <c r="G9" s="80">
        <f>D9/F9</f>
        <v>1.10763107952911</v>
      </c>
    </row>
    <row r="10" spans="1:7" x14ac:dyDescent="0.2">
      <c r="A10" s="25" t="s">
        <v>8</v>
      </c>
      <c r="B10" s="26" t="s">
        <v>9</v>
      </c>
      <c r="C10" s="75">
        <v>689197000</v>
      </c>
      <c r="D10" s="75">
        <v>696386489.76999998</v>
      </c>
      <c r="E10" s="21">
        <f t="shared" si="0"/>
        <v>1.0104316904600572</v>
      </c>
      <c r="F10" s="22">
        <v>600739600.98000002</v>
      </c>
      <c r="G10" s="28">
        <f>D10/F10</f>
        <v>1.1592152217599256</v>
      </c>
    </row>
    <row r="11" spans="1:7" ht="38.25" x14ac:dyDescent="0.2">
      <c r="A11" s="25" t="s">
        <v>10</v>
      </c>
      <c r="B11" s="26" t="s">
        <v>11</v>
      </c>
      <c r="C11" s="75">
        <v>10523600</v>
      </c>
      <c r="D11" s="75">
        <v>11370377.210000001</v>
      </c>
      <c r="E11" s="21">
        <f t="shared" si="0"/>
        <v>1.0804645948154625</v>
      </c>
      <c r="F11" s="22">
        <v>8544198.3699999992</v>
      </c>
      <c r="G11" s="28">
        <f t="shared" ref="G11:G26" si="1">D11/F11</f>
        <v>1.3307716789351651</v>
      </c>
    </row>
    <row r="12" spans="1:7" x14ac:dyDescent="0.2">
      <c r="A12" s="25" t="s">
        <v>12</v>
      </c>
      <c r="B12" s="26" t="s">
        <v>13</v>
      </c>
      <c r="C12" s="75">
        <v>96578000</v>
      </c>
      <c r="D12" s="75">
        <v>93048028.939999998</v>
      </c>
      <c r="E12" s="21">
        <f t="shared" si="0"/>
        <v>0.96344953239868292</v>
      </c>
      <c r="F12" s="22">
        <v>108303123.23</v>
      </c>
      <c r="G12" s="28">
        <f t="shared" si="1"/>
        <v>0.85914446569003156</v>
      </c>
    </row>
    <row r="13" spans="1:7" x14ac:dyDescent="0.2">
      <c r="A13" s="25" t="s">
        <v>14</v>
      </c>
      <c r="B13" s="26" t="s">
        <v>15</v>
      </c>
      <c r="C13" s="75">
        <v>35617000</v>
      </c>
      <c r="D13" s="75">
        <v>35372767.240000002</v>
      </c>
      <c r="E13" s="21">
        <f t="shared" si="0"/>
        <v>0.99314280371732611</v>
      </c>
      <c r="F13" s="22">
        <v>29138105.800000001</v>
      </c>
      <c r="G13" s="28">
        <f t="shared" si="1"/>
        <v>1.2139693459414922</v>
      </c>
    </row>
    <row r="14" spans="1:7" x14ac:dyDescent="0.2">
      <c r="A14" s="25" t="s">
        <v>16</v>
      </c>
      <c r="B14" s="26" t="s">
        <v>17</v>
      </c>
      <c r="C14" s="75">
        <v>10294000</v>
      </c>
      <c r="D14" s="75">
        <v>9753506.8399999999</v>
      </c>
      <c r="E14" s="21">
        <f t="shared" si="0"/>
        <v>0.94749435010685834</v>
      </c>
      <c r="F14" s="22">
        <v>11065320.15</v>
      </c>
      <c r="G14" s="28">
        <f t="shared" si="1"/>
        <v>0.88144822813825219</v>
      </c>
    </row>
    <row r="15" spans="1:7" ht="38.25" x14ac:dyDescent="0.2">
      <c r="A15" s="25" t="s">
        <v>18</v>
      </c>
      <c r="B15" s="26" t="s">
        <v>19</v>
      </c>
      <c r="C15" s="22">
        <v>0</v>
      </c>
      <c r="D15" s="22">
        <v>0</v>
      </c>
      <c r="E15" s="21">
        <v>0</v>
      </c>
      <c r="F15" s="22">
        <v>15.04</v>
      </c>
      <c r="G15" s="28">
        <f t="shared" si="1"/>
        <v>0</v>
      </c>
    </row>
    <row r="16" spans="1:7" ht="39.75" customHeight="1" x14ac:dyDescent="0.2">
      <c r="A16" s="25" t="s">
        <v>20</v>
      </c>
      <c r="B16" s="26" t="s">
        <v>21</v>
      </c>
      <c r="C16" s="75">
        <v>47658300</v>
      </c>
      <c r="D16" s="75">
        <v>45559517.200000003</v>
      </c>
      <c r="E16" s="21">
        <f t="shared" si="0"/>
        <v>0.9559618618372876</v>
      </c>
      <c r="F16" s="22">
        <v>47028558.460000001</v>
      </c>
      <c r="G16" s="28">
        <f t="shared" si="1"/>
        <v>0.96876278354886236</v>
      </c>
    </row>
    <row r="17" spans="1:7" ht="25.5" x14ac:dyDescent="0.2">
      <c r="A17" s="25" t="s">
        <v>22</v>
      </c>
      <c r="B17" s="26" t="s">
        <v>23</v>
      </c>
      <c r="C17" s="75">
        <v>1368000</v>
      </c>
      <c r="D17" s="75">
        <v>1333834.22</v>
      </c>
      <c r="E17" s="21">
        <f t="shared" si="0"/>
        <v>0.975025014619883</v>
      </c>
      <c r="F17" s="22">
        <v>1330035.23</v>
      </c>
      <c r="G17" s="28">
        <f t="shared" si="1"/>
        <v>1.002856307798704</v>
      </c>
    </row>
    <row r="18" spans="1:7" ht="38.25" x14ac:dyDescent="0.2">
      <c r="A18" s="25" t="s">
        <v>24</v>
      </c>
      <c r="B18" s="26" t="s">
        <v>25</v>
      </c>
      <c r="C18" s="75">
        <v>5323400</v>
      </c>
      <c r="D18" s="75">
        <v>5435224.2599999998</v>
      </c>
      <c r="E18" s="21">
        <f t="shared" si="0"/>
        <v>1.0210061727467408</v>
      </c>
      <c r="F18" s="22">
        <v>5476539.7999999998</v>
      </c>
      <c r="G18" s="28">
        <f t="shared" si="1"/>
        <v>0.9924559043650153</v>
      </c>
    </row>
    <row r="19" spans="1:7" ht="25.5" x14ac:dyDescent="0.2">
      <c r="A19" s="25" t="s">
        <v>26</v>
      </c>
      <c r="B19" s="26" t="s">
        <v>27</v>
      </c>
      <c r="C19" s="75">
        <v>6165000</v>
      </c>
      <c r="D19" s="75">
        <v>6280165.3099999996</v>
      </c>
      <c r="E19" s="21">
        <f t="shared" si="0"/>
        <v>1.018680504460665</v>
      </c>
      <c r="F19" s="22">
        <v>6558844.1799999997</v>
      </c>
      <c r="G19" s="28">
        <f t="shared" si="1"/>
        <v>0.95751097871027635</v>
      </c>
    </row>
    <row r="20" spans="1:7" x14ac:dyDescent="0.2">
      <c r="A20" s="25" t="s">
        <v>28</v>
      </c>
      <c r="B20" s="26" t="s">
        <v>29</v>
      </c>
      <c r="C20" s="75">
        <v>11481000</v>
      </c>
      <c r="D20" s="75">
        <v>11805830.470000001</v>
      </c>
      <c r="E20" s="21">
        <f t="shared" si="0"/>
        <v>1.0282928725720757</v>
      </c>
      <c r="F20" s="22">
        <v>9522913.4399999995</v>
      </c>
      <c r="G20" s="28">
        <f t="shared" si="1"/>
        <v>1.2397288439492526</v>
      </c>
    </row>
    <row r="21" spans="1:7" x14ac:dyDescent="0.2">
      <c r="A21" s="25" t="s">
        <v>30</v>
      </c>
      <c r="B21" s="26" t="s">
        <v>31</v>
      </c>
      <c r="C21" s="75">
        <v>1103000</v>
      </c>
      <c r="D21" s="75">
        <v>1127549.08</v>
      </c>
      <c r="E21" s="21">
        <f t="shared" si="0"/>
        <v>1.0222566455122395</v>
      </c>
      <c r="F21" s="22">
        <v>613029.48</v>
      </c>
      <c r="G21" s="28">
        <f t="shared" si="1"/>
        <v>1.8393064555394629</v>
      </c>
    </row>
    <row r="22" spans="1:7" x14ac:dyDescent="0.2">
      <c r="A22" s="76" t="s">
        <v>32</v>
      </c>
      <c r="B22" s="77" t="s">
        <v>33</v>
      </c>
      <c r="C22" s="81">
        <v>1862398650.1099999</v>
      </c>
      <c r="D22" s="81">
        <v>1767540741.8</v>
      </c>
      <c r="E22" s="78">
        <f t="shared" si="0"/>
        <v>0.94906680784782715</v>
      </c>
      <c r="F22" s="79">
        <v>1163163989.6300001</v>
      </c>
      <c r="G22" s="80">
        <f t="shared" si="1"/>
        <v>1.5195972000149787</v>
      </c>
    </row>
    <row r="23" spans="1:7" ht="38.25" x14ac:dyDescent="0.2">
      <c r="A23" s="25" t="s">
        <v>34</v>
      </c>
      <c r="B23" s="26" t="s">
        <v>35</v>
      </c>
      <c r="C23" s="75">
        <v>1852732158</v>
      </c>
      <c r="D23" s="75">
        <v>1757870997.4300001</v>
      </c>
      <c r="E23" s="21">
        <f t="shared" si="0"/>
        <v>0.94879931232348158</v>
      </c>
      <c r="F23" s="22">
        <v>1169866982.1099999</v>
      </c>
      <c r="G23" s="28">
        <f t="shared" si="1"/>
        <v>1.5026246781146537</v>
      </c>
    </row>
    <row r="24" spans="1:7" x14ac:dyDescent="0.2">
      <c r="A24" s="25" t="s">
        <v>36</v>
      </c>
      <c r="B24" s="26" t="s">
        <v>37</v>
      </c>
      <c r="C24" s="75">
        <v>14686841</v>
      </c>
      <c r="D24" s="75">
        <v>14689898.5</v>
      </c>
      <c r="E24" s="21">
        <f t="shared" si="0"/>
        <v>1.0002081795533839</v>
      </c>
      <c r="F24" s="22">
        <v>7567250</v>
      </c>
      <c r="G24" s="28">
        <f t="shared" si="1"/>
        <v>1.941246621956457</v>
      </c>
    </row>
    <row r="25" spans="1:7" ht="102" x14ac:dyDescent="0.2">
      <c r="A25" s="25" t="s">
        <v>38</v>
      </c>
      <c r="B25" s="26" t="s">
        <v>39</v>
      </c>
      <c r="C25" s="75">
        <v>0</v>
      </c>
      <c r="D25" s="75">
        <v>194.76</v>
      </c>
      <c r="E25" s="21">
        <v>0</v>
      </c>
      <c r="F25" s="22">
        <v>5710.16</v>
      </c>
      <c r="G25" s="28">
        <v>0</v>
      </c>
    </row>
    <row r="26" spans="1:7" ht="51.75" thickBot="1" x14ac:dyDescent="0.25">
      <c r="A26" s="25" t="s">
        <v>40</v>
      </c>
      <c r="B26" s="26" t="s">
        <v>41</v>
      </c>
      <c r="C26" s="75">
        <v>-5020348.8899999997</v>
      </c>
      <c r="D26" s="75">
        <v>-5020348.8899999997</v>
      </c>
      <c r="E26" s="19">
        <f t="shared" si="0"/>
        <v>1</v>
      </c>
      <c r="F26" s="88">
        <v>-14275952.640000001</v>
      </c>
      <c r="G26" s="29">
        <f t="shared" si="1"/>
        <v>0.35166472014858124</v>
      </c>
    </row>
    <row r="27" spans="1:7" x14ac:dyDescent="0.2">
      <c r="A27" s="5"/>
      <c r="B27" s="6"/>
      <c r="C27" s="7"/>
      <c r="D27" s="7"/>
      <c r="E27" s="7"/>
      <c r="F27" s="2"/>
    </row>
    <row r="28" spans="1:7" x14ac:dyDescent="0.2">
      <c r="A28" s="5"/>
      <c r="B28" s="5"/>
      <c r="C28" s="8"/>
      <c r="D28" s="8"/>
      <c r="E28" s="8"/>
      <c r="F28" s="2"/>
    </row>
  </sheetData>
  <mergeCells count="2">
    <mergeCell ref="A1:G2"/>
    <mergeCell ref="A3:G3"/>
  </mergeCells>
  <pageMargins left="0.59055118110236227" right="0.39370078740157483" top="0.19685039370078741" bottom="0.19685039370078741" header="0" footer="0"/>
  <pageSetup paperSize="9" scale="68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K32" sqref="K32"/>
    </sheetView>
  </sheetViews>
  <sheetFormatPr defaultRowHeight="12.75" x14ac:dyDescent="0.25"/>
  <cols>
    <col min="1" max="1" width="49.28515625" style="23" customWidth="1"/>
    <col min="2" max="2" width="9.140625" style="23" customWidth="1"/>
    <col min="3" max="3" width="16.42578125" style="23" customWidth="1"/>
    <col min="4" max="4" width="17.140625" style="23" customWidth="1"/>
    <col min="5" max="5" width="11.140625" style="23" customWidth="1"/>
    <col min="6" max="6" width="16.5703125" style="23" customWidth="1"/>
    <col min="7" max="7" width="9.7109375" style="23" customWidth="1"/>
    <col min="8" max="16384" width="9.140625" style="23"/>
  </cols>
  <sheetData>
    <row r="1" spans="1:7" x14ac:dyDescent="0.25">
      <c r="A1" s="94"/>
      <c r="B1" s="95"/>
      <c r="C1" s="95"/>
      <c r="D1" s="95"/>
      <c r="E1" s="96"/>
      <c r="F1" s="96"/>
      <c r="G1" s="96"/>
    </row>
    <row r="2" spans="1:7" x14ac:dyDescent="0.25">
      <c r="A2" s="97" t="s">
        <v>43</v>
      </c>
      <c r="B2" s="97"/>
      <c r="C2" s="98"/>
      <c r="D2" s="99"/>
      <c r="E2" s="96"/>
      <c r="F2" s="96"/>
      <c r="G2" s="96"/>
    </row>
    <row r="3" spans="1:7" x14ac:dyDescent="0.25">
      <c r="A3" s="100"/>
      <c r="B3" s="100"/>
      <c r="C3" s="101"/>
      <c r="D3" s="102"/>
      <c r="E3" s="103"/>
      <c r="F3" s="103"/>
      <c r="G3" s="96"/>
    </row>
    <row r="4" spans="1:7" ht="89.25" x14ac:dyDescent="0.25">
      <c r="A4" s="13" t="s">
        <v>1</v>
      </c>
      <c r="B4" s="13" t="s">
        <v>97</v>
      </c>
      <c r="C4" s="14" t="s">
        <v>144</v>
      </c>
      <c r="D4" s="14" t="s">
        <v>145</v>
      </c>
      <c r="E4" s="15" t="s">
        <v>95</v>
      </c>
      <c r="F4" s="14" t="s">
        <v>98</v>
      </c>
      <c r="G4" s="15" t="s">
        <v>96</v>
      </c>
    </row>
    <row r="5" spans="1:7" ht="13.5" thickBot="1" x14ac:dyDescent="0.3">
      <c r="A5" s="16" t="s">
        <v>2</v>
      </c>
      <c r="B5" s="35">
        <v>2</v>
      </c>
      <c r="C5" s="35">
        <v>3</v>
      </c>
      <c r="D5" s="35">
        <v>4</v>
      </c>
      <c r="E5" s="36">
        <v>5</v>
      </c>
      <c r="F5" s="35">
        <v>6</v>
      </c>
      <c r="G5" s="37">
        <v>7</v>
      </c>
    </row>
    <row r="6" spans="1:7" x14ac:dyDescent="0.25">
      <c r="A6" s="48" t="s">
        <v>44</v>
      </c>
      <c r="B6" s="49" t="s">
        <v>4</v>
      </c>
      <c r="C6" s="104">
        <v>2940018150.1100001</v>
      </c>
      <c r="D6" s="105">
        <v>2535564634.0900002</v>
      </c>
      <c r="E6" s="43">
        <f>D6/C6</f>
        <v>0.86243162614323743</v>
      </c>
      <c r="F6" s="50">
        <v>2149261658.4699998</v>
      </c>
      <c r="G6" s="44">
        <f>D6/F6</f>
        <v>1.1797375271166373</v>
      </c>
    </row>
    <row r="7" spans="1:7" x14ac:dyDescent="0.25">
      <c r="A7" s="24" t="s">
        <v>5</v>
      </c>
      <c r="B7" s="38"/>
      <c r="C7" s="106"/>
      <c r="D7" s="106"/>
      <c r="E7" s="45"/>
      <c r="F7" s="39"/>
      <c r="G7" s="46"/>
    </row>
    <row r="8" spans="1:7" x14ac:dyDescent="0.25">
      <c r="A8" s="89" t="s">
        <v>45</v>
      </c>
      <c r="B8" s="90" t="s">
        <v>99</v>
      </c>
      <c r="C8" s="107">
        <v>250218970.5</v>
      </c>
      <c r="D8" s="107">
        <v>237253034.94999999</v>
      </c>
      <c r="E8" s="91">
        <f>D8/C8</f>
        <v>0.94818164456479526</v>
      </c>
      <c r="F8" s="92">
        <v>206957349.13999999</v>
      </c>
      <c r="G8" s="93">
        <f t="shared" ref="G8:G53" si="0">D8/F8</f>
        <v>1.1463861319054003</v>
      </c>
    </row>
    <row r="9" spans="1:7" ht="38.25" x14ac:dyDescent="0.25">
      <c r="A9" s="40" t="s">
        <v>46</v>
      </c>
      <c r="B9" s="41" t="s">
        <v>100</v>
      </c>
      <c r="C9" s="108">
        <v>8410301.0999999996</v>
      </c>
      <c r="D9" s="108">
        <v>7973174.1799999997</v>
      </c>
      <c r="E9" s="47">
        <f>D9/C9</f>
        <v>0.94802481923031268</v>
      </c>
      <c r="F9" s="42">
        <v>3747729.62</v>
      </c>
      <c r="G9" s="46">
        <f t="shared" si="0"/>
        <v>2.1274678241062652</v>
      </c>
    </row>
    <row r="10" spans="1:7" ht="51" x14ac:dyDescent="0.25">
      <c r="A10" s="40" t="s">
        <v>47</v>
      </c>
      <c r="B10" s="41" t="s">
        <v>101</v>
      </c>
      <c r="C10" s="108">
        <v>1200719</v>
      </c>
      <c r="D10" s="108">
        <v>1039540.1</v>
      </c>
      <c r="E10" s="47">
        <f>D10/C10</f>
        <v>0.86576467932963497</v>
      </c>
      <c r="F10" s="42">
        <v>816687</v>
      </c>
      <c r="G10" s="46">
        <f t="shared" si="0"/>
        <v>1.2728745529192946</v>
      </c>
    </row>
    <row r="11" spans="1:7" ht="51" x14ac:dyDescent="0.25">
      <c r="A11" s="40" t="s">
        <v>48</v>
      </c>
      <c r="B11" s="41" t="s">
        <v>102</v>
      </c>
      <c r="C11" s="108">
        <v>131923240.06</v>
      </c>
      <c r="D11" s="108">
        <v>124939066.58</v>
      </c>
      <c r="E11" s="47">
        <f>D11/C11</f>
        <v>0.9470588087677082</v>
      </c>
      <c r="F11" s="42">
        <v>121750155.54000001</v>
      </c>
      <c r="G11" s="46">
        <f t="shared" si="0"/>
        <v>1.0261922543413287</v>
      </c>
    </row>
    <row r="12" spans="1:7" ht="38.25" x14ac:dyDescent="0.25">
      <c r="A12" s="40" t="s">
        <v>49</v>
      </c>
      <c r="B12" s="41" t="s">
        <v>103</v>
      </c>
      <c r="C12" s="108">
        <v>24835048</v>
      </c>
      <c r="D12" s="108">
        <v>24503347.859999999</v>
      </c>
      <c r="E12" s="47">
        <f t="shared" ref="E12:E49" si="1">D12/C12</f>
        <v>0.98664386958301831</v>
      </c>
      <c r="F12" s="42">
        <v>20801543.789999999</v>
      </c>
      <c r="G12" s="46">
        <f t="shared" si="0"/>
        <v>1.1779581413462006</v>
      </c>
    </row>
    <row r="13" spans="1:7" x14ac:dyDescent="0.25">
      <c r="A13" s="40"/>
      <c r="B13" s="41" t="s">
        <v>140</v>
      </c>
      <c r="C13" s="108">
        <v>361290</v>
      </c>
      <c r="D13" s="108">
        <v>355857.46</v>
      </c>
      <c r="E13" s="47">
        <v>0</v>
      </c>
      <c r="F13" s="42">
        <v>0</v>
      </c>
      <c r="G13" s="46">
        <v>0</v>
      </c>
    </row>
    <row r="14" spans="1:7" x14ac:dyDescent="0.25">
      <c r="A14" s="40" t="s">
        <v>50</v>
      </c>
      <c r="B14" s="41" t="s">
        <v>104</v>
      </c>
      <c r="C14" s="108">
        <v>340000</v>
      </c>
      <c r="D14" s="108">
        <v>0</v>
      </c>
      <c r="E14" s="47">
        <f t="shared" si="1"/>
        <v>0</v>
      </c>
      <c r="F14" s="42">
        <v>0</v>
      </c>
      <c r="G14" s="46">
        <v>0</v>
      </c>
    </row>
    <row r="15" spans="1:7" x14ac:dyDescent="0.25">
      <c r="A15" s="40" t="s">
        <v>51</v>
      </c>
      <c r="B15" s="41" t="s">
        <v>105</v>
      </c>
      <c r="C15" s="108">
        <v>83148372.340000004</v>
      </c>
      <c r="D15" s="108">
        <v>78442048.769999996</v>
      </c>
      <c r="E15" s="47">
        <f t="shared" si="1"/>
        <v>0.94339848829805717</v>
      </c>
      <c r="F15" s="42">
        <v>59841233.189999998</v>
      </c>
      <c r="G15" s="46">
        <f t="shared" si="0"/>
        <v>1.3108361006020905</v>
      </c>
    </row>
    <row r="16" spans="1:7" ht="25.5" x14ac:dyDescent="0.25">
      <c r="A16" s="89" t="s">
        <v>52</v>
      </c>
      <c r="B16" s="90" t="s">
        <v>106</v>
      </c>
      <c r="C16" s="107">
        <v>22759154</v>
      </c>
      <c r="D16" s="107">
        <v>20988238.120000001</v>
      </c>
      <c r="E16" s="91">
        <f t="shared" si="1"/>
        <v>0.92218885288969887</v>
      </c>
      <c r="F16" s="92">
        <v>16927905.129999999</v>
      </c>
      <c r="G16" s="93">
        <f t="shared" si="0"/>
        <v>1.2398603346851342</v>
      </c>
    </row>
    <row r="17" spans="1:7" ht="38.25" x14ac:dyDescent="0.25">
      <c r="A17" s="40" t="s">
        <v>53</v>
      </c>
      <c r="B17" s="41" t="s">
        <v>107</v>
      </c>
      <c r="C17" s="108">
        <v>16498508</v>
      </c>
      <c r="D17" s="108">
        <v>15969519.869999999</v>
      </c>
      <c r="E17" s="47">
        <f t="shared" si="1"/>
        <v>0.9679372140802065</v>
      </c>
      <c r="F17" s="42">
        <v>12398448</v>
      </c>
      <c r="G17" s="46">
        <f t="shared" si="0"/>
        <v>1.2880257166058202</v>
      </c>
    </row>
    <row r="18" spans="1:7" x14ac:dyDescent="0.25">
      <c r="A18" s="40" t="s">
        <v>54</v>
      </c>
      <c r="B18" s="41" t="s">
        <v>108</v>
      </c>
      <c r="C18" s="108">
        <v>5826220</v>
      </c>
      <c r="D18" s="108">
        <v>4606744.91</v>
      </c>
      <c r="E18" s="47">
        <f t="shared" si="1"/>
        <v>0.7906918911403964</v>
      </c>
      <c r="F18" s="42">
        <v>4105178.01</v>
      </c>
      <c r="G18" s="46">
        <f t="shared" si="0"/>
        <v>1.1221790866993366</v>
      </c>
    </row>
    <row r="19" spans="1:7" ht="25.5" x14ac:dyDescent="0.25">
      <c r="A19" s="40" t="s">
        <v>55</v>
      </c>
      <c r="B19" s="41" t="s">
        <v>109</v>
      </c>
      <c r="C19" s="108">
        <v>434426</v>
      </c>
      <c r="D19" s="108">
        <v>411973.34</v>
      </c>
      <c r="E19" s="47">
        <f t="shared" si="1"/>
        <v>0.94831649118607086</v>
      </c>
      <c r="F19" s="42">
        <v>424279.12</v>
      </c>
      <c r="G19" s="46">
        <f t="shared" si="0"/>
        <v>0.97099602733219592</v>
      </c>
    </row>
    <row r="20" spans="1:7" x14ac:dyDescent="0.25">
      <c r="A20" s="89" t="s">
        <v>56</v>
      </c>
      <c r="B20" s="90" t="s">
        <v>110</v>
      </c>
      <c r="C20" s="107">
        <v>61268547.590000004</v>
      </c>
      <c r="D20" s="107">
        <v>35013568.539999999</v>
      </c>
      <c r="E20" s="91">
        <f t="shared" si="1"/>
        <v>0.57147704519300158</v>
      </c>
      <c r="F20" s="92">
        <v>34446712.530000001</v>
      </c>
      <c r="G20" s="93">
        <f t="shared" si="0"/>
        <v>1.0164560263771563</v>
      </c>
    </row>
    <row r="21" spans="1:7" x14ac:dyDescent="0.25">
      <c r="A21" s="40" t="s">
        <v>57</v>
      </c>
      <c r="B21" s="41" t="s">
        <v>111</v>
      </c>
      <c r="C21" s="108">
        <v>692000</v>
      </c>
      <c r="D21" s="108">
        <v>682300</v>
      </c>
      <c r="E21" s="47">
        <f t="shared" si="1"/>
        <v>0.98598265895953752</v>
      </c>
      <c r="F21" s="42">
        <v>84500</v>
      </c>
      <c r="G21" s="46">
        <f t="shared" si="0"/>
        <v>8.0745562130177522</v>
      </c>
    </row>
    <row r="22" spans="1:7" x14ac:dyDescent="0.25">
      <c r="A22" s="40" t="s">
        <v>58</v>
      </c>
      <c r="B22" s="41" t="s">
        <v>112</v>
      </c>
      <c r="C22" s="42">
        <v>0</v>
      </c>
      <c r="D22" s="42">
        <v>0</v>
      </c>
      <c r="E22" s="47">
        <v>0</v>
      </c>
      <c r="F22" s="42">
        <v>31489.21</v>
      </c>
      <c r="G22" s="46">
        <v>0</v>
      </c>
    </row>
    <row r="23" spans="1:7" x14ac:dyDescent="0.25">
      <c r="A23" s="40" t="s">
        <v>59</v>
      </c>
      <c r="B23" s="41" t="s">
        <v>113</v>
      </c>
      <c r="C23" s="108">
        <v>2771320</v>
      </c>
      <c r="D23" s="108">
        <v>2481490.16</v>
      </c>
      <c r="E23" s="47">
        <f t="shared" si="1"/>
        <v>0.89541812565853096</v>
      </c>
      <c r="F23" s="42">
        <v>2502676.2799999998</v>
      </c>
      <c r="G23" s="46">
        <f t="shared" si="0"/>
        <v>0.99153461429697987</v>
      </c>
    </row>
    <row r="24" spans="1:7" x14ac:dyDescent="0.25">
      <c r="A24" s="40" t="s">
        <v>60</v>
      </c>
      <c r="B24" s="41" t="s">
        <v>114</v>
      </c>
      <c r="C24" s="108">
        <v>37136929.590000004</v>
      </c>
      <c r="D24" s="108">
        <v>20929864.02</v>
      </c>
      <c r="E24" s="47">
        <f t="shared" si="1"/>
        <v>0.56358628058566962</v>
      </c>
      <c r="F24" s="42">
        <v>21318423.800000001</v>
      </c>
      <c r="G24" s="46">
        <f t="shared" si="0"/>
        <v>0.98177352211189262</v>
      </c>
    </row>
    <row r="25" spans="1:7" x14ac:dyDescent="0.25">
      <c r="A25" s="40" t="s">
        <v>61</v>
      </c>
      <c r="B25" s="41" t="s">
        <v>115</v>
      </c>
      <c r="C25" s="108">
        <v>20668298</v>
      </c>
      <c r="D25" s="108">
        <v>10919914.359999999</v>
      </c>
      <c r="E25" s="47">
        <f t="shared" si="1"/>
        <v>0.52834124803116345</v>
      </c>
      <c r="F25" s="42">
        <v>10509623.24</v>
      </c>
      <c r="G25" s="46">
        <f t="shared" si="0"/>
        <v>1.0390395650377282</v>
      </c>
    </row>
    <row r="26" spans="1:7" x14ac:dyDescent="0.25">
      <c r="A26" s="89" t="s">
        <v>62</v>
      </c>
      <c r="B26" s="90" t="s">
        <v>116</v>
      </c>
      <c r="C26" s="107">
        <v>1035177329.02</v>
      </c>
      <c r="D26" s="107">
        <v>690738471.87</v>
      </c>
      <c r="E26" s="91">
        <f t="shared" si="1"/>
        <v>0.66726584180888171</v>
      </c>
      <c r="F26" s="92">
        <v>580186152.96000004</v>
      </c>
      <c r="G26" s="93">
        <f t="shared" si="0"/>
        <v>1.1905462899208865</v>
      </c>
    </row>
    <row r="27" spans="1:7" x14ac:dyDescent="0.25">
      <c r="A27" s="40" t="s">
        <v>63</v>
      </c>
      <c r="B27" s="41" t="s">
        <v>117</v>
      </c>
      <c r="C27" s="108">
        <v>828664688.59000003</v>
      </c>
      <c r="D27" s="108">
        <v>533770474.88999999</v>
      </c>
      <c r="E27" s="47">
        <f t="shared" si="1"/>
        <v>0.64413324501400904</v>
      </c>
      <c r="F27" s="42">
        <v>434595628.98000002</v>
      </c>
      <c r="G27" s="46">
        <f t="shared" si="0"/>
        <v>1.2282002838886443</v>
      </c>
    </row>
    <row r="28" spans="1:7" x14ac:dyDescent="0.25">
      <c r="A28" s="40" t="s">
        <v>64</v>
      </c>
      <c r="B28" s="41" t="s">
        <v>118</v>
      </c>
      <c r="C28" s="108">
        <v>22329106.25</v>
      </c>
      <c r="D28" s="108">
        <v>14697455.9</v>
      </c>
      <c r="E28" s="47">
        <f t="shared" si="1"/>
        <v>0.65821962309843907</v>
      </c>
      <c r="F28" s="42">
        <v>28901845.73</v>
      </c>
      <c r="G28" s="46">
        <f t="shared" si="0"/>
        <v>0.50853001006590037</v>
      </c>
    </row>
    <row r="29" spans="1:7" x14ac:dyDescent="0.25">
      <c r="A29" s="40" t="s">
        <v>65</v>
      </c>
      <c r="B29" s="41" t="s">
        <v>119</v>
      </c>
      <c r="C29" s="108">
        <v>173386958.88</v>
      </c>
      <c r="D29" s="108">
        <v>131943966.95999999</v>
      </c>
      <c r="E29" s="47">
        <f t="shared" si="1"/>
        <v>0.76097976348565854</v>
      </c>
      <c r="F29" s="42">
        <v>106609121.87</v>
      </c>
      <c r="G29" s="46">
        <f t="shared" si="0"/>
        <v>1.2376423766147657</v>
      </c>
    </row>
    <row r="30" spans="1:7" ht="25.5" x14ac:dyDescent="0.25">
      <c r="A30" s="40" t="s">
        <v>66</v>
      </c>
      <c r="B30" s="41" t="s">
        <v>120</v>
      </c>
      <c r="C30" s="108">
        <v>10796575.300000001</v>
      </c>
      <c r="D30" s="108">
        <v>10326574.119999999</v>
      </c>
      <c r="E30" s="47">
        <f t="shared" si="1"/>
        <v>0.95646756800742161</v>
      </c>
      <c r="F30" s="42">
        <v>10079556.380000001</v>
      </c>
      <c r="G30" s="46">
        <f t="shared" si="0"/>
        <v>1.0245068067172216</v>
      </c>
    </row>
    <row r="31" spans="1:7" x14ac:dyDescent="0.25">
      <c r="A31" s="89" t="s">
        <v>67</v>
      </c>
      <c r="B31" s="90" t="s">
        <v>121</v>
      </c>
      <c r="C31" s="107">
        <v>1258324507</v>
      </c>
      <c r="D31" s="107">
        <v>1246477071.72</v>
      </c>
      <c r="E31" s="91">
        <f t="shared" si="1"/>
        <v>0.99058475360362674</v>
      </c>
      <c r="F31" s="92">
        <v>1031872479.0599999</v>
      </c>
      <c r="G31" s="93">
        <f t="shared" si="0"/>
        <v>1.2079758856011911</v>
      </c>
    </row>
    <row r="32" spans="1:7" x14ac:dyDescent="0.25">
      <c r="A32" s="40" t="s">
        <v>68</v>
      </c>
      <c r="B32" s="41" t="s">
        <v>122</v>
      </c>
      <c r="C32" s="108">
        <v>469418259.75999999</v>
      </c>
      <c r="D32" s="108">
        <v>465939687.88999999</v>
      </c>
      <c r="E32" s="47">
        <f t="shared" si="1"/>
        <v>0.99258961108206889</v>
      </c>
      <c r="F32" s="42">
        <v>355725313.47000003</v>
      </c>
      <c r="G32" s="46">
        <f t="shared" si="0"/>
        <v>1.3098300015393616</v>
      </c>
    </row>
    <row r="33" spans="1:7" x14ac:dyDescent="0.25">
      <c r="A33" s="40" t="s">
        <v>69</v>
      </c>
      <c r="B33" s="41" t="s">
        <v>123</v>
      </c>
      <c r="C33" s="108">
        <v>660490794.83000004</v>
      </c>
      <c r="D33" s="108">
        <v>653334048.35000002</v>
      </c>
      <c r="E33" s="47">
        <f t="shared" si="1"/>
        <v>0.9891645023124932</v>
      </c>
      <c r="F33" s="42">
        <v>560748456.87</v>
      </c>
      <c r="G33" s="46">
        <f t="shared" si="0"/>
        <v>1.1651107378820027</v>
      </c>
    </row>
    <row r="34" spans="1:7" x14ac:dyDescent="0.25">
      <c r="A34" s="40" t="s">
        <v>70</v>
      </c>
      <c r="B34" s="41" t="s">
        <v>124</v>
      </c>
      <c r="C34" s="108">
        <v>61171983.880000003</v>
      </c>
      <c r="D34" s="108">
        <v>61171983.880000003</v>
      </c>
      <c r="E34" s="47">
        <f t="shared" si="1"/>
        <v>1</v>
      </c>
      <c r="F34" s="42">
        <v>52397169.799999997</v>
      </c>
      <c r="G34" s="46">
        <v>0</v>
      </c>
    </row>
    <row r="35" spans="1:7" x14ac:dyDescent="0.25">
      <c r="A35" s="40" t="s">
        <v>71</v>
      </c>
      <c r="B35" s="41" t="s">
        <v>125</v>
      </c>
      <c r="C35" s="108">
        <v>5999600</v>
      </c>
      <c r="D35" s="108">
        <v>5969369.6299999999</v>
      </c>
      <c r="E35" s="47">
        <f t="shared" si="1"/>
        <v>0.99496126908460558</v>
      </c>
      <c r="F35" s="42">
        <v>6056782.2699999996</v>
      </c>
      <c r="G35" s="46">
        <f t="shared" si="0"/>
        <v>0.98556780876324956</v>
      </c>
    </row>
    <row r="36" spans="1:7" x14ac:dyDescent="0.25">
      <c r="A36" s="40" t="s">
        <v>72</v>
      </c>
      <c r="B36" s="41" t="s">
        <v>126</v>
      </c>
      <c r="C36" s="108">
        <v>61243868.530000001</v>
      </c>
      <c r="D36" s="108">
        <v>60061981.969999999</v>
      </c>
      <c r="E36" s="47">
        <f t="shared" si="1"/>
        <v>0.98070196105556162</v>
      </c>
      <c r="F36" s="42">
        <v>56944756.649999999</v>
      </c>
      <c r="G36" s="46">
        <f t="shared" si="0"/>
        <v>1.0547412176885649</v>
      </c>
    </row>
    <row r="37" spans="1:7" x14ac:dyDescent="0.25">
      <c r="A37" s="89" t="s">
        <v>73</v>
      </c>
      <c r="B37" s="90" t="s">
        <v>127</v>
      </c>
      <c r="C37" s="107">
        <v>186144196.09999999</v>
      </c>
      <c r="D37" s="107">
        <v>185095403.00999999</v>
      </c>
      <c r="E37" s="91">
        <f t="shared" si="1"/>
        <v>0.9943656954555995</v>
      </c>
      <c r="F37" s="92">
        <v>157794614.19</v>
      </c>
      <c r="G37" s="93">
        <f t="shared" si="0"/>
        <v>1.1730147062378644</v>
      </c>
    </row>
    <row r="38" spans="1:7" x14ac:dyDescent="0.25">
      <c r="A38" s="40" t="s">
        <v>74</v>
      </c>
      <c r="B38" s="41" t="s">
        <v>128</v>
      </c>
      <c r="C38" s="108">
        <v>130657185.81999999</v>
      </c>
      <c r="D38" s="108">
        <v>130517202</v>
      </c>
      <c r="E38" s="47">
        <f t="shared" si="1"/>
        <v>0.99892861751826767</v>
      </c>
      <c r="F38" s="42">
        <v>116760413</v>
      </c>
      <c r="G38" s="46">
        <f t="shared" si="0"/>
        <v>1.1178206606720378</v>
      </c>
    </row>
    <row r="39" spans="1:7" x14ac:dyDescent="0.25">
      <c r="A39" s="40" t="s">
        <v>75</v>
      </c>
      <c r="B39" s="41" t="s">
        <v>129</v>
      </c>
      <c r="C39" s="108">
        <v>13827400</v>
      </c>
      <c r="D39" s="108">
        <v>13827400</v>
      </c>
      <c r="E39" s="47">
        <f t="shared" si="1"/>
        <v>1</v>
      </c>
      <c r="F39" s="42">
        <v>10944185</v>
      </c>
      <c r="G39" s="46">
        <f t="shared" si="0"/>
        <v>1.2634472096368985</v>
      </c>
    </row>
    <row r="40" spans="1:7" ht="25.5" x14ac:dyDescent="0.25">
      <c r="A40" s="40" t="s">
        <v>76</v>
      </c>
      <c r="B40" s="41" t="s">
        <v>130</v>
      </c>
      <c r="C40" s="108">
        <v>41659610.280000001</v>
      </c>
      <c r="D40" s="108">
        <v>40750801.009999998</v>
      </c>
      <c r="E40" s="47">
        <f t="shared" si="1"/>
        <v>0.97818488305839224</v>
      </c>
      <c r="F40" s="42">
        <v>30090016.190000001</v>
      </c>
      <c r="G40" s="46">
        <f t="shared" si="0"/>
        <v>1.3542964135573632</v>
      </c>
    </row>
    <row r="41" spans="1:7" x14ac:dyDescent="0.25">
      <c r="A41" s="89" t="s">
        <v>77</v>
      </c>
      <c r="B41" s="90" t="s">
        <v>131</v>
      </c>
      <c r="C41" s="107">
        <v>56707344.960000001</v>
      </c>
      <c r="D41" s="107">
        <v>53491209.75</v>
      </c>
      <c r="E41" s="91">
        <f t="shared" si="1"/>
        <v>0.94328538547751473</v>
      </c>
      <c r="F41" s="92">
        <v>59318273.289999999</v>
      </c>
      <c r="G41" s="93">
        <f t="shared" si="0"/>
        <v>0.90176613011791196</v>
      </c>
    </row>
    <row r="42" spans="1:7" x14ac:dyDescent="0.25">
      <c r="A42" s="40" t="s">
        <v>78</v>
      </c>
      <c r="B42" s="41" t="s">
        <v>132</v>
      </c>
      <c r="C42" s="108">
        <v>11867939.359999999</v>
      </c>
      <c r="D42" s="108">
        <v>11760005.67</v>
      </c>
      <c r="E42" s="47">
        <f t="shared" si="1"/>
        <v>0.99090543971232425</v>
      </c>
      <c r="F42" s="42">
        <v>11409688.390000001</v>
      </c>
      <c r="G42" s="46">
        <f t="shared" si="0"/>
        <v>1.0307034923326244</v>
      </c>
    </row>
    <row r="43" spans="1:7" x14ac:dyDescent="0.25">
      <c r="A43" s="40" t="s">
        <v>79</v>
      </c>
      <c r="B43" s="41" t="s">
        <v>133</v>
      </c>
      <c r="C43" s="108">
        <v>12872405.6</v>
      </c>
      <c r="D43" s="108">
        <v>11664968.6</v>
      </c>
      <c r="E43" s="47">
        <f t="shared" si="1"/>
        <v>0.90619958401559375</v>
      </c>
      <c r="F43" s="42">
        <v>12510406.66</v>
      </c>
      <c r="G43" s="46">
        <f t="shared" si="0"/>
        <v>0.93242121675363665</v>
      </c>
    </row>
    <row r="44" spans="1:7" x14ac:dyDescent="0.25">
      <c r="A44" s="40" t="s">
        <v>80</v>
      </c>
      <c r="B44" s="41" t="s">
        <v>134</v>
      </c>
      <c r="C44" s="108">
        <v>31967000</v>
      </c>
      <c r="D44" s="108">
        <v>30066235.48</v>
      </c>
      <c r="E44" s="47">
        <f t="shared" si="1"/>
        <v>0.94053979040885916</v>
      </c>
      <c r="F44" s="42">
        <v>35398178.240000002</v>
      </c>
      <c r="G44" s="46">
        <f t="shared" si="0"/>
        <v>0.84937239640273643</v>
      </c>
    </row>
    <row r="45" spans="1:7" x14ac:dyDescent="0.25">
      <c r="A45" s="89" t="s">
        <v>81</v>
      </c>
      <c r="B45" s="90" t="s">
        <v>135</v>
      </c>
      <c r="C45" s="107">
        <v>67681500.939999998</v>
      </c>
      <c r="D45" s="107">
        <v>65807616.270000003</v>
      </c>
      <c r="E45" s="91">
        <f t="shared" si="1"/>
        <v>0.97231319276354111</v>
      </c>
      <c r="F45" s="92">
        <v>60878644.93</v>
      </c>
      <c r="G45" s="93">
        <f t="shared" si="0"/>
        <v>1.080963880613103</v>
      </c>
    </row>
    <row r="46" spans="1:7" x14ac:dyDescent="0.25">
      <c r="A46" s="40" t="s">
        <v>82</v>
      </c>
      <c r="B46" s="41" t="s">
        <v>136</v>
      </c>
      <c r="C46" s="108">
        <v>67576510.939999998</v>
      </c>
      <c r="D46" s="108">
        <v>65702706.270000003</v>
      </c>
      <c r="E46" s="47">
        <f t="shared" si="1"/>
        <v>0.97227136109966206</v>
      </c>
      <c r="F46" s="42">
        <v>60807821.600000001</v>
      </c>
      <c r="G46" s="46">
        <f t="shared" si="0"/>
        <v>1.0804976159514321</v>
      </c>
    </row>
    <row r="47" spans="1:7" x14ac:dyDescent="0.25">
      <c r="A47" s="40" t="s">
        <v>83</v>
      </c>
      <c r="B47" s="41" t="s">
        <v>137</v>
      </c>
      <c r="C47" s="108">
        <v>104990</v>
      </c>
      <c r="D47" s="108">
        <v>104910</v>
      </c>
      <c r="E47" s="47">
        <f t="shared" si="1"/>
        <v>0.99923802266882555</v>
      </c>
      <c r="F47" s="42">
        <v>70823.33</v>
      </c>
      <c r="G47" s="46">
        <f t="shared" si="0"/>
        <v>1.4812915461614131</v>
      </c>
    </row>
    <row r="48" spans="1:7" x14ac:dyDescent="0.25">
      <c r="A48" s="89" t="s">
        <v>84</v>
      </c>
      <c r="B48" s="90" t="s">
        <v>138</v>
      </c>
      <c r="C48" s="107">
        <v>995000</v>
      </c>
      <c r="D48" s="107">
        <v>700019.86</v>
      </c>
      <c r="E48" s="91">
        <f t="shared" si="1"/>
        <v>0.70353754773869348</v>
      </c>
      <c r="F48" s="92">
        <v>879527.24</v>
      </c>
      <c r="G48" s="93">
        <v>0</v>
      </c>
    </row>
    <row r="49" spans="1:7" x14ac:dyDescent="0.25">
      <c r="A49" s="40" t="s">
        <v>85</v>
      </c>
      <c r="B49" s="41" t="s">
        <v>139</v>
      </c>
      <c r="C49" s="108">
        <v>995000</v>
      </c>
      <c r="D49" s="108">
        <v>700019.86</v>
      </c>
      <c r="E49" s="47">
        <f t="shared" si="1"/>
        <v>0.70353754773869348</v>
      </c>
      <c r="F49" s="42">
        <v>879527.24</v>
      </c>
      <c r="G49" s="46">
        <v>0</v>
      </c>
    </row>
    <row r="50" spans="1:7" ht="25.5" x14ac:dyDescent="0.25">
      <c r="A50" s="117" t="s">
        <v>146</v>
      </c>
      <c r="B50" s="90" t="s">
        <v>148</v>
      </c>
      <c r="C50" s="107">
        <v>741600</v>
      </c>
      <c r="D50" s="107">
        <v>0</v>
      </c>
      <c r="E50" s="107">
        <v>0</v>
      </c>
      <c r="F50" s="107">
        <v>0</v>
      </c>
      <c r="G50" s="93">
        <v>0</v>
      </c>
    </row>
    <row r="51" spans="1:7" ht="26.25" thickBot="1" x14ac:dyDescent="0.3">
      <c r="A51" s="109" t="s">
        <v>147</v>
      </c>
      <c r="B51" s="41" t="s">
        <v>149</v>
      </c>
      <c r="C51" s="108">
        <v>741600</v>
      </c>
      <c r="D51" s="108">
        <v>0</v>
      </c>
      <c r="E51" s="108">
        <v>0</v>
      </c>
      <c r="F51" s="108">
        <v>0</v>
      </c>
      <c r="G51" s="46">
        <v>0</v>
      </c>
    </row>
    <row r="52" spans="1:7" ht="13.5" thickBot="1" x14ac:dyDescent="0.3">
      <c r="A52" s="110"/>
      <c r="B52" s="111"/>
      <c r="C52" s="111"/>
      <c r="D52" s="111"/>
      <c r="E52" s="111"/>
      <c r="F52" s="111"/>
      <c r="G52" s="111"/>
    </row>
    <row r="53" spans="1:7" ht="26.25" thickBot="1" x14ac:dyDescent="0.3">
      <c r="A53" s="112" t="s">
        <v>86</v>
      </c>
      <c r="B53" s="113" t="s">
        <v>4</v>
      </c>
      <c r="C53" s="118">
        <v>-162311200</v>
      </c>
      <c r="D53" s="118">
        <v>149449398.25</v>
      </c>
      <c r="E53" s="47">
        <f>D53/C53</f>
        <v>-0.92075838420269207</v>
      </c>
      <c r="F53" s="114">
        <v>-157777384.68000001</v>
      </c>
      <c r="G53" s="51">
        <f t="shared" si="0"/>
        <v>-0.94721685590814797</v>
      </c>
    </row>
    <row r="54" spans="1:7" x14ac:dyDescent="0.25">
      <c r="A54" s="96"/>
      <c r="B54" s="115"/>
      <c r="C54" s="115"/>
      <c r="D54" s="115"/>
      <c r="E54" s="115"/>
      <c r="F54" s="115"/>
      <c r="G54" s="96"/>
    </row>
    <row r="55" spans="1:7" x14ac:dyDescent="0.25">
      <c r="A55" s="99"/>
      <c r="B55" s="99"/>
      <c r="C55" s="116"/>
      <c r="D55" s="116"/>
      <c r="E55" s="116"/>
      <c r="F55" s="116"/>
      <c r="G55" s="96"/>
    </row>
  </sheetData>
  <pageMargins left="0.39370078740157483" right="0.39370078740157483" top="0.19685039370078741" bottom="0.19685039370078741" header="0" footer="0"/>
  <pageSetup paperSize="9" scale="75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N6" sqref="N6"/>
    </sheetView>
  </sheetViews>
  <sheetFormatPr defaultRowHeight="12.75" x14ac:dyDescent="0.2"/>
  <cols>
    <col min="1" max="1" width="39.140625" style="3" customWidth="1"/>
    <col min="2" max="2" width="12.28515625" style="3" customWidth="1"/>
    <col min="3" max="3" width="17.28515625" style="3" customWidth="1"/>
    <col min="4" max="4" width="15.7109375" style="3" customWidth="1"/>
    <col min="5" max="5" width="8.85546875" style="3" customWidth="1"/>
    <col min="6" max="6" width="17.5703125" style="3" customWidth="1"/>
    <col min="7" max="7" width="9.7109375" style="3" customWidth="1"/>
    <col min="8" max="16384" width="9.140625" style="3"/>
  </cols>
  <sheetData>
    <row r="1" spans="1:8" ht="10.5" customHeight="1" x14ac:dyDescent="0.2">
      <c r="A1" s="30"/>
      <c r="B1" s="52"/>
      <c r="C1" s="31"/>
      <c r="D1" s="31"/>
      <c r="E1" s="2"/>
      <c r="F1" s="2"/>
      <c r="G1" s="2"/>
    </row>
    <row r="2" spans="1:8" ht="14.1" customHeight="1" x14ac:dyDescent="0.2">
      <c r="A2" s="57" t="s">
        <v>87</v>
      </c>
      <c r="B2" s="58"/>
      <c r="C2" s="4"/>
      <c r="D2" s="4"/>
      <c r="E2" s="2"/>
      <c r="F2" s="2"/>
      <c r="G2" s="2"/>
    </row>
    <row r="3" spans="1:8" ht="14.1" customHeight="1" x14ac:dyDescent="0.2">
      <c r="A3" s="53"/>
      <c r="B3" s="33"/>
      <c r="C3" s="32"/>
      <c r="D3" s="32"/>
      <c r="E3" s="34"/>
      <c r="F3" s="34"/>
      <c r="G3" s="2"/>
    </row>
    <row r="4" spans="1:8" ht="138" customHeight="1" x14ac:dyDescent="0.2">
      <c r="A4" s="13" t="s">
        <v>1</v>
      </c>
      <c r="B4" s="59" t="s">
        <v>97</v>
      </c>
      <c r="C4" s="14" t="s">
        <v>144</v>
      </c>
      <c r="D4" s="14" t="s">
        <v>145</v>
      </c>
      <c r="E4" s="15" t="s">
        <v>95</v>
      </c>
      <c r="F4" s="14" t="s">
        <v>98</v>
      </c>
      <c r="G4" s="60" t="s">
        <v>96</v>
      </c>
    </row>
    <row r="5" spans="1:8" ht="11.45" customHeight="1" thickBot="1" x14ac:dyDescent="0.25">
      <c r="A5" s="61" t="s">
        <v>2</v>
      </c>
      <c r="B5" s="62">
        <v>2</v>
      </c>
      <c r="C5" s="35">
        <v>3</v>
      </c>
      <c r="D5" s="35">
        <v>4</v>
      </c>
      <c r="E5" s="36">
        <v>5</v>
      </c>
      <c r="F5" s="35">
        <v>4</v>
      </c>
      <c r="G5" s="37">
        <v>7</v>
      </c>
    </row>
    <row r="6" spans="1:8" ht="38.25" customHeight="1" x14ac:dyDescent="0.2">
      <c r="A6" s="66" t="s">
        <v>88</v>
      </c>
      <c r="B6" s="69" t="s">
        <v>4</v>
      </c>
      <c r="C6" s="126">
        <v>162311200</v>
      </c>
      <c r="D6" s="127">
        <v>-149449398.25</v>
      </c>
      <c r="E6" s="67">
        <f>D6/C6</f>
        <v>-0.92075838420269207</v>
      </c>
      <c r="F6" s="70">
        <v>157777384.68000001</v>
      </c>
      <c r="G6" s="68">
        <f t="shared" ref="G6:G10" si="0">D6/F6</f>
        <v>-0.94721685590814797</v>
      </c>
      <c r="H6" s="23"/>
    </row>
    <row r="7" spans="1:8" ht="24" customHeight="1" x14ac:dyDescent="0.2">
      <c r="A7" s="54" t="s">
        <v>89</v>
      </c>
      <c r="B7" s="119" t="s">
        <v>141</v>
      </c>
      <c r="C7" s="124">
        <v>69860000</v>
      </c>
      <c r="D7" s="124">
        <v>20000000</v>
      </c>
      <c r="E7" s="122">
        <f>D7/C7</f>
        <v>0.28628685943315202</v>
      </c>
      <c r="F7" s="42">
        <v>0</v>
      </c>
      <c r="G7" s="64">
        <v>0</v>
      </c>
      <c r="H7" s="23"/>
    </row>
    <row r="8" spans="1:8" ht="24" customHeight="1" x14ac:dyDescent="0.2">
      <c r="A8" s="54" t="s">
        <v>90</v>
      </c>
      <c r="B8" s="119" t="s">
        <v>142</v>
      </c>
      <c r="C8" s="124">
        <v>92451200</v>
      </c>
      <c r="D8" s="124">
        <v>-169449398.25</v>
      </c>
      <c r="E8" s="122">
        <f>D8/C8</f>
        <v>-1.8328523399371777</v>
      </c>
      <c r="F8" s="42">
        <v>157777384.68000001</v>
      </c>
      <c r="G8" s="64">
        <f t="shared" si="0"/>
        <v>-1.0739777351086968</v>
      </c>
      <c r="H8" s="23"/>
    </row>
    <row r="9" spans="1:8" ht="24.75" customHeight="1" x14ac:dyDescent="0.2">
      <c r="A9" s="55" t="s">
        <v>91</v>
      </c>
      <c r="B9" s="120" t="s">
        <v>4</v>
      </c>
      <c r="C9" s="124">
        <v>-2847566950.1100001</v>
      </c>
      <c r="D9" s="124">
        <v>-2767437661.6700001</v>
      </c>
      <c r="E9" s="122">
        <f>D9/C9</f>
        <v>0.97186043740362116</v>
      </c>
      <c r="F9" s="42">
        <v>-2146986265.8599999</v>
      </c>
      <c r="G9" s="64">
        <f t="shared" si="0"/>
        <v>1.2889871284581651</v>
      </c>
      <c r="H9" s="23"/>
    </row>
    <row r="10" spans="1:8" ht="24.75" customHeight="1" thickBot="1" x14ac:dyDescent="0.25">
      <c r="A10" s="55" t="s">
        <v>92</v>
      </c>
      <c r="B10" s="121" t="s">
        <v>4</v>
      </c>
      <c r="C10" s="125">
        <v>2940018150.1100001</v>
      </c>
      <c r="D10" s="125">
        <v>2597988263.4200001</v>
      </c>
      <c r="E10" s="123">
        <f>D10/C10</f>
        <v>0.88366402204789007</v>
      </c>
      <c r="F10" s="71">
        <v>2304763650.54</v>
      </c>
      <c r="G10" s="65">
        <f t="shared" si="0"/>
        <v>1.1272254588062851</v>
      </c>
      <c r="H10" s="23"/>
    </row>
    <row r="11" spans="1:8" ht="12.95" customHeight="1" x14ac:dyDescent="0.2">
      <c r="A11" s="56"/>
      <c r="B11" s="63"/>
      <c r="C11" s="63"/>
      <c r="D11" s="63"/>
      <c r="E11" s="63"/>
      <c r="F11" s="63"/>
      <c r="G11" s="2"/>
    </row>
    <row r="12" spans="1:8" hidden="1" x14ac:dyDescent="0.2">
      <c r="A12" s="5"/>
      <c r="B12" s="5"/>
      <c r="C12" s="8"/>
      <c r="D12" s="8"/>
      <c r="E12" s="8"/>
      <c r="F12" s="8"/>
      <c r="G12" s="2" t="s">
        <v>42</v>
      </c>
    </row>
  </sheetData>
  <pageMargins left="0.39370078740157483" right="0.39370078740157483" top="0.59055118110236227" bottom="0.39370078740157483" header="0" footer="0"/>
  <pageSetup paperSize="9" scale="7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3C3898-6E6E-43FC-97F7-93A6AB1D0A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2018-01-29T12:33:27Z</cp:lastPrinted>
  <dcterms:created xsi:type="dcterms:W3CDTF">2018-01-29T08:08:04Z</dcterms:created>
  <dcterms:modified xsi:type="dcterms:W3CDTF">2019-01-30T14:03:05Z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