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5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2">Источники!$1:$5</definedName>
    <definedName name="_xlnm.Print_Titles" localSheetId="1">Расходы!$1:$5</definedName>
    <definedName name="_xlnm.Print_Area" localSheetId="0">Доходы!$A$1:$G$27</definedName>
    <definedName name="_xlnm.Print_Area" localSheetId="2">Источники!$A$1:$G$9</definedName>
    <definedName name="_xlnm.Print_Area" localSheetId="1">Расходы!$A$1:$G$54</definedName>
  </definedNames>
  <calcPr calcId="144525"/>
</workbook>
</file>

<file path=xl/calcChain.xml><?xml version="1.0" encoding="utf-8"?>
<calcChain xmlns="http://schemas.openxmlformats.org/spreadsheetml/2006/main">
  <c r="G8" i="4" l="1"/>
  <c r="G6" i="4"/>
  <c r="G52" i="3"/>
  <c r="G10" i="3"/>
  <c r="G11" i="3"/>
  <c r="G12" i="3"/>
  <c r="G14" i="3"/>
  <c r="G15" i="3"/>
  <c r="G17" i="3"/>
  <c r="G18" i="3"/>
  <c r="G19" i="3"/>
  <c r="G20" i="3"/>
  <c r="G22" i="3"/>
  <c r="G23" i="3"/>
  <c r="G24" i="3"/>
  <c r="G25" i="3"/>
  <c r="G26" i="3"/>
  <c r="G27" i="3"/>
  <c r="G28" i="3"/>
  <c r="G29" i="3"/>
  <c r="G30" i="3"/>
  <c r="G31" i="3"/>
  <c r="G32" i="3"/>
  <c r="G34" i="3"/>
  <c r="G35" i="3"/>
  <c r="G36" i="3"/>
  <c r="G37" i="3"/>
  <c r="G38" i="3"/>
  <c r="G39" i="3"/>
  <c r="G40" i="3"/>
  <c r="G41" i="3"/>
  <c r="G42" i="3"/>
  <c r="G43" i="3"/>
  <c r="G44" i="3"/>
  <c r="G46" i="3"/>
  <c r="G9" i="3"/>
  <c r="G8" i="3"/>
  <c r="G6" i="3"/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10" i="2"/>
  <c r="G9" i="2"/>
  <c r="G7" i="2"/>
  <c r="E8" i="4" l="1"/>
  <c r="E7" i="4"/>
  <c r="E6" i="4"/>
  <c r="E52" i="3"/>
  <c r="E10" i="3"/>
  <c r="E11" i="3"/>
  <c r="E12" i="3"/>
  <c r="E13" i="3"/>
  <c r="E14" i="3"/>
  <c r="E15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9" i="3"/>
  <c r="E50" i="3"/>
  <c r="E9" i="3"/>
  <c r="E8" i="3"/>
  <c r="E6" i="3"/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5" i="2"/>
  <c r="E10" i="2"/>
  <c r="E9" i="2"/>
  <c r="E7" i="2"/>
</calcChain>
</file>

<file path=xl/sharedStrings.xml><?xml version="1.0" encoding="utf-8"?>
<sst xmlns="http://schemas.openxmlformats.org/spreadsheetml/2006/main" count="162" uniqueCount="146">
  <si>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</si>
  <si>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</si>
  <si>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</si>
  <si>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1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</si>
  <si>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</si>
  <si>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</si>
  <si>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</si>
  <si>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</si>
  <si>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</si>
  <si>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</si>
  <si>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</si>
  <si>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</si>
  <si>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</si>
  <si>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</si>
  <si>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</si>
  <si>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НАЛОГИ НА ИМУЩЕСТВО</t>
  </si>
  <si>
    <t xml:space="preserve"> 000 1060000000 0000 000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</si>
  <si>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</si>
  <si>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</si>
  <si>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</si>
  <si>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</si>
  <si>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</si>
  <si>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</si>
  <si>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</si>
  <si>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</si>
  <si>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</si>
  <si>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</si>
  <si>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</si>
  <si>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</si>
  <si>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</si>
  <si>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</si>
  <si>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</si>
  <si>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</si>
  <si>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</si>
  <si>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</si>
  <si>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ПРОЧИЕ БЕЗВОЗМЕЗДНЫЕ ПОСТУПЛЕНИЯ</t>
  </si>
  <si>
    <t xml:space="preserve"> 000 2070000000 0000 000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</si>
  <si>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</si>
  <si>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</si>
  <si>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</si>
  <si>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</si>
  <si>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""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</si>
  <si>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</si>
  <si>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</si>
  <si>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</si>
  <si>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</si>
  <si>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</si>
  <si>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</si>
  <si>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</si>
  <si>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</si>
  <si>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</si>
  <si>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</si>
  <si>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</si>
  <si>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</si>
  <si>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</si>
  <si>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</si>
  <si>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</si>
  <si>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</si>
  <si>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</si>
  <si>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</si>
  <si>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</si>
  <si>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</si>
  <si>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</si>
  <si>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</si>
  <si>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</si>
  <si>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</si>
  <si>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</si>
  <si>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</si>
  <si>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</si>
  <si>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</si>
  <si>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 Транспорт</t>
  </si>
  <si>
    <t xml:space="preserve"> 000 0408 0000000000 000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</si>
  <si>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</si>
  <si>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</si>
  <si>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</si>
  <si>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</si>
  <si>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</si>
  <si>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</si>
  <si>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</si>
  <si>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</si>
  <si>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</si>
  <si>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</si>
  <si>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</si>
  <si>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</si>
  <si>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Другие вопросы в области жилищно-коммунального хозяйства</t>
  </si>
  <si>
    <t xml:space="preserve"> 000 0505 0000000000 000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</si>
  <si>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</si>
  <si>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</si>
  <si>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</si>
  <si>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</si>
  <si>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</si>
  <si>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</si>
  <si>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Дополнительное образование детей</t>
  </si>
  <si>
    <t xml:space="preserve"> 000 0703 0000000000 000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</si>
  <si>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</si>
  <si>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</si>
  <si>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</si>
  <si>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</si>
  <si>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</si>
  <si>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</si>
  <si>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</si>
  <si>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Кинематография</t>
  </si>
  <si>
    <t xml:space="preserve"> 000 0802 0000000000 000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</si>
  <si>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</si>
  <si>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</si>
  <si>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</si>
  <si>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</si>
  <si>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</si>
  <si>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</si>
  <si>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</si>
  <si>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</si>
  <si>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</si>
  <si>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</si>
  <si>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</si>
  <si>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</si>
  <si>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</si>
  <si>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</si>
  <si>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Массовый спорт</t>
  </si>
  <si>
    <t xml:space="preserve"> 000 1102 0000000000 000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</si>
  <si>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</si>
  <si>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</si>
  <si>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</si>
  <si>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</si>
  <si>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</si>
  <si>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</si>
  <si>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</si>
  <si>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</si>
  <si>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</si>
  <si>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</si>
  <si>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Изменение остатков средств на счетах по учету средств бюджетов</t>
  </si>
  <si>
    <t xml:space="preserve"> 000 0105000000 0000 000</t>
  </si>
  <si>
    <t>% исполнения</t>
  </si>
  <si>
    <t>Аналитические данные об исполнении консолидированного бюджета МО МР "Печора"</t>
  </si>
  <si>
    <t>Гр.7= гр.4 / гр.6 (%)</t>
  </si>
  <si>
    <r>
      <t xml:space="preserve">Утвержденные бюджетные назначения на </t>
    </r>
    <r>
      <rPr>
        <b/>
        <sz val="10"/>
        <color indexed="8"/>
        <rFont val="Arial"/>
        <family val="2"/>
        <charset val="204"/>
      </rPr>
      <t>01.07.2017</t>
    </r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</si>
  <si>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01.07.2017</t>
    </r>
  </si>
  <si>
    <t xml:space="preserve"> 000 0302 0000000000 000</t>
  </si>
  <si>
    <t>Код расходов по бюджетной классификации</t>
  </si>
  <si>
    <t>за II  квартал 2018 года в сравнении с II  кварталом 2017 года</t>
  </si>
  <si>
    <r>
      <t xml:space="preserve">Утвержденные бюджетные назначения на </t>
    </r>
    <r>
      <rPr>
        <b/>
        <sz val="10"/>
        <color indexed="8"/>
        <rFont val="Arial"/>
        <family val="2"/>
        <charset val="204"/>
      </rPr>
      <t>01.07.2018</t>
    </r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</si>
  <si>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01.07.2018</t>
    </r>
  </si>
  <si>
    <t xml:space="preserve">  Обеспечение проведения выборов и референдумов</t>
  </si>
  <si>
    <t xml:space="preserve">  Молодежная политика</t>
  </si>
  <si>
    <t xml:space="preserve">  СРЕДСТВА МАССОВОЙ ИНФОРМАЦИИ</t>
  </si>
  <si>
    <t xml:space="preserve">  Периодическая печать и издательства</t>
  </si>
  <si>
    <r>
      <t xml:space="preserve">Исполнено на </t>
    </r>
    <r>
      <rPr>
        <b/>
        <sz val="10"/>
        <color indexed="8"/>
        <rFont val="Arial"/>
        <family val="2"/>
        <charset val="204"/>
      </rPr>
      <t>01.07.2017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</si>
</sst>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37">
    <xf numFmtId="0" fontId="0" fillId="0" borderId="0" xfId="0"/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6" applyNumberFormat="1" applyFont="1" applyProtection="1"/>
    <xf numFmtId="0" fontId="13" fillId="0" borderId="1" xfId="1" applyNumberFormat="1" applyFont="1" applyProtection="1"/>
    <xf numFmtId="0" fontId="15" fillId="0" borderId="0" xfId="0" applyFont="1" applyAlignment="1" applyProtection="1">
      <alignment vertical="center"/>
      <protection locked="0"/>
    </xf>
    <xf numFmtId="0" fontId="14" fillId="0" borderId="22" xfId="46" applyNumberFormat="1" applyFont="1" applyAlignment="1" applyProtection="1">
      <alignment horizontal="left" vertical="center" wrapText="1"/>
    </xf>
    <xf numFmtId="0" fontId="14" fillId="0" borderId="20" xfId="51" applyNumberFormat="1" applyFont="1" applyAlignment="1" applyProtection="1">
      <alignment horizontal="left" vertical="center" wrapText="1"/>
    </xf>
    <xf numFmtId="0" fontId="14" fillId="0" borderId="1" xfId="19" applyNumberFormat="1" applyFont="1" applyAlignment="1" applyProtection="1">
      <alignment vertical="center"/>
    </xf>
    <xf numFmtId="0" fontId="14" fillId="0" borderId="1" xfId="6" applyNumberFormat="1" applyFont="1" applyAlignment="1" applyProtection="1">
      <alignment vertical="center"/>
    </xf>
    <xf numFmtId="0" fontId="14" fillId="2" borderId="1" xfId="58" applyNumberFormat="1" applyFont="1" applyAlignment="1" applyProtection="1">
      <alignment vertical="center"/>
    </xf>
    <xf numFmtId="0" fontId="13" fillId="5" borderId="17" xfId="40" applyNumberFormat="1" applyFont="1" applyFill="1" applyAlignment="1" applyProtection="1">
      <alignment horizontal="left" vertical="center" wrapText="1"/>
    </xf>
    <xf numFmtId="0" fontId="13" fillId="6" borderId="20" xfId="51" applyNumberFormat="1" applyFont="1" applyFill="1" applyAlignment="1" applyProtection="1">
      <alignment horizontal="left" vertical="center" wrapText="1"/>
    </xf>
    <xf numFmtId="0" fontId="14" fillId="0" borderId="1" xfId="59" applyNumberFormat="1" applyFont="1" applyProtection="1">
      <alignment horizontal="left" wrapText="1"/>
    </xf>
    <xf numFmtId="0" fontId="16" fillId="0" borderId="0" xfId="0" applyFont="1" applyProtection="1">
      <protection locked="0"/>
    </xf>
    <xf numFmtId="0" fontId="14" fillId="0" borderId="1" xfId="19" applyNumberFormat="1" applyFont="1" applyProtection="1"/>
    <xf numFmtId="0" fontId="14" fillId="0" borderId="2" xfId="63" applyNumberFormat="1" applyFont="1" applyProtection="1">
      <alignment horizontal="left"/>
    </xf>
    <xf numFmtId="0" fontId="14" fillId="0" borderId="2" xfId="66" applyNumberFormat="1" applyFont="1" applyProtection="1"/>
    <xf numFmtId="0" fontId="14" fillId="2" borderId="1" xfId="58" applyNumberFormat="1" applyFont="1" applyProtection="1"/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1" xfId="61" applyNumberFormat="1" applyFont="1" applyAlignment="1" applyProtection="1">
      <alignment horizontal="center" vertical="center"/>
    </xf>
    <xf numFmtId="0" fontId="13" fillId="0" borderId="1" xfId="1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5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3" fillId="0" borderId="2" xfId="90" applyNumberFormat="1" applyFont="1" applyProtection="1"/>
    <xf numFmtId="0" fontId="14" fillId="0" borderId="13" xfId="87" applyNumberFormat="1" applyFont="1" applyProtection="1"/>
    <xf numFmtId="49" fontId="14" fillId="0" borderId="1" xfId="60" applyNumberFormat="1" applyFont="1" applyAlignment="1" applyProtection="1">
      <alignment horizontal="center" vertical="center" wrapText="1"/>
    </xf>
    <xf numFmtId="4" fontId="13" fillId="5" borderId="19" xfId="43" applyNumberFormat="1" applyFont="1" applyFill="1" applyBorder="1" applyAlignment="1" applyProtection="1">
      <alignment horizontal="right" vertical="center"/>
    </xf>
    <xf numFmtId="49" fontId="14" fillId="0" borderId="16" xfId="38" applyNumberFormat="1" applyFont="1" applyBorder="1" applyAlignment="1" applyProtection="1">
      <alignment horizontal="center" vertical="center" wrapText="1"/>
      <protection locked="0"/>
    </xf>
    <xf numFmtId="0" fontId="13" fillId="5" borderId="39" xfId="67" applyNumberFormat="1" applyFont="1" applyFill="1" applyBorder="1" applyProtection="1">
      <alignment horizontal="left" wrapText="1"/>
    </xf>
    <xf numFmtId="0" fontId="14" fillId="0" borderId="39" xfId="101" applyNumberFormat="1" applyFont="1" applyBorder="1" applyProtection="1">
      <alignment horizontal="left" wrapText="1" indent="2"/>
    </xf>
    <xf numFmtId="0" fontId="0" fillId="0" borderId="0" xfId="0" applyProtection="1">
      <protection locked="0"/>
    </xf>
    <xf numFmtId="0" fontId="18" fillId="0" borderId="1" xfId="1" applyNumberFormat="1" applyFont="1" applyProtection="1"/>
    <xf numFmtId="49" fontId="19" fillId="0" borderId="1" xfId="23" applyNumberFormat="1" applyFont="1" applyProtection="1"/>
    <xf numFmtId="0" fontId="19" fillId="0" borderId="1" xfId="6" applyNumberFormat="1" applyFont="1" applyProtection="1"/>
    <xf numFmtId="0" fontId="20" fillId="0" borderId="0" xfId="0" applyFont="1" applyProtection="1">
      <protection locked="0"/>
    </xf>
    <xf numFmtId="0" fontId="22" fillId="0" borderId="1" xfId="0" applyFont="1" applyBorder="1" applyAlignment="1">
      <alignment vertical="center" wrapText="1"/>
    </xf>
    <xf numFmtId="0" fontId="14" fillId="0" borderId="53" xfId="0" applyFont="1" applyBorder="1" applyAlignment="1">
      <alignment horizontal="right" vertical="center"/>
    </xf>
    <xf numFmtId="10" fontId="13" fillId="6" borderId="54" xfId="0" applyNumberFormat="1" applyFont="1" applyFill="1" applyBorder="1" applyAlignment="1">
      <alignment horizontal="right" vertical="center"/>
    </xf>
    <xf numFmtId="10" fontId="14" fillId="4" borderId="54" xfId="0" applyNumberFormat="1" applyFont="1" applyFill="1" applyBorder="1" applyAlignment="1">
      <alignment horizontal="right" vertical="center"/>
    </xf>
    <xf numFmtId="0" fontId="15" fillId="0" borderId="1" xfId="0" applyFont="1" applyBorder="1" applyAlignment="1" applyProtection="1">
      <alignment vertical="center"/>
      <protection locked="0"/>
    </xf>
    <xf numFmtId="0" fontId="14" fillId="0" borderId="1" xfId="55" applyNumberFormat="1" applyFont="1" applyBorder="1" applyAlignment="1" applyProtection="1">
      <alignment vertical="center"/>
    </xf>
    <xf numFmtId="0" fontId="14" fillId="2" borderId="1" xfId="56" applyNumberFormat="1" applyFont="1" applyBorder="1" applyAlignment="1" applyProtection="1">
      <alignment vertical="center"/>
    </xf>
    <xf numFmtId="49" fontId="13" fillId="5" borderId="18" xfId="42" applyNumberFormat="1" applyFont="1" applyFill="1" applyBorder="1" applyAlignment="1" applyProtection="1">
      <alignment horizontal="center" vertical="center"/>
    </xf>
    <xf numFmtId="10" fontId="13" fillId="5" borderId="55" xfId="0" applyNumberFormat="1" applyFont="1" applyFill="1" applyBorder="1" applyAlignment="1">
      <alignment horizontal="right" vertical="center"/>
    </xf>
    <xf numFmtId="10" fontId="13" fillId="5" borderId="38" xfId="0" applyNumberFormat="1" applyFont="1" applyFill="1" applyBorder="1" applyAlignment="1">
      <alignment horizontal="right" vertical="center"/>
    </xf>
    <xf numFmtId="49" fontId="14" fillId="0" borderId="23" xfId="48" applyNumberFormat="1" applyFont="1" applyBorder="1" applyAlignment="1" applyProtection="1">
      <alignment horizontal="center" vertical="center"/>
    </xf>
    <xf numFmtId="49" fontId="14" fillId="0" borderId="24" xfId="48" applyNumberFormat="1" applyFont="1" applyBorder="1" applyAlignment="1" applyProtection="1">
      <alignment horizontal="center" vertical="center"/>
    </xf>
    <xf numFmtId="0" fontId="14" fillId="0" borderId="25" xfId="0" applyFont="1" applyBorder="1" applyAlignment="1">
      <alignment horizontal="right" vertical="center"/>
    </xf>
    <xf numFmtId="49" fontId="13" fillId="6" borderId="27" xfId="53" applyNumberFormat="1" applyFont="1" applyFill="1" applyBorder="1" applyAlignment="1" applyProtection="1">
      <alignment horizontal="center" vertical="center"/>
    </xf>
    <xf numFmtId="4" fontId="13" fillId="6" borderId="16" xfId="43" applyNumberFormat="1" applyFont="1" applyFill="1" applyBorder="1" applyAlignment="1" applyProtection="1">
      <alignment horizontal="right" vertical="center"/>
    </xf>
    <xf numFmtId="10" fontId="13" fillId="6" borderId="20" xfId="0" applyNumberFormat="1" applyFont="1" applyFill="1" applyBorder="1" applyAlignment="1">
      <alignment horizontal="right" vertical="center"/>
    </xf>
    <xf numFmtId="49" fontId="14" fillId="0" borderId="27" xfId="53" applyNumberFormat="1" applyFont="1" applyBorder="1" applyAlignment="1" applyProtection="1">
      <alignment horizontal="center" vertical="center"/>
    </xf>
    <xf numFmtId="4" fontId="14" fillId="0" borderId="16" xfId="43" applyNumberFormat="1" applyFont="1" applyBorder="1" applyAlignment="1" applyProtection="1">
      <alignment horizontal="right" vertical="center"/>
    </xf>
    <xf numFmtId="10" fontId="14" fillId="4" borderId="20" xfId="0" applyNumberFormat="1" applyFont="1" applyFill="1" applyBorder="1" applyAlignment="1">
      <alignment horizontal="right" vertical="center"/>
    </xf>
    <xf numFmtId="49" fontId="14" fillId="0" borderId="45" xfId="53" applyNumberFormat="1" applyFont="1" applyBorder="1" applyAlignment="1" applyProtection="1">
      <alignment horizontal="center" vertical="center"/>
    </xf>
    <xf numFmtId="4" fontId="14" fillId="0" borderId="4" xfId="43" applyNumberFormat="1" applyFont="1" applyBorder="1" applyAlignment="1" applyProtection="1">
      <alignment horizontal="right" vertical="center"/>
    </xf>
    <xf numFmtId="10" fontId="14" fillId="4" borderId="56" xfId="0" applyNumberFormat="1" applyFont="1" applyFill="1" applyBorder="1" applyAlignment="1">
      <alignment horizontal="right" vertical="center"/>
    </xf>
    <xf numFmtId="10" fontId="14" fillId="4" borderId="46" xfId="0" applyNumberFormat="1" applyFont="1" applyFill="1" applyBorder="1" applyAlignment="1">
      <alignment horizontal="right" vertical="center"/>
    </xf>
    <xf numFmtId="0" fontId="14" fillId="0" borderId="58" xfId="0" applyFont="1" applyBorder="1" applyAlignment="1">
      <alignment horizontal="center" vertical="center" wrapText="1"/>
    </xf>
    <xf numFmtId="0" fontId="14" fillId="4" borderId="57" xfId="0" applyFont="1" applyFill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49" fontId="14" fillId="0" borderId="62" xfId="53" applyNumberFormat="1" applyFont="1" applyBorder="1" applyAlignment="1" applyProtection="1">
      <alignment horizontal="center" vertical="center"/>
    </xf>
    <xf numFmtId="49" fontId="14" fillId="0" borderId="16" xfId="53" applyNumberFormat="1" applyFont="1" applyBorder="1" applyAlignment="1" applyProtection="1">
      <alignment horizontal="center" vertical="center"/>
    </xf>
    <xf numFmtId="49" fontId="14" fillId="0" borderId="63" xfId="76" applyNumberFormat="1" applyFont="1" applyBorder="1" applyAlignment="1" applyProtection="1">
      <alignment horizontal="center" vertical="center"/>
    </xf>
    <xf numFmtId="4" fontId="14" fillId="0" borderId="30" xfId="69" applyNumberFormat="1" applyFont="1" applyBorder="1" applyAlignment="1" applyProtection="1">
      <alignment horizontal="right" vertical="center"/>
    </xf>
    <xf numFmtId="0" fontId="14" fillId="4" borderId="64" xfId="0" applyFont="1" applyFill="1" applyBorder="1" applyAlignment="1">
      <alignment horizontal="center" vertical="center"/>
    </xf>
    <xf numFmtId="4" fontId="14" fillId="4" borderId="30" xfId="69" applyNumberFormat="1" applyFont="1" applyFill="1" applyBorder="1" applyAlignment="1" applyProtection="1">
      <alignment horizontal="right" vertical="center"/>
    </xf>
    <xf numFmtId="49" fontId="14" fillId="0" borderId="65" xfId="76" applyNumberFormat="1" applyFont="1" applyBorder="1" applyAlignment="1" applyProtection="1">
      <alignment horizontal="center" vertical="center"/>
    </xf>
    <xf numFmtId="4" fontId="14" fillId="0" borderId="66" xfId="69" applyNumberFormat="1" applyFont="1" applyBorder="1" applyAlignment="1" applyProtection="1">
      <alignment horizontal="right" vertical="center"/>
    </xf>
    <xf numFmtId="10" fontId="14" fillId="4" borderId="67" xfId="0" applyNumberFormat="1" applyFont="1" applyFill="1" applyBorder="1" applyAlignment="1">
      <alignment horizontal="right" vertical="center"/>
    </xf>
    <xf numFmtId="0" fontId="14" fillId="0" borderId="1" xfId="79" applyNumberFormat="1" applyFont="1" applyBorder="1" applyAlignment="1" applyProtection="1">
      <alignment vertical="center"/>
    </xf>
    <xf numFmtId="0" fontId="14" fillId="0" borderId="1" xfId="86" applyNumberFormat="1" applyFont="1" applyBorder="1" applyAlignment="1" applyProtection="1">
      <alignment vertical="center"/>
    </xf>
    <xf numFmtId="0" fontId="16" fillId="0" borderId="1" xfId="0" applyFont="1" applyBorder="1" applyProtection="1">
      <protection locked="0"/>
    </xf>
    <xf numFmtId="49" fontId="14" fillId="0" borderId="36" xfId="82" applyNumberFormat="1" applyFont="1" applyBorder="1" applyAlignment="1" applyProtection="1">
      <alignment horizontal="center" vertical="center" wrapText="1"/>
    </xf>
    <xf numFmtId="10" fontId="14" fillId="4" borderId="37" xfId="0" applyNumberFormat="1" applyFont="1" applyFill="1" applyBorder="1" applyAlignment="1">
      <alignment horizontal="right" vertical="center"/>
    </xf>
    <xf numFmtId="10" fontId="14" fillId="4" borderId="69" xfId="0" applyNumberFormat="1" applyFont="1" applyFill="1" applyBorder="1" applyAlignment="1">
      <alignment horizontal="right" vertical="center"/>
    </xf>
    <xf numFmtId="0" fontId="14" fillId="0" borderId="71" xfId="0" applyFont="1" applyBorder="1" applyAlignment="1">
      <alignment horizontal="right" vertical="center"/>
    </xf>
    <xf numFmtId="10" fontId="13" fillId="6" borderId="72" xfId="0" applyNumberFormat="1" applyFont="1" applyFill="1" applyBorder="1" applyAlignment="1">
      <alignment horizontal="right" vertical="center"/>
    </xf>
    <xf numFmtId="10" fontId="14" fillId="4" borderId="72" xfId="0" applyNumberFormat="1" applyFont="1" applyFill="1" applyBorder="1" applyAlignment="1">
      <alignment horizontal="right" vertical="center"/>
    </xf>
    <xf numFmtId="10" fontId="14" fillId="4" borderId="73" xfId="0" applyNumberFormat="1" applyFont="1" applyFill="1" applyBorder="1" applyAlignment="1">
      <alignment horizontal="right" vertical="center"/>
    </xf>
    <xf numFmtId="4" fontId="13" fillId="5" borderId="55" xfId="43" applyNumberFormat="1" applyFont="1" applyFill="1" applyBorder="1" applyAlignment="1" applyProtection="1">
      <alignment horizontal="right" vertical="center"/>
    </xf>
    <xf numFmtId="4" fontId="14" fillId="0" borderId="52" xfId="69" applyNumberFormat="1" applyFont="1" applyBorder="1" applyAlignment="1" applyProtection="1">
      <alignment horizontal="right" vertical="center"/>
    </xf>
    <xf numFmtId="0" fontId="14" fillId="0" borderId="1" xfId="86" applyNumberFormat="1" applyFont="1" applyBorder="1" applyProtection="1"/>
    <xf numFmtId="10" fontId="13" fillId="5" borderId="75" xfId="0" applyNumberFormat="1" applyFont="1" applyFill="1" applyBorder="1" applyAlignment="1">
      <alignment horizontal="right" vertical="center"/>
    </xf>
    <xf numFmtId="10" fontId="14" fillId="4" borderId="76" xfId="0" applyNumberFormat="1" applyFont="1" applyFill="1" applyBorder="1" applyAlignment="1">
      <alignment horizontal="right" vertical="center"/>
    </xf>
    <xf numFmtId="4" fontId="14" fillId="0" borderId="77" xfId="69" applyNumberFormat="1" applyFont="1" applyBorder="1" applyAlignment="1" applyProtection="1">
      <alignment horizontal="right" vertical="center"/>
    </xf>
    <xf numFmtId="10" fontId="14" fillId="4" borderId="79" xfId="0" applyNumberFormat="1" applyFont="1" applyFill="1" applyBorder="1" applyAlignment="1">
      <alignment horizontal="right" vertical="center"/>
    </xf>
    <xf numFmtId="0" fontId="13" fillId="0" borderId="1" xfId="89" applyNumberFormat="1" applyFont="1" applyAlignment="1" applyProtection="1"/>
    <xf numFmtId="0" fontId="13" fillId="0" borderId="1" xfId="89" applyFont="1" applyAlignment="1" applyProtection="1">
      <protection locked="0"/>
    </xf>
    <xf numFmtId="0" fontId="17" fillId="0" borderId="1" xfId="1" applyNumberFormat="1" applyFont="1" applyAlignment="1" applyProtection="1">
      <alignment horizontal="center" vertical="center" wrapText="1"/>
    </xf>
    <xf numFmtId="0" fontId="17" fillId="0" borderId="1" xfId="19" applyNumberFormat="1" applyFont="1" applyAlignment="1" applyProtection="1">
      <alignment horizontal="center" vertical="center"/>
    </xf>
    <xf numFmtId="0" fontId="14" fillId="0" borderId="56" xfId="0" applyFont="1" applyBorder="1" applyAlignment="1">
      <alignment horizontal="center" vertical="center"/>
    </xf>
    <xf numFmtId="4" fontId="14" fillId="4" borderId="57" xfId="55" applyNumberFormat="1" applyFont="1" applyFill="1" applyBorder="1" applyAlignment="1" applyProtection="1">
      <alignment horizontal="right" vertical="center"/>
    </xf>
    <xf numFmtId="4" fontId="14" fillId="4" borderId="57" xfId="47" applyNumberFormat="1" applyFont="1" applyFill="1" applyBorder="1" applyAlignment="1" applyProtection="1">
      <alignment horizontal="center" vertical="center"/>
    </xf>
    <xf numFmtId="4" fontId="13" fillId="6" borderId="57" xfId="55" applyNumberFormat="1" applyFont="1" applyFill="1" applyBorder="1" applyAlignment="1" applyProtection="1">
      <alignment horizontal="right" vertical="center"/>
    </xf>
    <xf numFmtId="4" fontId="13" fillId="5" borderId="74" xfId="55" applyNumberFormat="1" applyFont="1" applyFill="1" applyBorder="1" applyAlignment="1" applyProtection="1">
      <alignment horizontal="right" vertical="center"/>
    </xf>
    <xf numFmtId="4" fontId="14" fillId="4" borderId="78" xfId="55" applyNumberFormat="1" applyFont="1" applyFill="1" applyBorder="1" applyAlignment="1" applyProtection="1">
      <alignment horizontal="right" vertical="center"/>
    </xf>
    <xf numFmtId="49" fontId="13" fillId="7" borderId="59" xfId="68" applyNumberFormat="1" applyFont="1" applyFill="1" applyBorder="1" applyAlignment="1" applyProtection="1">
      <alignment horizontal="center" vertical="center" wrapText="1"/>
    </xf>
    <xf numFmtId="4" fontId="13" fillId="7" borderId="60" xfId="69" applyNumberFormat="1" applyFont="1" applyFill="1" applyBorder="1" applyAlignment="1" applyProtection="1">
      <alignment horizontal="right" vertical="center"/>
    </xf>
    <xf numFmtId="10" fontId="13" fillId="7" borderId="60" xfId="0" applyNumberFormat="1" applyFont="1" applyFill="1" applyBorder="1" applyAlignment="1">
      <alignment horizontal="right" vertical="center"/>
    </xf>
    <xf numFmtId="10" fontId="13" fillId="7" borderId="70" xfId="0" applyNumberFormat="1" applyFont="1" applyFill="1" applyBorder="1" applyAlignment="1">
      <alignment horizontal="right" vertical="center"/>
    </xf>
    <xf numFmtId="0" fontId="14" fillId="7" borderId="57" xfId="187" applyNumberFormat="1" applyFont="1" applyFill="1" applyBorder="1" applyAlignment="1" applyProtection="1">
      <alignment horizontal="left" vertical="center" wrapText="1"/>
    </xf>
    <xf numFmtId="4" fontId="13" fillId="7" borderId="61" xfId="81" applyNumberFormat="1" applyFont="1" applyFill="1" applyBorder="1" applyAlignment="1" applyProtection="1">
      <alignment horizontal="right" vertical="center"/>
    </xf>
    <xf numFmtId="0" fontId="14" fillId="0" borderId="57" xfId="38" applyNumberFormat="1" applyFont="1" applyBorder="1" applyAlignment="1" applyProtection="1">
      <alignment horizontal="left" vertical="center" wrapText="1"/>
    </xf>
    <xf numFmtId="4" fontId="14" fillId="0" borderId="57" xfId="52" applyNumberFormat="1" applyFont="1" applyBorder="1" applyAlignment="1" applyProtection="1">
      <alignment horizontal="center" vertical="center"/>
    </xf>
    <xf numFmtId="0" fontId="14" fillId="0" borderId="57" xfId="17" applyNumberFormat="1" applyFont="1" applyBorder="1" applyAlignment="1" applyProtection="1">
      <alignment horizontal="left" vertical="center" wrapText="1"/>
    </xf>
    <xf numFmtId="4" fontId="14" fillId="0" borderId="57" xfId="81" applyNumberFormat="1" applyFont="1" applyBorder="1" applyAlignment="1" applyProtection="1">
      <alignment horizontal="right" vertical="center"/>
    </xf>
    <xf numFmtId="4" fontId="14" fillId="0" borderId="68" xfId="81" applyNumberFormat="1" applyFont="1" applyBorder="1" applyAlignment="1" applyProtection="1">
      <alignment horizontal="right" vertical="center"/>
    </xf>
    <xf numFmtId="0" fontId="14" fillId="2" borderId="57" xfId="57" applyNumberFormat="1" applyFont="1" applyBorder="1" applyAlignment="1" applyProtection="1">
      <alignment vertical="center"/>
    </xf>
    <xf numFmtId="0" fontId="13" fillId="0" borderId="57" xfId="7" applyNumberFormat="1" applyFont="1" applyBorder="1" applyAlignment="1" applyProtection="1">
      <alignment horizontal="left" vertical="center" wrapText="1"/>
    </xf>
    <xf numFmtId="49" fontId="13" fillId="8" borderId="63" xfId="76" applyNumberFormat="1" applyFont="1" applyFill="1" applyBorder="1" applyAlignment="1" applyProtection="1">
      <alignment horizontal="center" vertical="center"/>
    </xf>
    <xf numFmtId="10" fontId="13" fillId="8" borderId="54" xfId="0" applyNumberFormat="1" applyFont="1" applyFill="1" applyBorder="1" applyAlignment="1">
      <alignment horizontal="right" vertical="center"/>
    </xf>
    <xf numFmtId="4" fontId="13" fillId="8" borderId="30" xfId="69" applyNumberFormat="1" applyFont="1" applyFill="1" applyBorder="1" applyAlignment="1" applyProtection="1">
      <alignment horizontal="right" vertical="center"/>
    </xf>
    <xf numFmtId="10" fontId="13" fillId="8" borderId="72" xfId="0" applyNumberFormat="1" applyFont="1" applyFill="1" applyBorder="1" applyAlignment="1">
      <alignment horizontal="right" vertical="center"/>
    </xf>
    <xf numFmtId="0" fontId="13" fillId="8" borderId="57" xfId="17" applyNumberFormat="1" applyFont="1" applyFill="1" applyBorder="1" applyAlignment="1" applyProtection="1">
      <alignment horizontal="left" vertical="center" wrapText="1"/>
    </xf>
    <xf numFmtId="4" fontId="13" fillId="8" borderId="57" xfId="81" applyNumberFormat="1" applyFont="1" applyFill="1" applyBorder="1" applyAlignment="1" applyProtection="1">
      <alignment horizontal="right" vertical="center"/>
    </xf>
    <xf numFmtId="4" fontId="14" fillId="4" borderId="37" xfId="83" applyNumberFormat="1" applyFont="1" applyFill="1" applyBorder="1" applyAlignment="1" applyProtection="1">
      <alignment horizontal="right" vertical="center"/>
    </xf>
    <xf numFmtId="4" fontId="14" fillId="0" borderId="80" xfId="59" applyNumberFormat="1" applyFont="1" applyBorder="1" applyAlignment="1" applyProtection="1">
      <alignment vertical="center"/>
    </xf>
    <xf numFmtId="4" fontId="14" fillId="4" borderId="81" xfId="188" applyNumberFormat="1" applyFont="1" applyFill="1" applyBorder="1" applyAlignment="1" applyProtection="1">
      <alignment horizontal="right" vertical="center"/>
    </xf>
    <xf numFmtId="49" fontId="13" fillId="5" borderId="82" xfId="42" applyNumberFormat="1" applyFont="1" applyFill="1" applyBorder="1" applyAlignment="1" applyProtection="1">
      <alignment horizontal="center" vertical="center"/>
    </xf>
    <xf numFmtId="49" fontId="14" fillId="0" borderId="83" xfId="103" applyNumberFormat="1" applyFont="1" applyBorder="1" applyAlignment="1" applyProtection="1">
      <alignment horizontal="center" vertical="center" shrinkToFit="1"/>
    </xf>
    <xf numFmtId="49" fontId="14" fillId="0" borderId="84" xfId="103" applyNumberFormat="1" applyFont="1" applyBorder="1" applyAlignment="1" applyProtection="1">
      <alignment horizontal="center" vertical="center" shrinkToFit="1"/>
    </xf>
    <xf numFmtId="10" fontId="13" fillId="5" borderId="85" xfId="0" applyNumberFormat="1" applyFont="1" applyFill="1" applyBorder="1" applyAlignment="1">
      <alignment horizontal="right" vertical="center"/>
    </xf>
    <xf numFmtId="10" fontId="14" fillId="4" borderId="86" xfId="0" applyNumberFormat="1" applyFont="1" applyFill="1" applyBorder="1" applyAlignment="1">
      <alignment horizontal="right" vertical="center"/>
    </xf>
    <xf numFmtId="10" fontId="14" fillId="4" borderId="87" xfId="0" applyNumberFormat="1" applyFont="1" applyFill="1" applyBorder="1" applyAlignment="1">
      <alignment horizontal="right" vertical="center"/>
    </xf>
    <xf numFmtId="4" fontId="14" fillId="0" borderId="16" xfId="81" applyNumberFormat="1" applyFont="1" applyBorder="1" applyAlignment="1" applyProtection="1">
      <alignment horizontal="right" vertical="center"/>
    </xf>
    <xf numFmtId="4" fontId="14" fillId="0" borderId="4" xfId="81" applyNumberFormat="1" applyFont="1" applyBorder="1" applyAlignment="1" applyProtection="1">
      <alignment horizontal="right" vertical="center"/>
    </xf>
    <xf numFmtId="4" fontId="13" fillId="5" borderId="19" xfId="55" applyNumberFormat="1" applyFont="1" applyFill="1" applyBorder="1" applyAlignment="1" applyProtection="1">
      <alignment horizontal="right" vertical="center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D6" sqref="D6"/>
    </sheetView>
  </sheetViews>
  <sheetFormatPr defaultRowHeight="12.75" x14ac:dyDescent="0.25"/>
  <cols>
    <col min="1" max="1" width="46.5703125" style="8" customWidth="1"/>
    <col min="2" max="2" width="23.5703125" style="8" customWidth="1"/>
    <col min="3" max="4" width="15.85546875" style="8" customWidth="1"/>
    <col min="5" max="5" width="8.85546875" style="8" customWidth="1"/>
    <col min="6" max="6" width="14.28515625" style="8" customWidth="1"/>
    <col min="7" max="7" width="12" style="8" customWidth="1"/>
    <col min="8" max="16384" width="9.140625" style="8"/>
  </cols>
  <sheetData>
    <row r="1" spans="1:7" s="38" customFormat="1" ht="15" customHeight="1" x14ac:dyDescent="0.25">
      <c r="A1" s="98" t="s">
        <v>132</v>
      </c>
      <c r="B1" s="98"/>
      <c r="C1" s="98"/>
      <c r="D1" s="98"/>
      <c r="E1" s="98"/>
      <c r="F1" s="98"/>
      <c r="G1" s="98"/>
    </row>
    <row r="2" spans="1:7" s="38" customFormat="1" ht="15" customHeight="1" x14ac:dyDescent="0.25">
      <c r="A2" s="98"/>
      <c r="B2" s="98"/>
      <c r="C2" s="98"/>
      <c r="D2" s="98"/>
      <c r="E2" s="98"/>
      <c r="F2" s="98"/>
      <c r="G2" s="98"/>
    </row>
    <row r="3" spans="1:7" s="38" customFormat="1" ht="15.75" x14ac:dyDescent="0.25">
      <c r="A3" s="99" t="s">
        <v>138</v>
      </c>
      <c r="B3" s="99"/>
      <c r="C3" s="99"/>
      <c r="D3" s="99"/>
      <c r="E3" s="99"/>
      <c r="F3" s="99"/>
      <c r="G3" s="99"/>
    </row>
    <row r="4" spans="1:7" s="42" customFormat="1" x14ac:dyDescent="0.2">
      <c r="A4" s="39" t="s">
        <v>0</v>
      </c>
      <c r="B4" s="40"/>
      <c r="C4" s="40"/>
      <c r="D4" s="41"/>
      <c r="E4" s="41"/>
      <c r="F4" s="41"/>
    </row>
    <row r="5" spans="1:7" s="42" customFormat="1" ht="51" x14ac:dyDescent="0.2">
      <c r="A5" s="1" t="s">
        <v>1</v>
      </c>
      <c r="B5" s="1" t="s">
        <v>2</v>
      </c>
      <c r="C5" s="2" t="s">
        <v>139</v>
      </c>
      <c r="D5" s="2" t="s">
        <v>140</v>
      </c>
      <c r="E5" s="4" t="s">
        <v>131</v>
      </c>
      <c r="F5" s="2" t="s">
        <v>135</v>
      </c>
      <c r="G5" s="66" t="s">
        <v>133</v>
      </c>
    </row>
    <row r="6" spans="1:7" s="42" customFormat="1" ht="13.5" thickBot="1" x14ac:dyDescent="0.25">
      <c r="A6" s="22" t="s">
        <v>3</v>
      </c>
      <c r="B6" s="5">
        <v>2</v>
      </c>
      <c r="C6" s="5">
        <v>3</v>
      </c>
      <c r="D6" s="5">
        <v>4</v>
      </c>
      <c r="E6" s="5">
        <v>5</v>
      </c>
      <c r="F6" s="5">
        <v>4</v>
      </c>
      <c r="G6" s="100">
        <v>7</v>
      </c>
    </row>
    <row r="7" spans="1:7" x14ac:dyDescent="0.25">
      <c r="A7" s="14" t="s">
        <v>4</v>
      </c>
      <c r="B7" s="50" t="s">
        <v>5</v>
      </c>
      <c r="C7" s="104">
        <v>3150479624.6700001</v>
      </c>
      <c r="D7" s="104">
        <v>1094384383.3199999</v>
      </c>
      <c r="E7" s="51">
        <f>D7/C7</f>
        <v>0.34737072246091172</v>
      </c>
      <c r="F7" s="34">
        <v>969708228.57000005</v>
      </c>
      <c r="G7" s="52">
        <f>D7/F7</f>
        <v>1.1285707917873979</v>
      </c>
    </row>
    <row r="8" spans="1:7" x14ac:dyDescent="0.25">
      <c r="A8" s="9" t="s">
        <v>6</v>
      </c>
      <c r="B8" s="53"/>
      <c r="C8" s="102"/>
      <c r="D8" s="102"/>
      <c r="E8" s="44"/>
      <c r="F8" s="54"/>
      <c r="G8" s="55"/>
    </row>
    <row r="9" spans="1:7" x14ac:dyDescent="0.25">
      <c r="A9" s="15" t="s">
        <v>7</v>
      </c>
      <c r="B9" s="56" t="s">
        <v>8</v>
      </c>
      <c r="C9" s="103">
        <v>884606600</v>
      </c>
      <c r="D9" s="103">
        <v>448825810.23000002</v>
      </c>
      <c r="E9" s="45">
        <f t="shared" ref="E9:E14" si="0">D9/C9</f>
        <v>0.50737334565444125</v>
      </c>
      <c r="F9" s="57">
        <v>394278667.75</v>
      </c>
      <c r="G9" s="58">
        <f>D9/F9</f>
        <v>1.1383466744251725</v>
      </c>
    </row>
    <row r="10" spans="1:7" x14ac:dyDescent="0.25">
      <c r="A10" s="10" t="s">
        <v>9</v>
      </c>
      <c r="B10" s="59" t="s">
        <v>10</v>
      </c>
      <c r="C10" s="101">
        <v>666488000</v>
      </c>
      <c r="D10" s="101">
        <v>337589050.10000002</v>
      </c>
      <c r="E10" s="46">
        <f t="shared" si="0"/>
        <v>0.50651932232838404</v>
      </c>
      <c r="F10" s="60">
        <v>290014056.19999999</v>
      </c>
      <c r="G10" s="61">
        <f>D10/F10</f>
        <v>1.1640437519593578</v>
      </c>
    </row>
    <row r="11" spans="1:7" ht="38.25" x14ac:dyDescent="0.25">
      <c r="A11" s="10" t="s">
        <v>11</v>
      </c>
      <c r="B11" s="59" t="s">
        <v>12</v>
      </c>
      <c r="C11" s="101">
        <v>10523600</v>
      </c>
      <c r="D11" s="101">
        <v>5164174.42</v>
      </c>
      <c r="E11" s="46">
        <f t="shared" si="0"/>
        <v>0.49072317647953173</v>
      </c>
      <c r="F11" s="60">
        <v>4007613.91</v>
      </c>
      <c r="G11" s="61">
        <f t="shared" ref="G11:G25" si="1">D11/F11</f>
        <v>1.2885908014028227</v>
      </c>
    </row>
    <row r="12" spans="1:7" x14ac:dyDescent="0.25">
      <c r="A12" s="10" t="s">
        <v>13</v>
      </c>
      <c r="B12" s="59" t="s">
        <v>14</v>
      </c>
      <c r="C12" s="101">
        <v>108059000</v>
      </c>
      <c r="D12" s="101">
        <v>50332023.68</v>
      </c>
      <c r="E12" s="46">
        <f t="shared" si="0"/>
        <v>0.46578280087729851</v>
      </c>
      <c r="F12" s="60">
        <v>52341058.829999998</v>
      </c>
      <c r="G12" s="61">
        <f t="shared" si="1"/>
        <v>0.96161645952701869</v>
      </c>
    </row>
    <row r="13" spans="1:7" x14ac:dyDescent="0.25">
      <c r="A13" s="10" t="s">
        <v>15</v>
      </c>
      <c r="B13" s="59" t="s">
        <v>16</v>
      </c>
      <c r="C13" s="101">
        <v>25629000</v>
      </c>
      <c r="D13" s="101">
        <v>10643856.76</v>
      </c>
      <c r="E13" s="46">
        <f t="shared" si="0"/>
        <v>0.41530519177494246</v>
      </c>
      <c r="F13" s="60">
        <v>9875163.2599999998</v>
      </c>
      <c r="G13" s="61">
        <f t="shared" si="1"/>
        <v>1.0778410928266517</v>
      </c>
    </row>
    <row r="14" spans="1:7" x14ac:dyDescent="0.25">
      <c r="A14" s="10" t="s">
        <v>17</v>
      </c>
      <c r="B14" s="59" t="s">
        <v>18</v>
      </c>
      <c r="C14" s="101">
        <v>10602000</v>
      </c>
      <c r="D14" s="101">
        <v>4371470.71</v>
      </c>
      <c r="E14" s="46">
        <f t="shared" si="0"/>
        <v>0.41232509998113565</v>
      </c>
      <c r="F14" s="60">
        <v>5080880.2300000004</v>
      </c>
      <c r="G14" s="61">
        <f t="shared" si="1"/>
        <v>0.86037664973653583</v>
      </c>
    </row>
    <row r="15" spans="1:7" ht="38.25" x14ac:dyDescent="0.25">
      <c r="A15" s="10" t="s">
        <v>19</v>
      </c>
      <c r="B15" s="59" t="s">
        <v>20</v>
      </c>
      <c r="C15" s="101">
        <v>42683000</v>
      </c>
      <c r="D15" s="101">
        <v>27858412.84</v>
      </c>
      <c r="E15" s="46">
        <f t="shared" ref="E15:E23" si="2">D15/C15</f>
        <v>0.65268169622566363</v>
      </c>
      <c r="F15" s="60">
        <v>21871255.27</v>
      </c>
      <c r="G15" s="61">
        <f t="shared" si="1"/>
        <v>1.273745493621135</v>
      </c>
    </row>
    <row r="16" spans="1:7" ht="25.5" x14ac:dyDescent="0.25">
      <c r="A16" s="10" t="s">
        <v>21</v>
      </c>
      <c r="B16" s="59" t="s">
        <v>22</v>
      </c>
      <c r="C16" s="101">
        <v>1420000</v>
      </c>
      <c r="D16" s="101">
        <v>717064.27</v>
      </c>
      <c r="E16" s="46">
        <f t="shared" si="2"/>
        <v>0.504974838028169</v>
      </c>
      <c r="F16" s="60">
        <v>765844.46</v>
      </c>
      <c r="G16" s="61">
        <f t="shared" si="1"/>
        <v>0.93630535631216816</v>
      </c>
    </row>
    <row r="17" spans="1:7" ht="38.25" x14ac:dyDescent="0.25">
      <c r="A17" s="10" t="s">
        <v>23</v>
      </c>
      <c r="B17" s="59" t="s">
        <v>24</v>
      </c>
      <c r="C17" s="101">
        <v>2765000</v>
      </c>
      <c r="D17" s="101">
        <v>2162917.54</v>
      </c>
      <c r="E17" s="46">
        <f t="shared" si="2"/>
        <v>0.78224865822784806</v>
      </c>
      <c r="F17" s="60">
        <v>2877816.94</v>
      </c>
      <c r="G17" s="61">
        <f t="shared" si="1"/>
        <v>0.75158273965820777</v>
      </c>
    </row>
    <row r="18" spans="1:7" ht="25.5" x14ac:dyDescent="0.25">
      <c r="A18" s="10" t="s">
        <v>25</v>
      </c>
      <c r="B18" s="59" t="s">
        <v>26</v>
      </c>
      <c r="C18" s="101">
        <v>9139000</v>
      </c>
      <c r="D18" s="101">
        <v>3131268.77</v>
      </c>
      <c r="E18" s="46">
        <f t="shared" si="2"/>
        <v>0.34262706751285699</v>
      </c>
      <c r="F18" s="60">
        <v>2773478.88</v>
      </c>
      <c r="G18" s="61">
        <f t="shared" si="1"/>
        <v>1.1290040074146879</v>
      </c>
    </row>
    <row r="19" spans="1:7" x14ac:dyDescent="0.25">
      <c r="A19" s="10" t="s">
        <v>27</v>
      </c>
      <c r="B19" s="59" t="s">
        <v>28</v>
      </c>
      <c r="C19" s="101">
        <v>6664000</v>
      </c>
      <c r="D19" s="101">
        <v>6113280.96</v>
      </c>
      <c r="E19" s="46">
        <f t="shared" si="2"/>
        <v>0.91735908763505403</v>
      </c>
      <c r="F19" s="60">
        <v>4320606.2</v>
      </c>
      <c r="G19" s="61">
        <f t="shared" si="1"/>
        <v>1.4149127870066009</v>
      </c>
    </row>
    <row r="20" spans="1:7" x14ac:dyDescent="0.25">
      <c r="A20" s="10" t="s">
        <v>29</v>
      </c>
      <c r="B20" s="59" t="s">
        <v>30</v>
      </c>
      <c r="C20" s="101">
        <v>634000</v>
      </c>
      <c r="D20" s="101">
        <v>742290.18</v>
      </c>
      <c r="E20" s="46">
        <f t="shared" si="2"/>
        <v>1.1708047003154576</v>
      </c>
      <c r="F20" s="60">
        <v>350893.57</v>
      </c>
      <c r="G20" s="61">
        <f t="shared" si="1"/>
        <v>2.1154282764429113</v>
      </c>
    </row>
    <row r="21" spans="1:7" x14ac:dyDescent="0.25">
      <c r="A21" s="15" t="s">
        <v>31</v>
      </c>
      <c r="B21" s="56" t="s">
        <v>32</v>
      </c>
      <c r="C21" s="103">
        <v>2265873024.6700001</v>
      </c>
      <c r="D21" s="103">
        <v>645558573.09000003</v>
      </c>
      <c r="E21" s="45">
        <f t="shared" si="2"/>
        <v>0.28490500838369737</v>
      </c>
      <c r="F21" s="57">
        <v>575429560.82000005</v>
      </c>
      <c r="G21" s="58">
        <f t="shared" si="1"/>
        <v>1.121872453285272</v>
      </c>
    </row>
    <row r="22" spans="1:7" ht="38.25" x14ac:dyDescent="0.25">
      <c r="A22" s="10" t="s">
        <v>33</v>
      </c>
      <c r="B22" s="59" t="s">
        <v>34</v>
      </c>
      <c r="C22" s="101">
        <v>2255295549.6300001</v>
      </c>
      <c r="D22" s="101">
        <v>636036215.29999995</v>
      </c>
      <c r="E22" s="46">
        <f t="shared" si="2"/>
        <v>0.28201900873007396</v>
      </c>
      <c r="F22" s="60">
        <v>634101375.98000002</v>
      </c>
      <c r="G22" s="61">
        <f t="shared" si="1"/>
        <v>1.0030513091333537</v>
      </c>
    </row>
    <row r="23" spans="1:7" x14ac:dyDescent="0.25">
      <c r="A23" s="10" t="s">
        <v>35</v>
      </c>
      <c r="B23" s="59" t="s">
        <v>36</v>
      </c>
      <c r="C23" s="101">
        <v>14082841</v>
      </c>
      <c r="D23" s="101">
        <v>14177841</v>
      </c>
      <c r="E23" s="46">
        <f t="shared" si="2"/>
        <v>1.0067457979536942</v>
      </c>
      <c r="F23" s="60">
        <v>7065000</v>
      </c>
      <c r="G23" s="61">
        <f t="shared" si="1"/>
        <v>2.006771549893843</v>
      </c>
    </row>
    <row r="24" spans="1:7" ht="102" x14ac:dyDescent="0.25">
      <c r="A24" s="10" t="s">
        <v>37</v>
      </c>
      <c r="B24" s="59" t="s">
        <v>38</v>
      </c>
      <c r="C24" s="101">
        <v>0</v>
      </c>
      <c r="D24" s="101">
        <v>21049.8</v>
      </c>
      <c r="E24" s="46">
        <v>0</v>
      </c>
      <c r="F24" s="60">
        <v>0.63</v>
      </c>
      <c r="G24" s="61">
        <f t="shared" si="1"/>
        <v>33412.380952380954</v>
      </c>
    </row>
    <row r="25" spans="1:7" ht="51.75" thickBot="1" x14ac:dyDescent="0.3">
      <c r="A25" s="10" t="s">
        <v>39</v>
      </c>
      <c r="B25" s="62" t="s">
        <v>40</v>
      </c>
      <c r="C25" s="105">
        <v>-3505365.96</v>
      </c>
      <c r="D25" s="105">
        <v>-4676533.01</v>
      </c>
      <c r="E25" s="64">
        <f>D25/C25</f>
        <v>1.3341069273120916</v>
      </c>
      <c r="F25" s="63">
        <v>-65736815.789999999</v>
      </c>
      <c r="G25" s="65">
        <f t="shared" si="1"/>
        <v>7.1140242401448991E-2</v>
      </c>
    </row>
    <row r="26" spans="1:7" ht="15" x14ac:dyDescent="0.25">
      <c r="A26" s="11"/>
      <c r="B26" s="48"/>
      <c r="C26" s="49"/>
      <c r="D26" s="49"/>
      <c r="E26" s="49"/>
      <c r="F26" s="49"/>
      <c r="G26" s="43"/>
    </row>
    <row r="27" spans="1:7" ht="15" x14ac:dyDescent="0.25">
      <c r="A27" s="11"/>
      <c r="B27" s="11"/>
      <c r="C27" s="13"/>
      <c r="D27" s="13"/>
      <c r="E27" s="13"/>
      <c r="F27" s="13"/>
      <c r="G27" s="43"/>
    </row>
    <row r="28" spans="1:7" ht="15" x14ac:dyDescent="0.25">
      <c r="E28" s="47"/>
      <c r="G28" s="43"/>
    </row>
  </sheetData>
  <mergeCells count="2">
    <mergeCell ref="A1:G2"/>
    <mergeCell ref="A3:G3"/>
  </mergeCells>
  <pageMargins left="0.39370078740157483" right="0" top="0" bottom="0" header="0" footer="0"/>
  <pageSetup paperSize="9" scale="69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>
      <selection activeCell="L48" sqref="L48"/>
    </sheetView>
  </sheetViews>
  <sheetFormatPr defaultRowHeight="12.75" x14ac:dyDescent="0.2"/>
  <cols>
    <col min="1" max="1" width="46" style="17" customWidth="1"/>
    <col min="2" max="2" width="23.140625" style="30" customWidth="1"/>
    <col min="3" max="3" width="16.42578125" style="30" customWidth="1"/>
    <col min="4" max="4" width="15" style="30" customWidth="1"/>
    <col min="5" max="5" width="7.85546875" style="30" customWidth="1"/>
    <col min="6" max="6" width="17.7109375" style="17" customWidth="1"/>
    <col min="7" max="7" width="9" style="17" customWidth="1"/>
    <col min="8" max="16384" width="9.140625" style="17"/>
  </cols>
  <sheetData>
    <row r="1" spans="1:7" x14ac:dyDescent="0.2">
      <c r="A1" s="16"/>
      <c r="B1" s="23"/>
      <c r="C1" s="23"/>
      <c r="D1" s="23"/>
      <c r="E1" s="12"/>
    </row>
    <row r="2" spans="1:7" x14ac:dyDescent="0.2">
      <c r="A2" s="7" t="s">
        <v>42</v>
      </c>
      <c r="B2" s="24"/>
      <c r="C2" s="25"/>
      <c r="D2" s="11"/>
      <c r="E2" s="12"/>
    </row>
    <row r="3" spans="1:7" x14ac:dyDescent="0.2">
      <c r="A3" s="19"/>
      <c r="B3" s="26"/>
      <c r="C3" s="27"/>
      <c r="D3" s="28"/>
      <c r="E3" s="29"/>
    </row>
    <row r="4" spans="1:7" ht="52.5" customHeight="1" x14ac:dyDescent="0.2">
      <c r="A4" s="1" t="s">
        <v>1</v>
      </c>
      <c r="B4" s="1" t="s">
        <v>137</v>
      </c>
      <c r="C4" s="2" t="s">
        <v>139</v>
      </c>
      <c r="D4" s="2" t="s">
        <v>140</v>
      </c>
      <c r="E4" s="66" t="s">
        <v>131</v>
      </c>
      <c r="F4" s="2" t="s">
        <v>134</v>
      </c>
      <c r="G4" s="67" t="s">
        <v>133</v>
      </c>
    </row>
    <row r="5" spans="1:7" ht="13.5" thickBot="1" x14ac:dyDescent="0.25">
      <c r="A5" s="22" t="s">
        <v>3</v>
      </c>
      <c r="B5" s="3">
        <v>2</v>
      </c>
      <c r="C5" s="3">
        <v>3</v>
      </c>
      <c r="D5" s="3">
        <v>4</v>
      </c>
      <c r="E5" s="68">
        <v>5</v>
      </c>
      <c r="F5" s="3">
        <v>6</v>
      </c>
      <c r="G5" s="69">
        <v>7</v>
      </c>
    </row>
    <row r="6" spans="1:7" s="30" customFormat="1" x14ac:dyDescent="0.25">
      <c r="A6" s="110" t="s">
        <v>43</v>
      </c>
      <c r="B6" s="106" t="s">
        <v>5</v>
      </c>
      <c r="C6" s="111">
        <v>3312790824.6700001</v>
      </c>
      <c r="D6" s="111">
        <v>1052463810.42</v>
      </c>
      <c r="E6" s="108">
        <f>D6/C6</f>
        <v>0.31769703133153299</v>
      </c>
      <c r="F6" s="107">
        <v>1073900282.51</v>
      </c>
      <c r="G6" s="109">
        <f>D6/F6</f>
        <v>0.98003867543465295</v>
      </c>
    </row>
    <row r="7" spans="1:7" s="30" customFormat="1" x14ac:dyDescent="0.25">
      <c r="A7" s="112" t="s">
        <v>6</v>
      </c>
      <c r="B7" s="70"/>
      <c r="C7" s="113"/>
      <c r="D7" s="113"/>
      <c r="E7" s="44"/>
      <c r="F7" s="71"/>
      <c r="G7" s="85"/>
    </row>
    <row r="8" spans="1:7" s="30" customFormat="1" x14ac:dyDescent="0.25">
      <c r="A8" s="123" t="s">
        <v>44</v>
      </c>
      <c r="B8" s="119" t="s">
        <v>45</v>
      </c>
      <c r="C8" s="124">
        <v>229329299.08000001</v>
      </c>
      <c r="D8" s="124">
        <v>106412827.03</v>
      </c>
      <c r="E8" s="120">
        <f t="shared" ref="E8:E15" si="0">D8/C8</f>
        <v>0.46401758282476846</v>
      </c>
      <c r="F8" s="121">
        <v>88975423.959999993</v>
      </c>
      <c r="G8" s="86">
        <f>D8/F8</f>
        <v>1.1959799941817553</v>
      </c>
    </row>
    <row r="9" spans="1:7" s="30" customFormat="1" ht="38.25" x14ac:dyDescent="0.25">
      <c r="A9" s="114" t="s">
        <v>46</v>
      </c>
      <c r="B9" s="72" t="s">
        <v>47</v>
      </c>
      <c r="C9" s="115">
        <v>6350101.0999999996</v>
      </c>
      <c r="D9" s="115">
        <v>2887891.64</v>
      </c>
      <c r="E9" s="46">
        <f t="shared" si="0"/>
        <v>0.45477884438721777</v>
      </c>
      <c r="F9" s="73">
        <v>1722632.65</v>
      </c>
      <c r="G9" s="87">
        <f>D9/F9</f>
        <v>1.6764407896251126</v>
      </c>
    </row>
    <row r="10" spans="1:7" s="30" customFormat="1" ht="51" x14ac:dyDescent="0.25">
      <c r="A10" s="114" t="s">
        <v>48</v>
      </c>
      <c r="B10" s="72" t="s">
        <v>49</v>
      </c>
      <c r="C10" s="115">
        <v>1239519</v>
      </c>
      <c r="D10" s="115">
        <v>396880.1</v>
      </c>
      <c r="E10" s="46">
        <f t="shared" si="0"/>
        <v>0.32018879904220909</v>
      </c>
      <c r="F10" s="73">
        <v>218776</v>
      </c>
      <c r="G10" s="87">
        <f t="shared" ref="G10:G52" si="1">D10/F10</f>
        <v>1.8140934106117672</v>
      </c>
    </row>
    <row r="11" spans="1:7" s="30" customFormat="1" ht="51" x14ac:dyDescent="0.25">
      <c r="A11" s="114" t="s">
        <v>50</v>
      </c>
      <c r="B11" s="72" t="s">
        <v>51</v>
      </c>
      <c r="C11" s="115">
        <v>131133556.39</v>
      </c>
      <c r="D11" s="115">
        <v>55964677.359999999</v>
      </c>
      <c r="E11" s="46">
        <f t="shared" si="0"/>
        <v>0.42677617309148003</v>
      </c>
      <c r="F11" s="73">
        <v>52618635.460000001</v>
      </c>
      <c r="G11" s="87">
        <f t="shared" si="1"/>
        <v>1.0635904346577671</v>
      </c>
    </row>
    <row r="12" spans="1:7" s="30" customFormat="1" ht="38.25" x14ac:dyDescent="0.25">
      <c r="A12" s="114" t="s">
        <v>52</v>
      </c>
      <c r="B12" s="72" t="s">
        <v>53</v>
      </c>
      <c r="C12" s="115">
        <v>23006346</v>
      </c>
      <c r="D12" s="115">
        <v>10478331</v>
      </c>
      <c r="E12" s="46">
        <f t="shared" si="0"/>
        <v>0.45545394301207154</v>
      </c>
      <c r="F12" s="73">
        <v>8923502.3800000008</v>
      </c>
      <c r="G12" s="87">
        <f t="shared" si="1"/>
        <v>1.1742397271596849</v>
      </c>
    </row>
    <row r="13" spans="1:7" s="30" customFormat="1" ht="25.5" x14ac:dyDescent="0.25">
      <c r="A13" s="114" t="s">
        <v>141</v>
      </c>
      <c r="B13" s="72" t="s">
        <v>55</v>
      </c>
      <c r="C13" s="115">
        <v>361290</v>
      </c>
      <c r="D13" s="115">
        <v>0</v>
      </c>
      <c r="E13" s="46">
        <f t="shared" si="0"/>
        <v>0</v>
      </c>
      <c r="F13" s="73">
        <v>0</v>
      </c>
      <c r="G13" s="87">
        <v>0</v>
      </c>
    </row>
    <row r="14" spans="1:7" s="30" customFormat="1" x14ac:dyDescent="0.25">
      <c r="A14" s="114" t="s">
        <v>54</v>
      </c>
      <c r="B14" s="72" t="s">
        <v>57</v>
      </c>
      <c r="C14" s="115">
        <v>4798800</v>
      </c>
      <c r="D14" s="115">
        <v>0</v>
      </c>
      <c r="E14" s="46">
        <f t="shared" si="0"/>
        <v>0</v>
      </c>
      <c r="F14" s="73">
        <v>25491877.469999999</v>
      </c>
      <c r="G14" s="87">
        <f t="shared" si="1"/>
        <v>0</v>
      </c>
    </row>
    <row r="15" spans="1:7" s="30" customFormat="1" x14ac:dyDescent="0.25">
      <c r="A15" s="123" t="s">
        <v>56</v>
      </c>
      <c r="B15" s="119" t="s">
        <v>59</v>
      </c>
      <c r="C15" s="124">
        <v>62439686.590000004</v>
      </c>
      <c r="D15" s="124">
        <v>36685046.93</v>
      </c>
      <c r="E15" s="120">
        <f t="shared" si="0"/>
        <v>0.58752772368776229</v>
      </c>
      <c r="F15" s="121">
        <v>7038447.7400000002</v>
      </c>
      <c r="G15" s="122">
        <f t="shared" si="1"/>
        <v>5.2120933883640657</v>
      </c>
    </row>
    <row r="16" spans="1:7" s="30" customFormat="1" ht="25.5" x14ac:dyDescent="0.25">
      <c r="A16" s="114" t="s">
        <v>58</v>
      </c>
      <c r="B16" s="74" t="s">
        <v>136</v>
      </c>
      <c r="C16" s="115">
        <v>25370732</v>
      </c>
      <c r="D16" s="115">
        <v>8252093.1500000004</v>
      </c>
      <c r="E16" s="46">
        <v>0</v>
      </c>
      <c r="F16" s="75">
        <v>0</v>
      </c>
      <c r="G16" s="87">
        <v>0</v>
      </c>
    </row>
    <row r="17" spans="1:7" s="30" customFormat="1" ht="38.25" x14ac:dyDescent="0.25">
      <c r="A17" s="114" t="s">
        <v>60</v>
      </c>
      <c r="B17" s="72" t="s">
        <v>61</v>
      </c>
      <c r="C17" s="115">
        <v>16498508</v>
      </c>
      <c r="D17" s="115">
        <v>6180168.4500000002</v>
      </c>
      <c r="E17" s="46">
        <f t="shared" ref="E17:E50" si="2">D17/C17</f>
        <v>0.37458953561134134</v>
      </c>
      <c r="F17" s="73">
        <v>5421857.7300000004</v>
      </c>
      <c r="G17" s="87">
        <f t="shared" si="1"/>
        <v>1.1398617886640858</v>
      </c>
    </row>
    <row r="18" spans="1:7" s="30" customFormat="1" x14ac:dyDescent="0.25">
      <c r="A18" s="114" t="s">
        <v>62</v>
      </c>
      <c r="B18" s="72" t="s">
        <v>63</v>
      </c>
      <c r="C18" s="115">
        <v>8460100</v>
      </c>
      <c r="D18" s="115">
        <v>1938112.7</v>
      </c>
      <c r="E18" s="46">
        <f t="shared" si="2"/>
        <v>0.22908862779399769</v>
      </c>
      <c r="F18" s="73">
        <v>1404772.01</v>
      </c>
      <c r="G18" s="87">
        <f t="shared" si="1"/>
        <v>1.3796635227662317</v>
      </c>
    </row>
    <row r="19" spans="1:7" s="30" customFormat="1" ht="25.5" x14ac:dyDescent="0.25">
      <c r="A19" s="114" t="s">
        <v>64</v>
      </c>
      <c r="B19" s="72" t="s">
        <v>65</v>
      </c>
      <c r="C19" s="115">
        <v>412124</v>
      </c>
      <c r="D19" s="115">
        <v>133812</v>
      </c>
      <c r="E19" s="46">
        <f t="shared" si="2"/>
        <v>0.32468868592947753</v>
      </c>
      <c r="F19" s="73">
        <v>211818</v>
      </c>
      <c r="G19" s="87">
        <f t="shared" si="1"/>
        <v>0.63173101436138568</v>
      </c>
    </row>
    <row r="20" spans="1:7" s="30" customFormat="1" x14ac:dyDescent="0.25">
      <c r="A20" s="123" t="s">
        <v>66</v>
      </c>
      <c r="B20" s="119" t="s">
        <v>67</v>
      </c>
      <c r="C20" s="124">
        <v>59476700.590000004</v>
      </c>
      <c r="D20" s="124">
        <v>14013944.789999999</v>
      </c>
      <c r="E20" s="120">
        <f t="shared" si="2"/>
        <v>0.23562074982276682</v>
      </c>
      <c r="F20" s="121">
        <v>11852495.949999999</v>
      </c>
      <c r="G20" s="122">
        <f t="shared" si="1"/>
        <v>1.1823623352514201</v>
      </c>
    </row>
    <row r="21" spans="1:7" s="30" customFormat="1" x14ac:dyDescent="0.25">
      <c r="A21" s="114" t="s">
        <v>68</v>
      </c>
      <c r="B21" s="72" t="s">
        <v>69</v>
      </c>
      <c r="C21" s="115">
        <v>692000</v>
      </c>
      <c r="D21" s="115">
        <v>615000</v>
      </c>
      <c r="E21" s="46">
        <f t="shared" si="2"/>
        <v>0.88872832369942201</v>
      </c>
      <c r="F21" s="73">
        <v>0</v>
      </c>
      <c r="G21" s="87">
        <v>0</v>
      </c>
    </row>
    <row r="22" spans="1:7" s="30" customFormat="1" x14ac:dyDescent="0.25">
      <c r="A22" s="114" t="s">
        <v>70</v>
      </c>
      <c r="B22" s="72" t="s">
        <v>71</v>
      </c>
      <c r="C22" s="115">
        <v>2153220</v>
      </c>
      <c r="D22" s="115">
        <v>2600</v>
      </c>
      <c r="E22" s="46">
        <f t="shared" si="2"/>
        <v>1.2074938928674265E-3</v>
      </c>
      <c r="F22" s="73">
        <v>565829.02</v>
      </c>
      <c r="G22" s="87">
        <f t="shared" si="1"/>
        <v>4.5950276640105876E-3</v>
      </c>
    </row>
    <row r="23" spans="1:7" s="30" customFormat="1" x14ac:dyDescent="0.25">
      <c r="A23" s="114" t="s">
        <v>72</v>
      </c>
      <c r="B23" s="72" t="s">
        <v>73</v>
      </c>
      <c r="C23" s="115">
        <v>37108929.590000004</v>
      </c>
      <c r="D23" s="115">
        <v>6985565.3300000001</v>
      </c>
      <c r="E23" s="46">
        <f t="shared" si="2"/>
        <v>0.1882448620097748</v>
      </c>
      <c r="F23" s="73">
        <v>8079374.1600000001</v>
      </c>
      <c r="G23" s="87">
        <f t="shared" si="1"/>
        <v>0.86461713390929273</v>
      </c>
    </row>
    <row r="24" spans="1:7" s="30" customFormat="1" ht="25.5" x14ac:dyDescent="0.25">
      <c r="A24" s="114" t="s">
        <v>74</v>
      </c>
      <c r="B24" s="72" t="s">
        <v>75</v>
      </c>
      <c r="C24" s="115">
        <v>19522551</v>
      </c>
      <c r="D24" s="115">
        <v>6410779.46</v>
      </c>
      <c r="E24" s="46">
        <f t="shared" si="2"/>
        <v>0.3283781643085476</v>
      </c>
      <c r="F24" s="73">
        <v>3207292.77</v>
      </c>
      <c r="G24" s="87">
        <f t="shared" si="1"/>
        <v>1.9988133044679921</v>
      </c>
    </row>
    <row r="25" spans="1:7" s="30" customFormat="1" x14ac:dyDescent="0.25">
      <c r="A25" s="123" t="s">
        <v>76</v>
      </c>
      <c r="B25" s="119" t="s">
        <v>77</v>
      </c>
      <c r="C25" s="124">
        <v>1490881367.4300001</v>
      </c>
      <c r="D25" s="124">
        <v>85635920.140000001</v>
      </c>
      <c r="E25" s="120">
        <f t="shared" si="2"/>
        <v>5.7439795017104729E-2</v>
      </c>
      <c r="F25" s="121">
        <v>243502157.36000001</v>
      </c>
      <c r="G25" s="122">
        <f t="shared" si="1"/>
        <v>0.35168444119118664</v>
      </c>
    </row>
    <row r="26" spans="1:7" s="30" customFormat="1" x14ac:dyDescent="0.25">
      <c r="A26" s="114" t="s">
        <v>78</v>
      </c>
      <c r="B26" s="72" t="s">
        <v>79</v>
      </c>
      <c r="C26" s="115">
        <v>1314357182.7</v>
      </c>
      <c r="D26" s="115">
        <v>51115475.270000003</v>
      </c>
      <c r="E26" s="46">
        <f t="shared" si="2"/>
        <v>3.8890094673501727E-2</v>
      </c>
      <c r="F26" s="73">
        <v>194408468.88999999</v>
      </c>
      <c r="G26" s="87">
        <f t="shared" si="1"/>
        <v>0.26292823333186227</v>
      </c>
    </row>
    <row r="27" spans="1:7" s="30" customFormat="1" x14ac:dyDescent="0.25">
      <c r="A27" s="114" t="s">
        <v>80</v>
      </c>
      <c r="B27" s="72" t="s">
        <v>81</v>
      </c>
      <c r="C27" s="115">
        <v>26812151.25</v>
      </c>
      <c r="D27" s="115">
        <v>867422.57</v>
      </c>
      <c r="E27" s="46">
        <f t="shared" si="2"/>
        <v>3.2351845322370391E-2</v>
      </c>
      <c r="F27" s="73">
        <v>3308963.38</v>
      </c>
      <c r="G27" s="87">
        <f t="shared" si="1"/>
        <v>0.26214329697417199</v>
      </c>
    </row>
    <row r="28" spans="1:7" s="30" customFormat="1" x14ac:dyDescent="0.25">
      <c r="A28" s="114" t="s">
        <v>82</v>
      </c>
      <c r="B28" s="72" t="s">
        <v>83</v>
      </c>
      <c r="C28" s="115">
        <v>138897333.47999999</v>
      </c>
      <c r="D28" s="115">
        <v>29232148.039999999</v>
      </c>
      <c r="E28" s="46">
        <f t="shared" si="2"/>
        <v>0.21045866977863312</v>
      </c>
      <c r="F28" s="73">
        <v>41005977.850000001</v>
      </c>
      <c r="G28" s="87">
        <f t="shared" si="1"/>
        <v>0.71287528240227049</v>
      </c>
    </row>
    <row r="29" spans="1:7" s="30" customFormat="1" ht="25.5" x14ac:dyDescent="0.25">
      <c r="A29" s="114" t="s">
        <v>84</v>
      </c>
      <c r="B29" s="72" t="s">
        <v>85</v>
      </c>
      <c r="C29" s="115">
        <v>10814700</v>
      </c>
      <c r="D29" s="115">
        <v>4420874.26</v>
      </c>
      <c r="E29" s="46">
        <f t="shared" si="2"/>
        <v>0.40878380907468537</v>
      </c>
      <c r="F29" s="73">
        <v>4778747.24</v>
      </c>
      <c r="G29" s="87">
        <f t="shared" si="1"/>
        <v>0.92511154869115853</v>
      </c>
    </row>
    <row r="30" spans="1:7" s="30" customFormat="1" x14ac:dyDescent="0.25">
      <c r="A30" s="123" t="s">
        <v>86</v>
      </c>
      <c r="B30" s="119" t="s">
        <v>87</v>
      </c>
      <c r="C30" s="124">
        <v>1178221097</v>
      </c>
      <c r="D30" s="124">
        <v>694526151.65999997</v>
      </c>
      <c r="E30" s="120">
        <f t="shared" si="2"/>
        <v>0.58947013716560537</v>
      </c>
      <c r="F30" s="121">
        <v>607093392.92999995</v>
      </c>
      <c r="G30" s="122">
        <f t="shared" si="1"/>
        <v>1.1440186299969852</v>
      </c>
    </row>
    <row r="31" spans="1:7" s="30" customFormat="1" x14ac:dyDescent="0.25">
      <c r="A31" s="114" t="s">
        <v>88</v>
      </c>
      <c r="B31" s="72" t="s">
        <v>89</v>
      </c>
      <c r="C31" s="115">
        <v>412967052.44999999</v>
      </c>
      <c r="D31" s="115">
        <v>237109156.62</v>
      </c>
      <c r="E31" s="46">
        <f t="shared" si="2"/>
        <v>0.57415998495111908</v>
      </c>
      <c r="F31" s="73">
        <v>201006692.69999999</v>
      </c>
      <c r="G31" s="87">
        <f t="shared" si="1"/>
        <v>1.1796082679390307</v>
      </c>
    </row>
    <row r="32" spans="1:7" s="30" customFormat="1" x14ac:dyDescent="0.25">
      <c r="A32" s="114" t="s">
        <v>90</v>
      </c>
      <c r="B32" s="72" t="s">
        <v>91</v>
      </c>
      <c r="C32" s="115">
        <v>640064924.54999995</v>
      </c>
      <c r="D32" s="115">
        <v>390405158.55000001</v>
      </c>
      <c r="E32" s="46">
        <f t="shared" si="2"/>
        <v>0.60994618448195048</v>
      </c>
      <c r="F32" s="73">
        <v>348223846.99000001</v>
      </c>
      <c r="G32" s="87">
        <f t="shared" si="1"/>
        <v>1.1211327481578577</v>
      </c>
    </row>
    <row r="33" spans="1:7" s="30" customFormat="1" x14ac:dyDescent="0.25">
      <c r="A33" s="114" t="s">
        <v>92</v>
      </c>
      <c r="B33" s="72" t="s">
        <v>93</v>
      </c>
      <c r="C33" s="115">
        <v>58952520</v>
      </c>
      <c r="D33" s="115">
        <v>34646528</v>
      </c>
      <c r="E33" s="46">
        <f t="shared" si="2"/>
        <v>0.58770223902218255</v>
      </c>
      <c r="F33" s="73">
        <v>26229188</v>
      </c>
      <c r="G33" s="87">
        <v>0</v>
      </c>
    </row>
    <row r="34" spans="1:7" s="30" customFormat="1" x14ac:dyDescent="0.25">
      <c r="A34" s="114" t="s">
        <v>142</v>
      </c>
      <c r="B34" s="72" t="s">
        <v>94</v>
      </c>
      <c r="C34" s="115">
        <v>5999600</v>
      </c>
      <c r="D34" s="115">
        <v>5230997.0999999996</v>
      </c>
      <c r="E34" s="46">
        <f t="shared" si="2"/>
        <v>0.87189097606507093</v>
      </c>
      <c r="F34" s="73">
        <v>5261249.43</v>
      </c>
      <c r="G34" s="87">
        <f t="shared" si="1"/>
        <v>0.99424997229222789</v>
      </c>
    </row>
    <row r="35" spans="1:7" s="30" customFormat="1" x14ac:dyDescent="0.25">
      <c r="A35" s="114" t="s">
        <v>95</v>
      </c>
      <c r="B35" s="72" t="s">
        <v>96</v>
      </c>
      <c r="C35" s="115">
        <v>60237000</v>
      </c>
      <c r="D35" s="115">
        <v>27134311.390000001</v>
      </c>
      <c r="E35" s="46">
        <f t="shared" si="2"/>
        <v>0.4504592092899713</v>
      </c>
      <c r="F35" s="73">
        <v>26372415.809999999</v>
      </c>
      <c r="G35" s="87">
        <f t="shared" si="1"/>
        <v>1.0288898668020812</v>
      </c>
    </row>
    <row r="36" spans="1:7" s="30" customFormat="1" x14ac:dyDescent="0.25">
      <c r="A36" s="123" t="s">
        <v>97</v>
      </c>
      <c r="B36" s="119" t="s">
        <v>98</v>
      </c>
      <c r="C36" s="124">
        <v>180648244.09999999</v>
      </c>
      <c r="D36" s="124">
        <v>93635448.25</v>
      </c>
      <c r="E36" s="120">
        <f t="shared" si="2"/>
        <v>0.51833024293425722</v>
      </c>
      <c r="F36" s="121">
        <v>64474273.539999999</v>
      </c>
      <c r="G36" s="122">
        <f t="shared" si="1"/>
        <v>1.4522916367860792</v>
      </c>
    </row>
    <row r="37" spans="1:7" s="30" customFormat="1" x14ac:dyDescent="0.25">
      <c r="A37" s="114" t="s">
        <v>99</v>
      </c>
      <c r="B37" s="72" t="s">
        <v>100</v>
      </c>
      <c r="C37" s="115">
        <v>127008106</v>
      </c>
      <c r="D37" s="115">
        <v>67519717.799999997</v>
      </c>
      <c r="E37" s="46">
        <f t="shared" si="2"/>
        <v>0.53161738983809426</v>
      </c>
      <c r="F37" s="73">
        <v>46511980</v>
      </c>
      <c r="G37" s="87">
        <f t="shared" si="1"/>
        <v>1.4516629436115167</v>
      </c>
    </row>
    <row r="38" spans="1:7" s="30" customFormat="1" x14ac:dyDescent="0.25">
      <c r="A38" s="114" t="s">
        <v>101</v>
      </c>
      <c r="B38" s="72" t="s">
        <v>102</v>
      </c>
      <c r="C38" s="115">
        <v>12427400</v>
      </c>
      <c r="D38" s="115">
        <v>6601670</v>
      </c>
      <c r="E38" s="46">
        <f t="shared" si="2"/>
        <v>0.53121891948436517</v>
      </c>
      <c r="F38" s="73">
        <v>3800000</v>
      </c>
      <c r="G38" s="87">
        <f t="shared" si="1"/>
        <v>1.7372815789473683</v>
      </c>
    </row>
    <row r="39" spans="1:7" s="30" customFormat="1" ht="25.5" x14ac:dyDescent="0.25">
      <c r="A39" s="114" t="s">
        <v>103</v>
      </c>
      <c r="B39" s="72" t="s">
        <v>104</v>
      </c>
      <c r="C39" s="115">
        <v>41212738.100000001</v>
      </c>
      <c r="D39" s="115">
        <v>19514060.449999999</v>
      </c>
      <c r="E39" s="46">
        <f t="shared" si="2"/>
        <v>0.47349584981833565</v>
      </c>
      <c r="F39" s="73">
        <v>14162293.539999999</v>
      </c>
      <c r="G39" s="87">
        <f t="shared" si="1"/>
        <v>1.3778884327516912</v>
      </c>
    </row>
    <row r="40" spans="1:7" s="30" customFormat="1" x14ac:dyDescent="0.25">
      <c r="A40" s="123" t="s">
        <v>105</v>
      </c>
      <c r="B40" s="119" t="s">
        <v>106</v>
      </c>
      <c r="C40" s="124">
        <v>70836001.359999999</v>
      </c>
      <c r="D40" s="124">
        <v>13859574.49</v>
      </c>
      <c r="E40" s="120">
        <f t="shared" si="2"/>
        <v>0.19565721136013034</v>
      </c>
      <c r="F40" s="121">
        <v>16796543.949999999</v>
      </c>
      <c r="G40" s="122">
        <f t="shared" si="1"/>
        <v>0.82514441847425413</v>
      </c>
    </row>
    <row r="41" spans="1:7" s="30" customFormat="1" x14ac:dyDescent="0.25">
      <c r="A41" s="114" t="s">
        <v>107</v>
      </c>
      <c r="B41" s="72" t="s">
        <v>108</v>
      </c>
      <c r="C41" s="115">
        <v>11786029.359999999</v>
      </c>
      <c r="D41" s="115">
        <v>4917181.5</v>
      </c>
      <c r="E41" s="46">
        <f t="shared" si="2"/>
        <v>0.41720424663866612</v>
      </c>
      <c r="F41" s="73">
        <v>4849454.55</v>
      </c>
      <c r="G41" s="87">
        <f t="shared" si="1"/>
        <v>1.0139658902463577</v>
      </c>
    </row>
    <row r="42" spans="1:7" s="30" customFormat="1" x14ac:dyDescent="0.25">
      <c r="A42" s="114" t="s">
        <v>109</v>
      </c>
      <c r="B42" s="72" t="s">
        <v>110</v>
      </c>
      <c r="C42" s="115">
        <v>11782972</v>
      </c>
      <c r="D42" s="115">
        <v>3736668.1</v>
      </c>
      <c r="E42" s="46">
        <f t="shared" si="2"/>
        <v>0.31712441479110703</v>
      </c>
      <c r="F42" s="73">
        <v>4124848.86</v>
      </c>
      <c r="G42" s="87">
        <f t="shared" si="1"/>
        <v>0.90589212522080143</v>
      </c>
    </row>
    <row r="43" spans="1:7" s="30" customFormat="1" x14ac:dyDescent="0.25">
      <c r="A43" s="114" t="s">
        <v>111</v>
      </c>
      <c r="B43" s="72" t="s">
        <v>112</v>
      </c>
      <c r="C43" s="115">
        <v>47267000</v>
      </c>
      <c r="D43" s="115">
        <v>5205724.8899999997</v>
      </c>
      <c r="E43" s="46">
        <f t="shared" si="2"/>
        <v>0.11013444665411386</v>
      </c>
      <c r="F43" s="73">
        <v>7822240.54</v>
      </c>
      <c r="G43" s="87">
        <f t="shared" si="1"/>
        <v>0.6655030439654569</v>
      </c>
    </row>
    <row r="44" spans="1:7" s="30" customFormat="1" x14ac:dyDescent="0.25">
      <c r="A44" s="123" t="s">
        <v>113</v>
      </c>
      <c r="B44" s="119" t="s">
        <v>114</v>
      </c>
      <c r="C44" s="124">
        <v>73835783.109999999</v>
      </c>
      <c r="D44" s="124">
        <v>35777850.909999996</v>
      </c>
      <c r="E44" s="120">
        <f t="shared" si="2"/>
        <v>0.48455978122014931</v>
      </c>
      <c r="F44" s="121">
        <v>34167547.079999998</v>
      </c>
      <c r="G44" s="122">
        <f t="shared" si="1"/>
        <v>1.0471296293593926</v>
      </c>
    </row>
    <row r="45" spans="1:7" s="30" customFormat="1" x14ac:dyDescent="0.25">
      <c r="A45" s="114" t="s">
        <v>115</v>
      </c>
      <c r="B45" s="72" t="s">
        <v>116</v>
      </c>
      <c r="C45" s="115">
        <v>73705783.109999999</v>
      </c>
      <c r="D45" s="115">
        <v>35672940.909999996</v>
      </c>
      <c r="E45" s="46">
        <f t="shared" si="2"/>
        <v>0.48399107105016415</v>
      </c>
      <c r="F45" s="73">
        <v>34127547.079999998</v>
      </c>
      <c r="G45" s="87">
        <v>0</v>
      </c>
    </row>
    <row r="46" spans="1:7" s="30" customFormat="1" x14ac:dyDescent="0.25">
      <c r="A46" s="114" t="s">
        <v>117</v>
      </c>
      <c r="B46" s="72" t="s">
        <v>118</v>
      </c>
      <c r="C46" s="115">
        <v>130000</v>
      </c>
      <c r="D46" s="115">
        <v>104910</v>
      </c>
      <c r="E46" s="46">
        <f t="shared" si="2"/>
        <v>0.80700000000000005</v>
      </c>
      <c r="F46" s="73">
        <v>40000</v>
      </c>
      <c r="G46" s="87">
        <f t="shared" si="1"/>
        <v>2.6227499999999999</v>
      </c>
    </row>
    <row r="47" spans="1:7" s="30" customFormat="1" x14ac:dyDescent="0.25">
      <c r="A47" s="114" t="s">
        <v>143</v>
      </c>
      <c r="B47" s="72"/>
      <c r="C47" s="115">
        <v>350000</v>
      </c>
      <c r="D47" s="115">
        <v>350000</v>
      </c>
      <c r="E47" s="46"/>
      <c r="F47" s="73"/>
      <c r="G47" s="87"/>
    </row>
    <row r="48" spans="1:7" s="30" customFormat="1" x14ac:dyDescent="0.25">
      <c r="A48" s="114" t="s">
        <v>144</v>
      </c>
      <c r="B48" s="72"/>
      <c r="C48" s="115">
        <v>350000</v>
      </c>
      <c r="D48" s="115">
        <v>350000</v>
      </c>
      <c r="E48" s="46"/>
      <c r="F48" s="73"/>
      <c r="G48" s="87"/>
    </row>
    <row r="49" spans="1:8" s="30" customFormat="1" ht="25.5" x14ac:dyDescent="0.25">
      <c r="A49" s="123" t="s">
        <v>119</v>
      </c>
      <c r="B49" s="119" t="s">
        <v>120</v>
      </c>
      <c r="C49" s="124">
        <v>3841600</v>
      </c>
      <c r="D49" s="124">
        <v>0</v>
      </c>
      <c r="E49" s="120">
        <f t="shared" si="2"/>
        <v>0</v>
      </c>
      <c r="F49" s="121">
        <v>0</v>
      </c>
      <c r="G49" s="122">
        <v>0</v>
      </c>
    </row>
    <row r="50" spans="1:8" s="30" customFormat="1" ht="26.25" thickBot="1" x14ac:dyDescent="0.3">
      <c r="A50" s="114" t="s">
        <v>121</v>
      </c>
      <c r="B50" s="76" t="s">
        <v>122</v>
      </c>
      <c r="C50" s="116">
        <v>3841600</v>
      </c>
      <c r="D50" s="116">
        <v>0</v>
      </c>
      <c r="E50" s="78">
        <f t="shared" si="2"/>
        <v>0</v>
      </c>
      <c r="F50" s="77">
        <v>0</v>
      </c>
      <c r="G50" s="88">
        <v>0</v>
      </c>
    </row>
    <row r="51" spans="1:8" s="30" customFormat="1" ht="13.5" thickBot="1" x14ac:dyDescent="0.3">
      <c r="A51" s="117"/>
      <c r="B51" s="79"/>
      <c r="C51" s="126"/>
      <c r="D51" s="126"/>
      <c r="E51" s="79"/>
      <c r="F51" s="79"/>
      <c r="G51" s="79"/>
    </row>
    <row r="52" spans="1:8" s="30" customFormat="1" ht="26.25" thickBot="1" x14ac:dyDescent="0.3">
      <c r="A52" s="118" t="s">
        <v>123</v>
      </c>
      <c r="B52" s="82" t="s">
        <v>5</v>
      </c>
      <c r="C52" s="127">
        <v>-162311200</v>
      </c>
      <c r="D52" s="127">
        <v>41920572.899999999</v>
      </c>
      <c r="E52" s="83">
        <f t="shared" ref="E52" si="3">D52/C52</f>
        <v>-0.25827282960140768</v>
      </c>
      <c r="F52" s="125">
        <v>-312273600</v>
      </c>
      <c r="G52" s="84">
        <f t="shared" si="1"/>
        <v>-0.13424308971363574</v>
      </c>
    </row>
    <row r="53" spans="1:8" x14ac:dyDescent="0.2">
      <c r="A53" s="6"/>
      <c r="B53" s="80"/>
      <c r="C53" s="80"/>
      <c r="D53" s="80"/>
      <c r="E53" s="80"/>
      <c r="F53" s="81"/>
      <c r="G53" s="81"/>
    </row>
    <row r="54" spans="1:8" x14ac:dyDescent="0.2">
      <c r="A54" s="18"/>
      <c r="B54" s="11"/>
      <c r="C54" s="13"/>
      <c r="D54" s="13"/>
      <c r="E54" s="13"/>
      <c r="G54" s="81"/>
    </row>
    <row r="55" spans="1:8" x14ac:dyDescent="0.2">
      <c r="G55" s="81"/>
    </row>
    <row r="56" spans="1:8" x14ac:dyDescent="0.2">
      <c r="G56" s="81"/>
      <c r="H56" s="81"/>
    </row>
    <row r="57" spans="1:8" x14ac:dyDescent="0.2">
      <c r="G57" s="81"/>
      <c r="H57" s="81"/>
    </row>
  </sheetData>
  <pageMargins left="0.59055118110236227" right="0" top="0" bottom="0" header="0" footer="0"/>
  <pageSetup paperSize="9" scale="71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D6" sqref="D6"/>
    </sheetView>
  </sheetViews>
  <sheetFormatPr defaultRowHeight="12.75" x14ac:dyDescent="0.2"/>
  <cols>
    <col min="1" max="1" width="39.85546875" style="17" customWidth="1"/>
    <col min="2" max="2" width="26.85546875" style="30" customWidth="1"/>
    <col min="3" max="3" width="17.7109375" style="30" customWidth="1"/>
    <col min="4" max="4" width="15.28515625" style="30" customWidth="1"/>
    <col min="5" max="5" width="10.28515625" style="17" customWidth="1"/>
    <col min="6" max="6" width="13.7109375" style="17" customWidth="1"/>
    <col min="7" max="16384" width="9.140625" style="17"/>
  </cols>
  <sheetData>
    <row r="1" spans="1:7" ht="10.5" customHeight="1" x14ac:dyDescent="0.2">
      <c r="A1" s="16"/>
      <c r="B1" s="33"/>
      <c r="C1" s="23"/>
      <c r="D1" s="23"/>
      <c r="E1" s="6"/>
      <c r="F1" s="6"/>
    </row>
    <row r="2" spans="1:7" ht="14.1" customHeight="1" x14ac:dyDescent="0.2">
      <c r="A2" s="96" t="s">
        <v>124</v>
      </c>
      <c r="B2" s="97"/>
      <c r="C2" s="25"/>
      <c r="D2" s="25"/>
      <c r="E2" s="6"/>
      <c r="F2" s="6"/>
    </row>
    <row r="3" spans="1:7" ht="14.1" customHeight="1" x14ac:dyDescent="0.2">
      <c r="A3" s="31"/>
      <c r="B3" s="28"/>
      <c r="C3" s="27"/>
      <c r="D3" s="27"/>
      <c r="E3" s="20"/>
      <c r="F3" s="6"/>
    </row>
    <row r="4" spans="1:7" ht="53.25" customHeight="1" x14ac:dyDescent="0.2">
      <c r="A4" s="1" t="s">
        <v>1</v>
      </c>
      <c r="B4" s="1" t="s">
        <v>125</v>
      </c>
      <c r="C4" s="2" t="s">
        <v>139</v>
      </c>
      <c r="D4" s="2" t="s">
        <v>140</v>
      </c>
      <c r="E4" s="66" t="s">
        <v>131</v>
      </c>
      <c r="F4" s="67" t="s">
        <v>145</v>
      </c>
      <c r="G4" s="67" t="s">
        <v>133</v>
      </c>
    </row>
    <row r="5" spans="1:7" ht="11.45" customHeight="1" thickBot="1" x14ac:dyDescent="0.25">
      <c r="A5" s="35" t="s">
        <v>3</v>
      </c>
      <c r="B5" s="3">
        <v>2</v>
      </c>
      <c r="C5" s="3">
        <v>3</v>
      </c>
      <c r="D5" s="3">
        <v>4</v>
      </c>
      <c r="E5" s="68">
        <v>5</v>
      </c>
      <c r="F5" s="69">
        <v>6</v>
      </c>
      <c r="G5" s="69">
        <v>7</v>
      </c>
    </row>
    <row r="6" spans="1:7" ht="38.25" customHeight="1" x14ac:dyDescent="0.2">
      <c r="A6" s="36" t="s">
        <v>126</v>
      </c>
      <c r="B6" s="128" t="s">
        <v>5</v>
      </c>
      <c r="C6" s="136">
        <v>162311200</v>
      </c>
      <c r="D6" s="136">
        <v>-41920572.899999999</v>
      </c>
      <c r="E6" s="131">
        <f>D6/C6</f>
        <v>-0.25827282960140768</v>
      </c>
      <c r="F6" s="89">
        <v>104192053.94</v>
      </c>
      <c r="G6" s="92">
        <f>D6/F6</f>
        <v>-0.40233944254655318</v>
      </c>
    </row>
    <row r="7" spans="1:7" ht="24" customHeight="1" x14ac:dyDescent="0.2">
      <c r="A7" s="37" t="s">
        <v>127</v>
      </c>
      <c r="B7" s="129" t="s">
        <v>128</v>
      </c>
      <c r="C7" s="134">
        <v>69860000</v>
      </c>
      <c r="D7" s="134">
        <v>0</v>
      </c>
      <c r="E7" s="132">
        <f>D7/C7</f>
        <v>0</v>
      </c>
      <c r="F7" s="90">
        <v>0</v>
      </c>
      <c r="G7" s="93">
        <v>0</v>
      </c>
    </row>
    <row r="8" spans="1:7" ht="26.25" thickBot="1" x14ac:dyDescent="0.25">
      <c r="A8" s="37" t="s">
        <v>129</v>
      </c>
      <c r="B8" s="130" t="s">
        <v>130</v>
      </c>
      <c r="C8" s="135">
        <v>92451200</v>
      </c>
      <c r="D8" s="135">
        <v>-41920572.899999999</v>
      </c>
      <c r="E8" s="133">
        <f>D8/C8</f>
        <v>-0.45343460009172404</v>
      </c>
      <c r="F8" s="94">
        <v>104192053.94</v>
      </c>
      <c r="G8" s="95">
        <f t="shared" ref="G8" si="0">D8/F8</f>
        <v>-0.40233944254655318</v>
      </c>
    </row>
    <row r="9" spans="1:7" ht="12.95" customHeight="1" x14ac:dyDescent="0.2">
      <c r="A9" s="32"/>
      <c r="B9" s="80"/>
      <c r="C9" s="80"/>
      <c r="D9" s="80"/>
      <c r="E9" s="91"/>
      <c r="F9" s="6"/>
      <c r="G9" s="81"/>
    </row>
    <row r="10" spans="1:7" hidden="1" x14ac:dyDescent="0.2">
      <c r="A10" s="18"/>
      <c r="B10" s="11"/>
      <c r="C10" s="13"/>
      <c r="D10" s="13"/>
      <c r="E10" s="21"/>
      <c r="F10" s="6" t="s">
        <v>41</v>
      </c>
    </row>
  </sheetData>
  <pageMargins left="0.78740157480314965" right="0" top="0" bottom="0" header="0" footer="0"/>
  <pageSetup paperSize="9" scale="66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6678661-DF8D-4FEE-9539-7E409023DF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2018-07-12T14:24:04Z</cp:lastPrinted>
  <dcterms:created xsi:type="dcterms:W3CDTF">2017-07-13T11:01:10Z</dcterms:created>
  <dcterms:modified xsi:type="dcterms:W3CDTF">2018-07-12T14:40:25Z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C:\Users\Администратор\AppData\Local\Кейсистемс\Свод-СМАРТ\ReportManager\0503317M.xlsx</vt:lpwstr>
  </property>
  <property fmtid="{D5CDD505-2E9C-101B-9397-08002B2CF9AE}" pid="3" name="Report Name">
    <vt:lpwstr>C__Users_Администратор_AppData_Local_Кейсистемс_Свод-СМАРТ_ReportManager_0503317M.xlsx</vt:lpwstr>
  </property>
</Properties>
</file>