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Доходы!$7:$7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Доходы!$A$1:$G$26</definedName>
    <definedName name="_xlnm.Print_Area" localSheetId="2">Источники!$A$1:$H$11</definedName>
    <definedName name="_xlnm.Print_Area" localSheetId="1">Расходы!$A$1:$G$54</definedName>
  </definedNames>
  <calcPr calcId="144525"/>
</workbook>
</file>

<file path=xl/calcChain.xml><?xml version="1.0" encoding="utf-8"?>
<calcChain xmlns="http://schemas.openxmlformats.org/spreadsheetml/2006/main">
  <c r="G11" i="4" l="1"/>
  <c r="G6" i="4"/>
  <c r="G12" i="3"/>
  <c r="G14" i="3"/>
  <c r="G15" i="3"/>
  <c r="G16" i="3"/>
  <c r="G17" i="3"/>
  <c r="G18" i="3"/>
  <c r="G19" i="3"/>
  <c r="G20" i="3"/>
  <c r="G21" i="3"/>
  <c r="G22" i="3"/>
  <c r="G24" i="3"/>
  <c r="G25" i="3"/>
  <c r="G26" i="3"/>
  <c r="G27" i="3"/>
  <c r="G28" i="3"/>
  <c r="G29" i="3"/>
  <c r="G31" i="3"/>
  <c r="G32" i="3"/>
  <c r="G33" i="3"/>
  <c r="G34" i="3"/>
  <c r="G36" i="3"/>
  <c r="G37" i="3"/>
  <c r="G38" i="3"/>
  <c r="G39" i="3"/>
  <c r="G41" i="3"/>
  <c r="G42" i="3"/>
  <c r="G43" i="3"/>
  <c r="G44" i="3"/>
  <c r="G45" i="3"/>
  <c r="G46" i="3"/>
  <c r="G47" i="3"/>
  <c r="G50" i="3"/>
  <c r="G51" i="3"/>
  <c r="G52" i="3"/>
  <c r="G54" i="3"/>
  <c r="G11" i="3"/>
  <c r="G10" i="3"/>
  <c r="G9" i="3"/>
  <c r="G8" i="3"/>
  <c r="G6" i="3"/>
  <c r="E11" i="4" l="1"/>
  <c r="E10" i="4"/>
  <c r="E9" i="4"/>
  <c r="E8" i="4"/>
  <c r="E6" i="4"/>
  <c r="E54" i="3" l="1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7" i="3"/>
  <c r="E16" i="3"/>
  <c r="E15" i="3"/>
  <c r="E14" i="3"/>
  <c r="E13" i="3"/>
  <c r="E11" i="3"/>
  <c r="E10" i="3"/>
  <c r="E9" i="3"/>
  <c r="E8" i="3"/>
  <c r="E6" i="3"/>
  <c r="E8" i="2" l="1"/>
  <c r="G8" i="2"/>
  <c r="G16" i="2"/>
  <c r="G17" i="2"/>
  <c r="G18" i="2"/>
  <c r="G19" i="2"/>
  <c r="G20" i="2"/>
  <c r="G26" i="2"/>
  <c r="G24" i="2"/>
  <c r="G23" i="2"/>
  <c r="G22" i="2"/>
  <c r="G14" i="2"/>
  <c r="G13" i="2"/>
  <c r="G12" i="2"/>
  <c r="G11" i="2"/>
  <c r="G10" i="2"/>
  <c r="E12" i="2" l="1"/>
  <c r="E13" i="2"/>
  <c r="E14" i="2"/>
  <c r="E16" i="2"/>
  <c r="E17" i="2"/>
  <c r="E18" i="2"/>
  <c r="E19" i="2"/>
  <c r="E20" i="2"/>
  <c r="E22" i="2"/>
  <c r="E23" i="2"/>
  <c r="E24" i="2"/>
  <c r="E25" i="2"/>
  <c r="E26" i="2"/>
  <c r="E11" i="2"/>
  <c r="E10" i="2"/>
</calcChain>
</file>

<file path=xl/sharedStrings.xml><?xml version="1.0" encoding="utf-8"?>
<sst xmlns="http://schemas.openxmlformats.org/spreadsheetml/2006/main" count="191" uniqueCount="158">
  <si>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</si>
  <si>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</si>
  <si>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</si>
  <si>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</si>
  <si>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</si>
  <si>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</si>
  <si>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</si>
  <si>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</si>
  <si>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</si>
  <si>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</si>
  <si>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</si>
  <si>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</si>
  <si>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</si>
  <si>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</si>
  <si>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</si>
  <si>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</si>
  <si>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</si>
  <si>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</si>
  <si>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</si>
  <si>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</si>
  <si>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</si>
  <si>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</si>
  <si>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</si>
  <si>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</si>
  <si>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</si>
  <si>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</si>
  <si>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</si>
  <si>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</si>
  <si>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</si>
  <si>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</si>
  <si>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</si>
  <si>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</si>
  <si>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</si>
  <si>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</si>
  <si>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</si>
  <si>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</si>
  <si>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</si>
  <si>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</si>
  <si>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</si>
  <si>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</si>
  <si>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</si>
  <si>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</si>
  <si>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</si>
  <si>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</si>
  <si>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</si>
  <si>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</si>
  <si>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</si>
  <si>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</si>
  <si>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</si>
  <si>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</si>
  <si>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</si>
  <si>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</si>
  <si>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</si>
  <si>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</si>
  <si>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</si>
  <si>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</si>
  <si>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</si>
  <si>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</si>
  <si>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</si>
  <si>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</si>
  <si>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</si>
  <si>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</si>
  <si>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</si>
  <si>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</si>
  <si>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</si>
  <si>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</si>
  <si>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</si>
  <si>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</si>
  <si>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</si>
  <si>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</si>
  <si>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</si>
  <si>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</si>
  <si>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</si>
  <si>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</si>
  <si>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</si>
  <si>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</si>
  <si>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</si>
  <si>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</si>
  <si>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</si>
  <si>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</si>
  <si>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</si>
  <si>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</si>
  <si>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</si>
  <si>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</si>
  <si>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СРЕДСТВА МАССОВОЙ ИНФОРМАЦИИ</t>
  </si>
  <si>
    <t xml:space="preserve">  Периодическая печать и издательства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</si>
  <si>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</si>
  <si>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</si>
  <si>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</si>
  <si>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</si>
  <si>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</si>
  <si>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</si>
  <si>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</si>
  <si>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</si>
  <si>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</si>
  <si>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Гр.7= гр.4 / гр.6 (%)</t>
  </si>
  <si>
    <r>
      <t xml:space="preserve">Утвержденные бюджетные назначения                         </t>
    </r>
    <r>
      <rPr>
        <b/>
        <sz val="10"/>
        <color indexed="8"/>
        <rFont val="Arial"/>
        <family val="2"/>
        <charset val="204"/>
      </rPr>
      <t>на 01.01.2018 г</t>
    </r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</si>
  <si>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01.01.2018 г</t>
    </r>
  </si>
  <si>
    <t>Аналитические данные об исполнении бюджета МО МР "Печора"</t>
  </si>
  <si>
    <t>единица измерения: руб.</t>
  </si>
  <si>
    <t>за  2017 год в сравнении с 2016 годом</t>
  </si>
  <si>
    <t xml:space="preserve">  НАЦИОНАЛЬНАЯ ОБОРОНА</t>
  </si>
  <si>
    <t xml:space="preserve">  Мобилизационная и вневойсковая подготовка</t>
  </si>
  <si>
    <t xml:space="preserve">  Другие вопросы в области национальной безопасности и правоохранительной деятельности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</si>
  <si>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</si>
  <si>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</si>
  <si>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</si>
  <si>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Код расхода по бюджетной классификации </t>
  </si>
  <si>
    <t>0100</t>
  </si>
  <si>
    <t>0103</t>
  </si>
  <si>
    <t>0104</t>
  </si>
  <si>
    <t>0106</t>
  </si>
  <si>
    <t>0107</t>
  </si>
  <si>
    <t>0113</t>
  </si>
  <si>
    <t>0200</t>
  </si>
  <si>
    <t>0203</t>
  </si>
  <si>
    <t>0300</t>
  </si>
  <si>
    <t>0302</t>
  </si>
  <si>
    <t>0309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</si>
  <si>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</si>
  <si>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</si>
  <si>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</si>
  <si>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</si>
  <si>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</si>
  <si>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</si>
  <si>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</si>
  <si>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</si>
  <si>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</si>
  <si>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</si>
  <si>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</si>
  <si>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</si>
  <si>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</si>
  <si>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</si>
  <si>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</si>
  <si>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</si>
  <si>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</si>
  <si>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</si>
  <si>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</si>
  <si>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</si>
  <si>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</si>
  <si>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</si>
  <si>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</si>
  <si>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</si>
  <si>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</si>
  <si>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</si>
  <si>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1400</t>
  </si>
  <si>
    <t>1401</t>
  </si>
  <si>
    <t>1402</t>
  </si>
  <si>
    <t>0111</t>
  </si>
  <si>
    <t>0703</t>
  </si>
  <si>
    <t>0802</t>
  </si>
  <si>
    <t>1200</t>
  </si>
  <si>
    <t>1202</t>
  </si>
  <si>
    <t xml:space="preserve">  Органы внутренних дел</t>
  </si>
  <si>
    <r>
      <t xml:space="preserve">% исполнения на </t>
    </r>
    <r>
      <rPr>
        <b/>
        <sz val="10"/>
        <color indexed="8"/>
        <rFont val="Arial"/>
        <family val="2"/>
        <charset val="204"/>
      </rPr>
      <t>01.01.2018 г</t>
    </r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</si>
  <si>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01.01.2017 г</t>
    </r>
  </si>
  <si>
    <t xml:space="preserve"> 0102000000</t>
  </si>
  <si>
    <t xml:space="preserve">0105000000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</si>
</sst>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29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49" fontId="14" fillId="0" borderId="1" xfId="23" applyNumberFormat="1" applyFont="1" applyProtection="1"/>
    <xf numFmtId="0" fontId="14" fillId="0" borderId="1" xfId="6" applyNumberFormat="1" applyFont="1" applyBorder="1" applyProtection="1">
      <protection locked="0"/>
    </xf>
    <xf numFmtId="0" fontId="16" fillId="0" borderId="1" xfId="34" applyNumberFormat="1" applyFont="1" applyBorder="1" applyProtection="1"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9" fontId="14" fillId="0" borderId="16" xfId="38" applyNumberFormat="1" applyFo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10" fontId="13" fillId="4" borderId="30" xfId="0" applyNumberFormat="1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10" fontId="13" fillId="5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4" fontId="14" fillId="0" borderId="16" xfId="43" applyNumberFormat="1" applyFont="1" applyAlignment="1" applyProtection="1">
      <alignment horizontal="right"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16" xfId="53" applyNumberFormat="1" applyFont="1" applyAlignment="1" applyProtection="1">
      <alignment horizontal="center" vertical="center"/>
    </xf>
    <xf numFmtId="4" fontId="13" fillId="4" borderId="16" xfId="43" applyNumberFormat="1" applyFont="1" applyFill="1" applyAlignment="1" applyProtection="1">
      <alignment horizontal="right" vertical="center"/>
    </xf>
    <xf numFmtId="0" fontId="13" fillId="5" borderId="20" xfId="51" applyNumberFormat="1" applyFont="1" applyFill="1" applyAlignment="1" applyProtection="1">
      <alignment horizontal="left" vertical="center" wrapText="1"/>
    </xf>
    <xf numFmtId="49" fontId="13" fillId="5" borderId="16" xfId="53" applyNumberFormat="1" applyFont="1" applyFill="1" applyAlignment="1" applyProtection="1">
      <alignment horizontal="center" vertical="center"/>
    </xf>
    <xf numFmtId="4" fontId="13" fillId="5" borderId="16" xfId="43" applyNumberFormat="1" applyFont="1" applyFill="1" applyAlignment="1" applyProtection="1">
      <alignment horizontal="right" vertical="center"/>
    </xf>
    <xf numFmtId="0" fontId="13" fillId="4" borderId="17" xfId="40" applyNumberFormat="1" applyFont="1" applyFill="1" applyAlignment="1" applyProtection="1">
      <alignment horizontal="left" vertical="center" wrapText="1"/>
    </xf>
    <xf numFmtId="49" fontId="13" fillId="4" borderId="19" xfId="42" applyNumberFormat="1" applyFont="1" applyFill="1" applyAlignment="1" applyProtection="1">
      <alignment horizontal="center" vertical="center"/>
    </xf>
    <xf numFmtId="4" fontId="13" fillId="4" borderId="30" xfId="43" applyNumberFormat="1" applyFont="1" applyFill="1" applyBorder="1" applyAlignment="1" applyProtection="1">
      <alignment horizontal="right" vertical="center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49" fontId="14" fillId="0" borderId="1" xfId="61" applyNumberFormat="1" applyFont="1" applyProtection="1">
      <alignment horizontal="center"/>
    </xf>
    <xf numFmtId="49" fontId="14" fillId="0" borderId="2" xfId="64" applyNumberFormat="1" applyFont="1" applyProtection="1"/>
    <xf numFmtId="0" fontId="14" fillId="0" borderId="2" xfId="65" applyNumberFormat="1" applyFont="1" applyProtection="1"/>
    <xf numFmtId="0" fontId="14" fillId="0" borderId="2" xfId="66" applyNumberFormat="1" applyFont="1" applyProtection="1"/>
    <xf numFmtId="0" fontId="13" fillId="0" borderId="2" xfId="90" applyNumberFormat="1" applyFont="1" applyProtection="1"/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10" fontId="14" fillId="6" borderId="30" xfId="0" applyNumberFormat="1" applyFont="1" applyFill="1" applyBorder="1" applyAlignment="1">
      <alignment horizontal="right" vertical="center"/>
    </xf>
    <xf numFmtId="49" fontId="14" fillId="0" borderId="5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0" fontId="13" fillId="4" borderId="38" xfId="0" applyNumberFormat="1" applyFont="1" applyFill="1" applyBorder="1" applyAlignment="1">
      <alignment horizontal="right"/>
    </xf>
    <xf numFmtId="0" fontId="14" fillId="0" borderId="25" xfId="0" applyFont="1" applyBorder="1" applyAlignment="1">
      <alignment horizontal="center"/>
    </xf>
    <xf numFmtId="10" fontId="18" fillId="6" borderId="20" xfId="0" applyNumberFormat="1" applyFont="1" applyFill="1" applyBorder="1" applyAlignment="1">
      <alignment horizontal="right" vertical="center"/>
    </xf>
    <xf numFmtId="4" fontId="13" fillId="4" borderId="16" xfId="43" applyNumberFormat="1" applyFont="1" applyFill="1" applyBorder="1" applyAlignment="1" applyProtection="1">
      <alignment horizontal="right" vertical="center"/>
    </xf>
    <xf numFmtId="49" fontId="21" fillId="0" borderId="16" xfId="48" applyNumberFormat="1" applyFont="1" applyBorder="1" applyAlignment="1" applyProtection="1">
      <alignment horizontal="center" vertical="center"/>
    </xf>
    <xf numFmtId="4" fontId="21" fillId="0" borderId="16" xfId="43" applyNumberFormat="1" applyFont="1" applyBorder="1" applyAlignment="1" applyProtection="1">
      <alignment horizontal="right" vertical="center"/>
    </xf>
    <xf numFmtId="4" fontId="13" fillId="5" borderId="16" xfId="43" applyNumberFormat="1" applyFont="1" applyFill="1" applyBorder="1" applyAlignment="1" applyProtection="1">
      <alignment horizontal="right" vertical="center"/>
    </xf>
    <xf numFmtId="10" fontId="17" fillId="5" borderId="20" xfId="0" applyNumberFormat="1" applyFont="1" applyFill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1" xfId="6" applyNumberFormat="1" applyFont="1" applyAlignment="1" applyProtection="1">
      <alignment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10" fontId="13" fillId="8" borderId="16" xfId="0" applyNumberFormat="1" applyFont="1" applyFill="1" applyBorder="1" applyAlignment="1">
      <alignment horizontal="right" vertical="center"/>
    </xf>
    <xf numFmtId="0" fontId="14" fillId="0" borderId="12" xfId="78" applyNumberFormat="1" applyFont="1" applyAlignment="1" applyProtection="1">
      <alignment vertical="center"/>
    </xf>
    <xf numFmtId="0" fontId="14" fillId="0" borderId="34" xfId="79" applyNumberFormat="1" applyFont="1" applyAlignment="1" applyProtection="1">
      <alignment vertical="center"/>
    </xf>
    <xf numFmtId="0" fontId="13" fillId="0" borderId="35" xfId="80" applyNumberFormat="1" applyFont="1" applyAlignment="1" applyProtection="1">
      <alignment horizontal="left" vertical="center" wrapText="1"/>
    </xf>
    <xf numFmtId="49" fontId="14" fillId="0" borderId="37" xfId="82" applyNumberFormat="1" applyFont="1" applyAlignment="1" applyProtection="1">
      <alignment horizontal="center" vertical="center" wrapText="1"/>
    </xf>
    <xf numFmtId="4" fontId="14" fillId="0" borderId="19" xfId="83" applyNumberFormat="1" applyFont="1" applyAlignment="1" applyProtection="1">
      <alignment horizontal="right" vertical="center"/>
    </xf>
    <xf numFmtId="0" fontId="14" fillId="0" borderId="15" xfId="86" applyNumberFormat="1" applyFont="1" applyAlignment="1" applyProtection="1">
      <alignment vertical="center"/>
    </xf>
    <xf numFmtId="0" fontId="14" fillId="0" borderId="1" xfId="19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3" fillId="4" borderId="39" xfId="67" applyNumberFormat="1" applyFont="1" applyFill="1" applyBorder="1" applyAlignment="1" applyProtection="1">
      <alignment horizontal="left" vertical="center" wrapText="1"/>
    </xf>
    <xf numFmtId="49" fontId="13" fillId="4" borderId="19" xfId="42" applyNumberFormat="1" applyFont="1" applyFill="1" applyBorder="1" applyAlignment="1" applyProtection="1">
      <alignment horizontal="center" vertical="center"/>
    </xf>
    <xf numFmtId="4" fontId="13" fillId="4" borderId="19" xfId="43" applyNumberFormat="1" applyFont="1" applyFill="1" applyBorder="1" applyAlignment="1" applyProtection="1">
      <alignment horizontal="right" vertical="center"/>
    </xf>
    <xf numFmtId="0" fontId="14" fillId="0" borderId="43" xfId="92" applyNumberFormat="1" applyFont="1" applyBorder="1" applyAlignment="1" applyProtection="1">
      <alignment horizontal="left" vertical="center" wrapText="1"/>
    </xf>
    <xf numFmtId="49" fontId="14" fillId="0" borderId="24" xfId="48" applyNumberFormat="1" applyFont="1" applyBorder="1" applyAlignment="1" applyProtection="1">
      <alignment horizontal="center" vertical="center"/>
    </xf>
    <xf numFmtId="0" fontId="14" fillId="0" borderId="24" xfId="94" applyNumberFormat="1" applyFont="1" applyBorder="1" applyAlignment="1" applyProtection="1">
      <alignment vertical="center"/>
    </xf>
    <xf numFmtId="4" fontId="13" fillId="8" borderId="30" xfId="69" applyNumberFormat="1" applyFont="1" applyFill="1" applyBorder="1" applyAlignment="1" applyProtection="1">
      <alignment horizontal="right" vertical="center"/>
    </xf>
    <xf numFmtId="0" fontId="14" fillId="0" borderId="39" xfId="101" applyNumberFormat="1" applyFont="1" applyBorder="1" applyAlignment="1" applyProtection="1">
      <alignment horizontal="left" vertical="center" wrapText="1"/>
    </xf>
    <xf numFmtId="49" fontId="14" fillId="0" borderId="30" xfId="103" applyNumberFormat="1" applyFont="1" applyBorder="1" applyAlignment="1" applyProtection="1">
      <alignment horizontal="center" vertical="center" shrinkToFit="1"/>
    </xf>
    <xf numFmtId="4" fontId="14" fillId="0" borderId="30" xfId="69" applyNumberFormat="1" applyFont="1" applyBorder="1" applyAlignment="1" applyProtection="1">
      <alignment horizontal="right" vertical="center"/>
    </xf>
    <xf numFmtId="0" fontId="14" fillId="0" borderId="39" xfId="96" applyNumberFormat="1" applyFont="1" applyBorder="1" applyAlignment="1" applyProtection="1">
      <alignment horizontal="left" vertical="center" wrapText="1"/>
    </xf>
    <xf numFmtId="49" fontId="14" fillId="0" borderId="30" xfId="76" applyNumberFormat="1" applyFont="1" applyBorder="1" applyAlignment="1" applyProtection="1">
      <alignment horizontal="center" vertical="center"/>
    </xf>
    <xf numFmtId="4" fontId="14" fillId="0" borderId="55" xfId="69" applyNumberFormat="1" applyFont="1" applyBorder="1" applyAlignment="1" applyProtection="1">
      <alignment horizontal="right" vertical="center"/>
    </xf>
    <xf numFmtId="49" fontId="21" fillId="0" borderId="56" xfId="53" applyNumberFormat="1" applyFont="1" applyBorder="1" applyAlignment="1" applyProtection="1">
      <alignment horizontal="center" vertical="center"/>
    </xf>
    <xf numFmtId="4" fontId="13" fillId="8" borderId="56" xfId="69" applyNumberFormat="1" applyFont="1" applyFill="1" applyBorder="1" applyAlignment="1" applyProtection="1">
      <alignment horizontal="center" vertical="center"/>
    </xf>
    <xf numFmtId="4" fontId="21" fillId="0" borderId="56" xfId="69" applyNumberFormat="1" applyFont="1" applyBorder="1" applyAlignment="1" applyProtection="1">
      <alignment horizontal="center" vertical="center"/>
    </xf>
    <xf numFmtId="165" fontId="13" fillId="4" borderId="57" xfId="0" applyNumberFormat="1" applyFont="1" applyFill="1" applyBorder="1" applyAlignment="1">
      <alignment horizontal="right" vertical="center"/>
    </xf>
    <xf numFmtId="49" fontId="14" fillId="0" borderId="58" xfId="53" applyNumberFormat="1" applyFont="1" applyBorder="1" applyAlignment="1" applyProtection="1">
      <alignment horizontal="center" vertical="center"/>
    </xf>
    <xf numFmtId="165" fontId="17" fillId="8" borderId="35" xfId="0" applyNumberFormat="1" applyFont="1" applyFill="1" applyBorder="1" applyAlignment="1">
      <alignment horizontal="right" vertical="center"/>
    </xf>
    <xf numFmtId="165" fontId="14" fillId="6" borderId="35" xfId="0" applyNumberFormat="1" applyFont="1" applyFill="1" applyBorder="1" applyAlignment="1">
      <alignment horizontal="right" vertical="center"/>
    </xf>
    <xf numFmtId="0" fontId="14" fillId="0" borderId="59" xfId="74" applyNumberFormat="1" applyFont="1" applyBorder="1" applyAlignment="1" applyProtection="1">
      <alignment horizontal="left" vertical="center" wrapText="1"/>
    </xf>
    <xf numFmtId="0" fontId="14" fillId="0" borderId="60" xfId="72" applyNumberFormat="1" applyFont="1" applyBorder="1" applyAlignment="1" applyProtection="1">
      <alignment wrapText="1"/>
    </xf>
    <xf numFmtId="10" fontId="13" fillId="6" borderId="16" xfId="0" applyNumberFormat="1" applyFont="1" applyFill="1" applyBorder="1" applyAlignment="1">
      <alignment horizontal="right" vertical="center"/>
    </xf>
    <xf numFmtId="4" fontId="21" fillId="6" borderId="56" xfId="69" applyNumberFormat="1" applyFont="1" applyFill="1" applyBorder="1" applyAlignment="1" applyProtection="1">
      <alignment horizontal="center" vertical="center"/>
    </xf>
    <xf numFmtId="165" fontId="13" fillId="8" borderId="35" xfId="0" applyNumberFormat="1" applyFont="1" applyFill="1" applyBorder="1" applyAlignment="1">
      <alignment horizontal="right" vertical="center"/>
    </xf>
    <xf numFmtId="4" fontId="21" fillId="0" borderId="61" xfId="83" applyNumberFormat="1" applyFont="1" applyBorder="1" applyAlignment="1" applyProtection="1">
      <alignment horizontal="center" vertical="center"/>
    </xf>
    <xf numFmtId="165" fontId="14" fillId="6" borderId="62" xfId="0" applyNumberFormat="1" applyFont="1" applyFill="1" applyBorder="1" applyAlignment="1">
      <alignment horizontal="right" vertical="center"/>
    </xf>
    <xf numFmtId="0" fontId="13" fillId="7" borderId="50" xfId="67" applyNumberFormat="1" applyFont="1" applyFill="1" applyBorder="1" applyAlignment="1" applyProtection="1">
      <alignment horizontal="left" vertical="center" wrapText="1"/>
    </xf>
    <xf numFmtId="0" fontId="14" fillId="0" borderId="28" xfId="46" applyNumberFormat="1" applyFont="1" applyBorder="1" applyAlignment="1" applyProtection="1">
      <alignment horizontal="left" vertical="center" wrapText="1"/>
    </xf>
    <xf numFmtId="0" fontId="13" fillId="8" borderId="59" xfId="74" applyNumberFormat="1" applyFont="1" applyFill="1" applyBorder="1" applyAlignment="1" applyProtection="1">
      <alignment horizontal="left" vertical="center" wrapText="1"/>
    </xf>
    <xf numFmtId="49" fontId="13" fillId="7" borderId="18" xfId="68" applyNumberFormat="1" applyFont="1" applyFill="1" applyBorder="1" applyAlignment="1" applyProtection="1">
      <alignment horizontal="center" vertical="center" wrapText="1"/>
    </xf>
    <xf numFmtId="4" fontId="13" fillId="7" borderId="19" xfId="69" applyNumberFormat="1" applyFont="1" applyFill="1" applyBorder="1" applyAlignment="1" applyProtection="1">
      <alignment horizontal="right" vertical="center"/>
    </xf>
    <xf numFmtId="10" fontId="13" fillId="7" borderId="19" xfId="0" applyNumberFormat="1" applyFont="1" applyFill="1" applyBorder="1" applyAlignment="1">
      <alignment vertical="center"/>
    </xf>
    <xf numFmtId="4" fontId="13" fillId="4" borderId="63" xfId="69" applyNumberFormat="1" applyFont="1" applyFill="1" applyBorder="1" applyAlignment="1" applyProtection="1">
      <alignment horizontal="center" vertical="center"/>
    </xf>
    <xf numFmtId="49" fontId="14" fillId="0" borderId="27" xfId="53" applyNumberFormat="1" applyFont="1" applyBorder="1" applyAlignment="1" applyProtection="1">
      <alignment horizontal="center" vertical="center"/>
    </xf>
    <xf numFmtId="49" fontId="14" fillId="0" borderId="16" xfId="53" applyNumberFormat="1" applyFont="1" applyBorder="1" applyAlignment="1" applyProtection="1">
      <alignment horizontal="center" vertical="center"/>
    </xf>
    <xf numFmtId="49" fontId="13" fillId="8" borderId="33" xfId="76" applyNumberFormat="1" applyFont="1" applyFill="1" applyBorder="1" applyAlignment="1" applyProtection="1">
      <alignment horizontal="center" vertical="center"/>
    </xf>
    <xf numFmtId="49" fontId="14" fillId="0" borderId="33" xfId="76" applyNumberFormat="1" applyFont="1" applyBorder="1" applyAlignment="1" applyProtection="1">
      <alignment horizontal="center" vertical="center"/>
    </xf>
    <xf numFmtId="49" fontId="21" fillId="0" borderId="64" xfId="76" applyNumberFormat="1" applyFont="1" applyBorder="1" applyAlignment="1" applyProtection="1">
      <alignment horizontal="center" vertical="center"/>
    </xf>
    <xf numFmtId="49" fontId="21" fillId="6" borderId="64" xfId="76" applyNumberFormat="1" applyFont="1" applyFill="1" applyBorder="1" applyAlignment="1" applyProtection="1">
      <alignment horizontal="center" vertical="center"/>
    </xf>
    <xf numFmtId="4" fontId="13" fillId="6" borderId="30" xfId="69" applyNumberFormat="1" applyFont="1" applyFill="1" applyBorder="1" applyAlignment="1" applyProtection="1">
      <alignment horizontal="right" vertical="center"/>
    </xf>
    <xf numFmtId="49" fontId="14" fillId="0" borderId="54" xfId="76" applyNumberFormat="1" applyFont="1" applyBorder="1" applyAlignment="1" applyProtection="1">
      <alignment horizontal="center" vertical="center"/>
    </xf>
    <xf numFmtId="10" fontId="14" fillId="6" borderId="4" xfId="0" applyNumberFormat="1" applyFont="1" applyFill="1" applyBorder="1" applyAlignment="1">
      <alignment horizontal="right" vertical="center"/>
    </xf>
    <xf numFmtId="4" fontId="21" fillId="0" borderId="65" xfId="69" applyNumberFormat="1" applyFont="1" applyBorder="1" applyAlignment="1" applyProtection="1">
      <alignment horizontal="center" vertical="center"/>
    </xf>
    <xf numFmtId="165" fontId="14" fillId="6" borderId="66" xfId="0" applyNumberFormat="1" applyFont="1" applyFill="1" applyBorder="1" applyAlignment="1">
      <alignment horizontal="right" vertical="center"/>
    </xf>
    <xf numFmtId="4" fontId="13" fillId="4" borderId="19" xfId="43" applyNumberFormat="1" applyFont="1" applyFill="1" applyBorder="1" applyAlignment="1" applyProtection="1">
      <alignment horizontal="center" vertical="center"/>
    </xf>
    <xf numFmtId="4" fontId="21" fillId="0" borderId="30" xfId="69" applyNumberFormat="1" applyFont="1" applyBorder="1" applyAlignment="1" applyProtection="1">
      <alignment horizontal="center" vertical="center"/>
    </xf>
    <xf numFmtId="10" fontId="13" fillId="4" borderId="19" xfId="0" applyNumberFormat="1" applyFont="1" applyFill="1" applyBorder="1" applyAlignment="1">
      <alignment vertical="center"/>
    </xf>
    <xf numFmtId="10" fontId="14" fillId="0" borderId="30" xfId="70" applyNumberFormat="1" applyFont="1" applyBorder="1" applyAlignment="1" applyProtection="1">
      <alignment horizontal="right" vertical="center"/>
    </xf>
    <xf numFmtId="10" fontId="18" fillId="6" borderId="31" xfId="0" applyNumberFormat="1" applyFont="1" applyFill="1" applyBorder="1" applyAlignment="1">
      <alignment horizontal="right" vertical="center"/>
    </xf>
    <xf numFmtId="4" fontId="14" fillId="6" borderId="30" xfId="62" applyNumberFormat="1" applyFont="1" applyFill="1" applyBorder="1" applyAlignment="1" applyProtection="1">
      <alignment horizontal="right" vertical="center"/>
    </xf>
    <xf numFmtId="0" fontId="14" fillId="0" borderId="24" xfId="16" applyNumberFormat="1" applyFont="1" applyBorder="1" applyProtection="1"/>
    <xf numFmtId="10" fontId="18" fillId="6" borderId="25" xfId="0" applyNumberFormat="1" applyFont="1" applyFill="1" applyBorder="1" applyAlignment="1">
      <alignment horizontal="right" vertical="center"/>
    </xf>
    <xf numFmtId="10" fontId="17" fillId="4" borderId="38" xfId="0" applyNumberFormat="1" applyFont="1" applyFill="1" applyBorder="1" applyAlignment="1">
      <alignment horizontal="right" vertical="center"/>
    </xf>
    <xf numFmtId="0" fontId="20" fillId="0" borderId="1" xfId="1" applyNumberFormat="1" applyFont="1" applyAlignment="1" applyProtection="1">
      <alignment horizontal="center" wrapText="1"/>
    </xf>
    <xf numFmtId="0" fontId="20" fillId="0" borderId="1" xfId="19" applyNumberFormat="1" applyFont="1" applyAlignment="1" applyProtection="1">
      <alignment horizontal="center"/>
    </xf>
    <xf numFmtId="0" fontId="14" fillId="0" borderId="2" xfId="6" applyNumberFormat="1" applyFont="1" applyBorder="1" applyAlignment="1" applyProtection="1">
      <alignment horizontal="center"/>
    </xf>
    <xf numFmtId="0" fontId="14" fillId="0" borderId="1" xfId="6" applyNumberFormat="1" applyFont="1" applyBorder="1" applyAlignment="1" applyProtection="1">
      <alignment horizont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C6" sqref="C6:G7"/>
    </sheetView>
  </sheetViews>
  <sheetFormatPr defaultRowHeight="12.75" x14ac:dyDescent="0.2"/>
  <cols>
    <col min="1" max="1" width="44.85546875" style="3" customWidth="1"/>
    <col min="2" max="2" width="23.28515625" style="3" customWidth="1"/>
    <col min="3" max="3" width="15.28515625" style="3" customWidth="1"/>
    <col min="4" max="4" width="15.5703125" style="3" customWidth="1"/>
    <col min="5" max="5" width="10.85546875" style="3" customWidth="1"/>
    <col min="6" max="6" width="15.85546875" style="3" customWidth="1"/>
    <col min="7" max="16384" width="9.140625" style="3"/>
  </cols>
  <sheetData>
    <row r="1" spans="1:7" ht="12.75" customHeight="1" x14ac:dyDescent="0.2">
      <c r="A1" s="125" t="s">
        <v>98</v>
      </c>
      <c r="B1" s="125"/>
      <c r="C1" s="125"/>
      <c r="D1" s="125"/>
      <c r="E1" s="125"/>
      <c r="F1" s="125"/>
    </row>
    <row r="2" spans="1:7" ht="12.75" customHeight="1" x14ac:dyDescent="0.2">
      <c r="A2" s="125"/>
      <c r="B2" s="125"/>
      <c r="C2" s="125"/>
      <c r="D2" s="125"/>
      <c r="E2" s="125"/>
      <c r="F2" s="125"/>
    </row>
    <row r="3" spans="1:7" ht="15.75" x14ac:dyDescent="0.25">
      <c r="A3" s="126" t="s">
        <v>100</v>
      </c>
      <c r="B3" s="126"/>
      <c r="C3" s="126"/>
      <c r="D3" s="126"/>
      <c r="E3" s="126"/>
      <c r="F3" s="126"/>
    </row>
    <row r="4" spans="1:7" x14ac:dyDescent="0.2">
      <c r="A4" s="6"/>
      <c r="B4" s="6"/>
      <c r="C4" s="5"/>
      <c r="D4" s="5"/>
    </row>
    <row r="5" spans="1:7" x14ac:dyDescent="0.2">
      <c r="A5" s="1" t="s">
        <v>0</v>
      </c>
      <c r="B5" s="4"/>
      <c r="C5" s="127"/>
      <c r="D5" s="127"/>
      <c r="E5" s="128" t="s">
        <v>99</v>
      </c>
      <c r="F5" s="128"/>
      <c r="G5" s="128"/>
    </row>
    <row r="6" spans="1:7" ht="72" customHeight="1" x14ac:dyDescent="0.2">
      <c r="A6" s="7" t="s">
        <v>1</v>
      </c>
      <c r="B6" s="7" t="s">
        <v>2</v>
      </c>
      <c r="C6" s="8" t="s">
        <v>96</v>
      </c>
      <c r="D6" s="41" t="s">
        <v>97</v>
      </c>
      <c r="E6" s="9" t="s">
        <v>154</v>
      </c>
      <c r="F6" s="42" t="s">
        <v>155</v>
      </c>
      <c r="G6" s="42" t="s">
        <v>95</v>
      </c>
    </row>
    <row r="7" spans="1:7" s="11" customFormat="1" ht="13.5" thickBot="1" x14ac:dyDescent="0.3">
      <c r="A7" s="10" t="s">
        <v>3</v>
      </c>
      <c r="B7" s="29" t="s">
        <v>4</v>
      </c>
      <c r="C7" s="29" t="s">
        <v>5</v>
      </c>
      <c r="D7" s="29" t="s">
        <v>6</v>
      </c>
      <c r="E7" s="29" t="s">
        <v>7</v>
      </c>
      <c r="F7" s="29" t="s">
        <v>8</v>
      </c>
      <c r="G7" s="29" t="s">
        <v>9</v>
      </c>
    </row>
    <row r="8" spans="1:7" x14ac:dyDescent="0.2">
      <c r="A8" s="25" t="s">
        <v>10</v>
      </c>
      <c r="B8" s="26" t="s">
        <v>11</v>
      </c>
      <c r="C8" s="27">
        <v>1837111592.1300001</v>
      </c>
      <c r="D8" s="21">
        <v>1808189706.5899999</v>
      </c>
      <c r="E8" s="12">
        <f>D8/C8</f>
        <v>0.98425687058755784</v>
      </c>
      <c r="F8" s="46">
        <v>1974274124.23</v>
      </c>
      <c r="G8" s="43">
        <f>D8/F8</f>
        <v>0.91587570560659815</v>
      </c>
    </row>
    <row r="9" spans="1:7" x14ac:dyDescent="0.2">
      <c r="A9" s="17" t="s">
        <v>12</v>
      </c>
      <c r="B9" s="18"/>
      <c r="C9" s="18"/>
      <c r="D9" s="18"/>
      <c r="E9" s="13"/>
      <c r="F9" s="47"/>
      <c r="G9" s="44"/>
    </row>
    <row r="10" spans="1:7" x14ac:dyDescent="0.2">
      <c r="A10" s="22" t="s">
        <v>13</v>
      </c>
      <c r="B10" s="23" t="s">
        <v>14</v>
      </c>
      <c r="C10" s="24">
        <v>641685000</v>
      </c>
      <c r="D10" s="24">
        <v>645526730.59000003</v>
      </c>
      <c r="E10" s="14">
        <f>D10/C10</f>
        <v>1.0059869415523193</v>
      </c>
      <c r="F10" s="49">
        <v>665145755.24000001</v>
      </c>
      <c r="G10" s="51">
        <f>D10/F10</f>
        <v>0.97050417221271901</v>
      </c>
    </row>
    <row r="11" spans="1:7" x14ac:dyDescent="0.2">
      <c r="A11" s="19" t="s">
        <v>15</v>
      </c>
      <c r="B11" s="20" t="s">
        <v>16</v>
      </c>
      <c r="C11" s="16">
        <v>459421000</v>
      </c>
      <c r="D11" s="16">
        <v>462336327.63</v>
      </c>
      <c r="E11" s="15">
        <f>D11/C11</f>
        <v>1.0063456560105002</v>
      </c>
      <c r="F11" s="48">
        <v>475337477.49000001</v>
      </c>
      <c r="G11" s="45">
        <f>D11/F11</f>
        <v>0.97264859078932286</v>
      </c>
    </row>
    <row r="12" spans="1:7" ht="38.25" x14ac:dyDescent="0.2">
      <c r="A12" s="19" t="s">
        <v>17</v>
      </c>
      <c r="B12" s="20" t="s">
        <v>18</v>
      </c>
      <c r="C12" s="16">
        <v>6207000</v>
      </c>
      <c r="D12" s="16">
        <v>6667485.7400000002</v>
      </c>
      <c r="E12" s="15">
        <f>D12/C12</f>
        <v>1.0741881327533431</v>
      </c>
      <c r="F12" s="48">
        <v>8770032.0700000003</v>
      </c>
      <c r="G12" s="45">
        <f t="shared" ref="G12:G26" si="0">D12/F12</f>
        <v>0.76025785159985171</v>
      </c>
    </row>
    <row r="13" spans="1:7" x14ac:dyDescent="0.2">
      <c r="A13" s="19" t="s">
        <v>19</v>
      </c>
      <c r="B13" s="20" t="s">
        <v>20</v>
      </c>
      <c r="C13" s="16">
        <v>108847000</v>
      </c>
      <c r="D13" s="16">
        <v>108110159.56</v>
      </c>
      <c r="E13" s="15">
        <f>D13/C13</f>
        <v>0.99323049381241557</v>
      </c>
      <c r="F13" s="48">
        <v>101885973.02</v>
      </c>
      <c r="G13" s="45">
        <f t="shared" si="0"/>
        <v>1.0610897295820909</v>
      </c>
    </row>
    <row r="14" spans="1:7" x14ac:dyDescent="0.2">
      <c r="A14" s="19" t="s">
        <v>21</v>
      </c>
      <c r="B14" s="20" t="s">
        <v>22</v>
      </c>
      <c r="C14" s="16">
        <v>10533000</v>
      </c>
      <c r="D14" s="16">
        <v>10933930.15</v>
      </c>
      <c r="E14" s="15">
        <f>D14/C14</f>
        <v>1.0380641934871357</v>
      </c>
      <c r="F14" s="48">
        <v>10119710.960000001</v>
      </c>
      <c r="G14" s="45">
        <f t="shared" si="0"/>
        <v>1.0804587397029766</v>
      </c>
    </row>
    <row r="15" spans="1:7" ht="38.25" x14ac:dyDescent="0.2">
      <c r="A15" s="19" t="s">
        <v>23</v>
      </c>
      <c r="B15" s="20" t="s">
        <v>24</v>
      </c>
      <c r="C15" s="16">
        <v>0</v>
      </c>
      <c r="D15" s="16">
        <v>15.04</v>
      </c>
      <c r="E15" s="15">
        <v>0</v>
      </c>
      <c r="F15" s="48">
        <v>0</v>
      </c>
      <c r="G15" s="45">
        <v>0</v>
      </c>
    </row>
    <row r="16" spans="1:7" ht="38.25" x14ac:dyDescent="0.2">
      <c r="A16" s="19" t="s">
        <v>25</v>
      </c>
      <c r="B16" s="20" t="s">
        <v>26</v>
      </c>
      <c r="C16" s="16">
        <v>36455000</v>
      </c>
      <c r="D16" s="16">
        <v>37007544.619999997</v>
      </c>
      <c r="E16" s="15">
        <f>D16/C16</f>
        <v>1.015156895350432</v>
      </c>
      <c r="F16" s="48">
        <v>33568123.119999997</v>
      </c>
      <c r="G16" s="45">
        <f t="shared" ref="G16:G20" si="1">D16/F16</f>
        <v>1.102460941521952</v>
      </c>
    </row>
    <row r="17" spans="1:7" ht="25.5" x14ac:dyDescent="0.2">
      <c r="A17" s="19" t="s">
        <v>27</v>
      </c>
      <c r="B17" s="20" t="s">
        <v>28</v>
      </c>
      <c r="C17" s="16">
        <v>1332000</v>
      </c>
      <c r="D17" s="16">
        <v>1330035.23</v>
      </c>
      <c r="E17" s="15">
        <f>D17/C17</f>
        <v>0.99852494744744746</v>
      </c>
      <c r="F17" s="48">
        <v>9825021.4900000002</v>
      </c>
      <c r="G17" s="45">
        <f t="shared" si="1"/>
        <v>0.1353722463969898</v>
      </c>
    </row>
    <row r="18" spans="1:7" ht="38.25" x14ac:dyDescent="0.2">
      <c r="A18" s="19" t="s">
        <v>29</v>
      </c>
      <c r="B18" s="20" t="s">
        <v>30</v>
      </c>
      <c r="C18" s="16">
        <v>5297000</v>
      </c>
      <c r="D18" s="16">
        <v>5384849.7300000004</v>
      </c>
      <c r="E18" s="15">
        <f>D18/C18</f>
        <v>1.0165848083821032</v>
      </c>
      <c r="F18" s="48">
        <v>8765712.3499999996</v>
      </c>
      <c r="G18" s="45">
        <f t="shared" si="1"/>
        <v>0.61430828608013821</v>
      </c>
    </row>
    <row r="19" spans="1:7" ht="25.5" x14ac:dyDescent="0.2">
      <c r="A19" s="19" t="s">
        <v>31</v>
      </c>
      <c r="B19" s="20" t="s">
        <v>32</v>
      </c>
      <c r="C19" s="16">
        <v>5235000</v>
      </c>
      <c r="D19" s="16">
        <v>4823703.26</v>
      </c>
      <c r="E19" s="15">
        <f>D19/C19</f>
        <v>0.92143328748806108</v>
      </c>
      <c r="F19" s="48">
        <v>4616206.47</v>
      </c>
      <c r="G19" s="45">
        <f t="shared" si="1"/>
        <v>1.0449496337194815</v>
      </c>
    </row>
    <row r="20" spans="1:7" x14ac:dyDescent="0.2">
      <c r="A20" s="19" t="s">
        <v>33</v>
      </c>
      <c r="B20" s="20" t="s">
        <v>34</v>
      </c>
      <c r="C20" s="16">
        <v>8358000</v>
      </c>
      <c r="D20" s="16">
        <v>8922344.2100000009</v>
      </c>
      <c r="E20" s="15">
        <f>D20/C20</f>
        <v>1.0675214417324721</v>
      </c>
      <c r="F20" s="48">
        <v>12257498.27</v>
      </c>
      <c r="G20" s="45">
        <f t="shared" si="1"/>
        <v>0.72790907356987133</v>
      </c>
    </row>
    <row r="21" spans="1:7" x14ac:dyDescent="0.2">
      <c r="A21" s="19" t="s">
        <v>35</v>
      </c>
      <c r="B21" s="20" t="s">
        <v>36</v>
      </c>
      <c r="C21" s="16">
        <v>0</v>
      </c>
      <c r="D21" s="16">
        <v>10335.42</v>
      </c>
      <c r="E21" s="15">
        <v>0</v>
      </c>
      <c r="F21" s="48">
        <v>0</v>
      </c>
      <c r="G21" s="45">
        <v>0</v>
      </c>
    </row>
    <row r="22" spans="1:7" x14ac:dyDescent="0.2">
      <c r="A22" s="22" t="s">
        <v>37</v>
      </c>
      <c r="B22" s="23" t="s">
        <v>38</v>
      </c>
      <c r="C22" s="24">
        <v>1195426592.1300001</v>
      </c>
      <c r="D22" s="24">
        <v>1162662976</v>
      </c>
      <c r="E22" s="14">
        <f>D22/C22</f>
        <v>0.97259253194993578</v>
      </c>
      <c r="F22" s="49">
        <v>1309128368.99</v>
      </c>
      <c r="G22" s="50">
        <f t="shared" si="0"/>
        <v>0.88811991515927591</v>
      </c>
    </row>
    <row r="23" spans="1:7" ht="38.25" x14ac:dyDescent="0.2">
      <c r="A23" s="19" t="s">
        <v>39</v>
      </c>
      <c r="B23" s="20" t="s">
        <v>40</v>
      </c>
      <c r="C23" s="16">
        <v>1202696835.24</v>
      </c>
      <c r="D23" s="16">
        <v>1169933219.1099999</v>
      </c>
      <c r="E23" s="15">
        <f>D23/C23</f>
        <v>0.97275820874388341</v>
      </c>
      <c r="F23" s="48">
        <v>1317299346.8699999</v>
      </c>
      <c r="G23" s="45">
        <f t="shared" si="0"/>
        <v>0.88813011400168629</v>
      </c>
    </row>
    <row r="24" spans="1:7" x14ac:dyDescent="0.2">
      <c r="A24" s="19" t="s">
        <v>41</v>
      </c>
      <c r="B24" s="20" t="s">
        <v>42</v>
      </c>
      <c r="C24" s="16">
        <v>7000000</v>
      </c>
      <c r="D24" s="16">
        <v>7000000</v>
      </c>
      <c r="E24" s="15">
        <f>D24/C24</f>
        <v>1</v>
      </c>
      <c r="F24" s="48">
        <v>822000</v>
      </c>
      <c r="G24" s="45">
        <f t="shared" si="0"/>
        <v>8.5158150851581507</v>
      </c>
    </row>
    <row r="25" spans="1:7" ht="102" x14ac:dyDescent="0.2">
      <c r="A25" s="19" t="s">
        <v>43</v>
      </c>
      <c r="B25" s="20" t="s">
        <v>44</v>
      </c>
      <c r="C25" s="16">
        <v>5709.53</v>
      </c>
      <c r="D25" s="16">
        <v>5709.53</v>
      </c>
      <c r="E25" s="15">
        <f>D25/C25</f>
        <v>1</v>
      </c>
      <c r="F25" s="48">
        <v>0</v>
      </c>
      <c r="G25" s="45">
        <v>0</v>
      </c>
    </row>
    <row r="26" spans="1:7" ht="51" x14ac:dyDescent="0.2">
      <c r="A26" s="19" t="s">
        <v>45</v>
      </c>
      <c r="B26" s="20" t="s">
        <v>46</v>
      </c>
      <c r="C26" s="16">
        <v>-14275952.640000001</v>
      </c>
      <c r="D26" s="16">
        <v>-14275952.640000001</v>
      </c>
      <c r="E26" s="15">
        <f>D26/C26</f>
        <v>1</v>
      </c>
      <c r="F26" s="48">
        <v>-8992977.8800000008</v>
      </c>
      <c r="G26" s="45">
        <f t="shared" si="0"/>
        <v>1.5874555492623985</v>
      </c>
    </row>
  </sheetData>
  <mergeCells count="4">
    <mergeCell ref="A1:F2"/>
    <mergeCell ref="A3:F3"/>
    <mergeCell ref="C5:D5"/>
    <mergeCell ref="E5:G5"/>
  </mergeCells>
  <pageMargins left="0.39370078740157483" right="0.39370078740157483" top="0.19685039370078741" bottom="0.19685039370078741" header="0" footer="0"/>
  <pageSetup paperSize="9" scale="6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C4" sqref="C4:G5"/>
    </sheetView>
  </sheetViews>
  <sheetFormatPr defaultRowHeight="12.75" x14ac:dyDescent="0.25"/>
  <cols>
    <col min="1" max="1" width="43.28515625" style="11" customWidth="1"/>
    <col min="2" max="2" width="10.28515625" style="11" customWidth="1"/>
    <col min="3" max="3" width="15.7109375" style="11" customWidth="1"/>
    <col min="4" max="4" width="16.42578125" style="11" customWidth="1"/>
    <col min="5" max="5" width="10.5703125" style="11" customWidth="1"/>
    <col min="6" max="6" width="15.7109375" style="11" customWidth="1"/>
    <col min="7" max="16384" width="9.140625" style="11"/>
  </cols>
  <sheetData>
    <row r="1" spans="1:7" x14ac:dyDescent="0.25">
      <c r="A1" s="52"/>
      <c r="B1" s="53"/>
      <c r="C1" s="53"/>
      <c r="D1" s="54"/>
      <c r="E1" s="54"/>
    </row>
    <row r="2" spans="1:7" x14ac:dyDescent="0.25">
      <c r="A2" s="55" t="s">
        <v>47</v>
      </c>
      <c r="B2" s="55"/>
      <c r="C2" s="56"/>
      <c r="D2" s="54"/>
      <c r="E2" s="54"/>
    </row>
    <row r="3" spans="1:7" x14ac:dyDescent="0.25">
      <c r="A3" s="57"/>
      <c r="B3" s="57"/>
      <c r="C3" s="58"/>
      <c r="D3" s="59"/>
      <c r="E3" s="59"/>
    </row>
    <row r="4" spans="1:7" ht="89.25" x14ac:dyDescent="0.25">
      <c r="A4" s="60" t="s">
        <v>1</v>
      </c>
      <c r="B4" s="61" t="s">
        <v>107</v>
      </c>
      <c r="C4" s="8" t="s">
        <v>96</v>
      </c>
      <c r="D4" s="41" t="s">
        <v>97</v>
      </c>
      <c r="E4" s="9" t="s">
        <v>154</v>
      </c>
      <c r="F4" s="42" t="s">
        <v>155</v>
      </c>
      <c r="G4" s="42" t="s">
        <v>95</v>
      </c>
    </row>
    <row r="5" spans="1:7" ht="13.5" thickBot="1" x14ac:dyDescent="0.3">
      <c r="A5" s="28" t="s">
        <v>3</v>
      </c>
      <c r="B5" s="29" t="s">
        <v>4</v>
      </c>
      <c r="C5" s="29" t="s">
        <v>5</v>
      </c>
      <c r="D5" s="29" t="s">
        <v>6</v>
      </c>
      <c r="E5" s="29" t="s">
        <v>7</v>
      </c>
      <c r="F5" s="29" t="s">
        <v>8</v>
      </c>
      <c r="G5" s="29" t="s">
        <v>9</v>
      </c>
    </row>
    <row r="6" spans="1:7" x14ac:dyDescent="0.25">
      <c r="A6" s="98" t="s">
        <v>48</v>
      </c>
      <c r="B6" s="101" t="s">
        <v>11</v>
      </c>
      <c r="C6" s="102">
        <v>2105238192.1300001</v>
      </c>
      <c r="D6" s="102">
        <v>1972845569.49</v>
      </c>
      <c r="E6" s="103">
        <f>D6/C6</f>
        <v>0.93711275848266351</v>
      </c>
      <c r="F6" s="104">
        <v>2094655580.98</v>
      </c>
      <c r="G6" s="87">
        <f>D6/F6</f>
        <v>0.94184723608211984</v>
      </c>
    </row>
    <row r="7" spans="1:7" x14ac:dyDescent="0.25">
      <c r="A7" s="99" t="s">
        <v>12</v>
      </c>
      <c r="B7" s="105"/>
      <c r="C7" s="106"/>
      <c r="D7" s="106"/>
      <c r="E7" s="13"/>
      <c r="F7" s="84"/>
      <c r="G7" s="88"/>
    </row>
    <row r="8" spans="1:7" x14ac:dyDescent="0.25">
      <c r="A8" s="100" t="s">
        <v>49</v>
      </c>
      <c r="B8" s="107" t="s">
        <v>108</v>
      </c>
      <c r="C8" s="77">
        <v>169851929.52000001</v>
      </c>
      <c r="D8" s="77">
        <v>164802932.53</v>
      </c>
      <c r="E8" s="62">
        <f>D8/C8</f>
        <v>0.97027412638603261</v>
      </c>
      <c r="F8" s="85">
        <v>164455468.22999999</v>
      </c>
      <c r="G8" s="89">
        <f>D8/F8</f>
        <v>1.0021128169451565</v>
      </c>
    </row>
    <row r="9" spans="1:7" ht="51" x14ac:dyDescent="0.25">
      <c r="A9" s="91" t="s">
        <v>50</v>
      </c>
      <c r="B9" s="108" t="s">
        <v>109</v>
      </c>
      <c r="C9" s="80">
        <v>500000</v>
      </c>
      <c r="D9" s="80">
        <v>499391</v>
      </c>
      <c r="E9" s="15">
        <f t="shared" ref="E9:E14" si="0">D9/C9</f>
        <v>0.99878199999999995</v>
      </c>
      <c r="F9" s="86">
        <v>538722.30000000005</v>
      </c>
      <c r="G9" s="90">
        <f t="shared" ref="G9:G54" si="1">D9/F9</f>
        <v>0.92699151306712191</v>
      </c>
    </row>
    <row r="10" spans="1:7" ht="63.75" x14ac:dyDescent="0.25">
      <c r="A10" s="91" t="s">
        <v>51</v>
      </c>
      <c r="B10" s="108" t="s">
        <v>110</v>
      </c>
      <c r="C10" s="80">
        <v>89394037.120000005</v>
      </c>
      <c r="D10" s="80">
        <v>86977495.200000003</v>
      </c>
      <c r="E10" s="15">
        <f t="shared" si="0"/>
        <v>0.97296752671818476</v>
      </c>
      <c r="F10" s="86">
        <v>87326587.909999996</v>
      </c>
      <c r="G10" s="90">
        <f>D10/F10</f>
        <v>0.99600244646728009</v>
      </c>
    </row>
    <row r="11" spans="1:7" ht="38.25" x14ac:dyDescent="0.25">
      <c r="A11" s="91" t="s">
        <v>52</v>
      </c>
      <c r="B11" s="108" t="s">
        <v>111</v>
      </c>
      <c r="C11" s="80">
        <v>21033038.699999999</v>
      </c>
      <c r="D11" s="80">
        <v>20801543.789999999</v>
      </c>
      <c r="E11" s="15">
        <f t="shared" si="0"/>
        <v>0.98899374867788359</v>
      </c>
      <c r="F11" s="86">
        <v>20675044.899999999</v>
      </c>
      <c r="G11" s="90">
        <f t="shared" si="1"/>
        <v>1.0061184336291333</v>
      </c>
    </row>
    <row r="12" spans="1:7" ht="38.25" x14ac:dyDescent="0.25">
      <c r="A12" s="91" t="s">
        <v>52</v>
      </c>
      <c r="B12" s="109" t="s">
        <v>112</v>
      </c>
      <c r="C12" s="80">
        <v>0</v>
      </c>
      <c r="D12" s="80">
        <v>0</v>
      </c>
      <c r="E12" s="15">
        <v>0</v>
      </c>
      <c r="F12" s="86">
        <v>50124.72</v>
      </c>
      <c r="G12" s="90">
        <f t="shared" si="1"/>
        <v>0</v>
      </c>
    </row>
    <row r="13" spans="1:7" x14ac:dyDescent="0.25">
      <c r="A13" s="91" t="s">
        <v>53</v>
      </c>
      <c r="B13" s="108" t="s">
        <v>148</v>
      </c>
      <c r="C13" s="80">
        <v>148510.79</v>
      </c>
      <c r="D13" s="80">
        <v>0</v>
      </c>
      <c r="E13" s="15">
        <f t="shared" si="0"/>
        <v>0</v>
      </c>
      <c r="F13" s="86">
        <v>0</v>
      </c>
      <c r="G13" s="90">
        <v>0</v>
      </c>
    </row>
    <row r="14" spans="1:7" x14ac:dyDescent="0.25">
      <c r="A14" s="91" t="s">
        <v>54</v>
      </c>
      <c r="B14" s="108" t="s">
        <v>113</v>
      </c>
      <c r="C14" s="80">
        <v>58776342.909999996</v>
      </c>
      <c r="D14" s="80">
        <v>56524502.539999999</v>
      </c>
      <c r="E14" s="15">
        <f t="shared" si="0"/>
        <v>0.96168798093736318</v>
      </c>
      <c r="F14" s="86">
        <v>55864988.399999999</v>
      </c>
      <c r="G14" s="90">
        <f t="shared" si="1"/>
        <v>1.0118055003480499</v>
      </c>
    </row>
    <row r="15" spans="1:7" x14ac:dyDescent="0.25">
      <c r="A15" s="100" t="s">
        <v>101</v>
      </c>
      <c r="B15" s="107" t="s">
        <v>114</v>
      </c>
      <c r="C15" s="77">
        <v>1167900</v>
      </c>
      <c r="D15" s="77">
        <v>1167900</v>
      </c>
      <c r="E15" s="62">
        <f t="shared" ref="E15:E26" si="2">D15/C15</f>
        <v>1</v>
      </c>
      <c r="F15" s="85">
        <v>1154420</v>
      </c>
      <c r="G15" s="95">
        <f t="shared" si="1"/>
        <v>1.0116768593752707</v>
      </c>
    </row>
    <row r="16" spans="1:7" x14ac:dyDescent="0.25">
      <c r="A16" s="91" t="s">
        <v>102</v>
      </c>
      <c r="B16" s="108" t="s">
        <v>115</v>
      </c>
      <c r="C16" s="80">
        <v>1167900</v>
      </c>
      <c r="D16" s="80">
        <v>1167900</v>
      </c>
      <c r="E16" s="15">
        <f t="shared" si="2"/>
        <v>1</v>
      </c>
      <c r="F16" s="86">
        <v>1154420</v>
      </c>
      <c r="G16" s="90">
        <f t="shared" si="1"/>
        <v>1.0116768593752707</v>
      </c>
    </row>
    <row r="17" spans="1:7" ht="25.5" x14ac:dyDescent="0.25">
      <c r="A17" s="100" t="s">
        <v>55</v>
      </c>
      <c r="B17" s="107" t="s">
        <v>116</v>
      </c>
      <c r="C17" s="77">
        <v>12912763.119999999</v>
      </c>
      <c r="D17" s="77">
        <v>12822727.119999999</v>
      </c>
      <c r="E17" s="62">
        <f t="shared" si="2"/>
        <v>0.99302736376689604</v>
      </c>
      <c r="F17" s="85">
        <v>13722404.85</v>
      </c>
      <c r="G17" s="95">
        <f t="shared" si="1"/>
        <v>0.9344373132964372</v>
      </c>
    </row>
    <row r="18" spans="1:7" x14ac:dyDescent="0.2">
      <c r="A18" s="92" t="s">
        <v>153</v>
      </c>
      <c r="B18" s="110" t="s">
        <v>117</v>
      </c>
      <c r="C18" s="111"/>
      <c r="D18" s="111"/>
      <c r="E18" s="93"/>
      <c r="F18" s="94">
        <v>284455.42</v>
      </c>
      <c r="G18" s="90">
        <f t="shared" si="1"/>
        <v>0</v>
      </c>
    </row>
    <row r="19" spans="1:7" ht="38.25" x14ac:dyDescent="0.25">
      <c r="A19" s="91" t="s">
        <v>56</v>
      </c>
      <c r="B19" s="108" t="s">
        <v>118</v>
      </c>
      <c r="C19" s="80">
        <v>12406108</v>
      </c>
      <c r="D19" s="80">
        <v>12398448</v>
      </c>
      <c r="E19" s="15">
        <f t="shared" si="2"/>
        <v>0.99938256220242483</v>
      </c>
      <c r="F19" s="86">
        <v>12884525.57</v>
      </c>
      <c r="G19" s="90">
        <f t="shared" si="1"/>
        <v>0.9622743136827816</v>
      </c>
    </row>
    <row r="20" spans="1:7" ht="38.25" x14ac:dyDescent="0.25">
      <c r="A20" s="91" t="s">
        <v>103</v>
      </c>
      <c r="B20" s="108" t="s">
        <v>119</v>
      </c>
      <c r="C20" s="80">
        <v>506655.12</v>
      </c>
      <c r="D20" s="80">
        <v>424279.12</v>
      </c>
      <c r="E20" s="15">
        <f t="shared" si="2"/>
        <v>0.83741208418065527</v>
      </c>
      <c r="F20" s="86">
        <v>553423.86</v>
      </c>
      <c r="G20" s="90">
        <f t="shared" si="1"/>
        <v>0.76664406915885408</v>
      </c>
    </row>
    <row r="21" spans="1:7" x14ac:dyDescent="0.25">
      <c r="A21" s="100" t="s">
        <v>57</v>
      </c>
      <c r="B21" s="107" t="s">
        <v>120</v>
      </c>
      <c r="C21" s="77">
        <v>57919701.259999998</v>
      </c>
      <c r="D21" s="77">
        <v>32384723.34</v>
      </c>
      <c r="E21" s="62">
        <f t="shared" si="2"/>
        <v>0.55913139459448935</v>
      </c>
      <c r="F21" s="85">
        <v>32022456.600000001</v>
      </c>
      <c r="G21" s="95">
        <f t="shared" si="1"/>
        <v>1.0113128965877027</v>
      </c>
    </row>
    <row r="22" spans="1:7" x14ac:dyDescent="0.25">
      <c r="A22" s="91" t="s">
        <v>58</v>
      </c>
      <c r="B22" s="108" t="s">
        <v>121</v>
      </c>
      <c r="C22" s="80">
        <v>100000</v>
      </c>
      <c r="D22" s="80">
        <v>84500</v>
      </c>
      <c r="E22" s="15">
        <f t="shared" si="2"/>
        <v>0.84499999999999997</v>
      </c>
      <c r="F22" s="86">
        <v>560000</v>
      </c>
      <c r="G22" s="90">
        <f t="shared" si="1"/>
        <v>0.15089285714285713</v>
      </c>
    </row>
    <row r="23" spans="1:7" x14ac:dyDescent="0.25">
      <c r="A23" s="91" t="s">
        <v>59</v>
      </c>
      <c r="B23" s="108" t="s">
        <v>122</v>
      </c>
      <c r="C23" s="80">
        <v>31489.21</v>
      </c>
      <c r="D23" s="80">
        <v>31489.21</v>
      </c>
      <c r="E23" s="15">
        <f t="shared" si="2"/>
        <v>1</v>
      </c>
      <c r="F23" s="86">
        <v>0</v>
      </c>
      <c r="G23" s="90">
        <v>0</v>
      </c>
    </row>
    <row r="24" spans="1:7" x14ac:dyDescent="0.25">
      <c r="A24" s="91" t="s">
        <v>60</v>
      </c>
      <c r="B24" s="108" t="s">
        <v>123</v>
      </c>
      <c r="C24" s="80">
        <v>2742825.05</v>
      </c>
      <c r="D24" s="80">
        <v>2492676.2799999998</v>
      </c>
      <c r="E24" s="15">
        <f t="shared" si="2"/>
        <v>0.90879886050333392</v>
      </c>
      <c r="F24" s="86">
        <v>1178264.05</v>
      </c>
      <c r="G24" s="90">
        <f t="shared" si="1"/>
        <v>2.1155498039679643</v>
      </c>
    </row>
    <row r="25" spans="1:7" x14ac:dyDescent="0.25">
      <c r="A25" s="91" t="s">
        <v>61</v>
      </c>
      <c r="B25" s="108" t="s">
        <v>124</v>
      </c>
      <c r="C25" s="80">
        <v>44185701</v>
      </c>
      <c r="D25" s="80">
        <v>19773985.800000001</v>
      </c>
      <c r="E25" s="15">
        <f t="shared" si="2"/>
        <v>0.44752002010786252</v>
      </c>
      <c r="F25" s="86">
        <v>21826090.899999999</v>
      </c>
      <c r="G25" s="90">
        <f t="shared" si="1"/>
        <v>0.90597926539378626</v>
      </c>
    </row>
    <row r="26" spans="1:7" ht="25.5" x14ac:dyDescent="0.25">
      <c r="A26" s="91" t="s">
        <v>62</v>
      </c>
      <c r="B26" s="108" t="s">
        <v>125</v>
      </c>
      <c r="C26" s="80">
        <v>10859686</v>
      </c>
      <c r="D26" s="80">
        <v>10002072.050000001</v>
      </c>
      <c r="E26" s="15">
        <f t="shared" si="2"/>
        <v>0.92102773966024443</v>
      </c>
      <c r="F26" s="86">
        <v>8458101.6500000004</v>
      </c>
      <c r="G26" s="90">
        <f t="shared" si="1"/>
        <v>1.1825433724835881</v>
      </c>
    </row>
    <row r="27" spans="1:7" x14ac:dyDescent="0.25">
      <c r="A27" s="100" t="s">
        <v>63</v>
      </c>
      <c r="B27" s="107" t="s">
        <v>126</v>
      </c>
      <c r="C27" s="77">
        <v>534602860.36000001</v>
      </c>
      <c r="D27" s="77">
        <v>467823122.17000002</v>
      </c>
      <c r="E27" s="62">
        <f t="shared" ref="E27:E34" si="3">D27/C27</f>
        <v>0.87508533316669734</v>
      </c>
      <c r="F27" s="85">
        <v>576678565.79999995</v>
      </c>
      <c r="G27" s="95">
        <f t="shared" si="1"/>
        <v>0.81123722973995105</v>
      </c>
    </row>
    <row r="28" spans="1:7" x14ac:dyDescent="0.25">
      <c r="A28" s="91" t="s">
        <v>64</v>
      </c>
      <c r="B28" s="108" t="s">
        <v>127</v>
      </c>
      <c r="C28" s="80">
        <v>499867430.75999999</v>
      </c>
      <c r="D28" s="80">
        <v>434595628.98000002</v>
      </c>
      <c r="E28" s="15">
        <f t="shared" si="3"/>
        <v>0.86942177512793639</v>
      </c>
      <c r="F28" s="86">
        <v>512705635.70999998</v>
      </c>
      <c r="G28" s="90">
        <f t="shared" si="1"/>
        <v>0.84765135920179147</v>
      </c>
    </row>
    <row r="29" spans="1:7" x14ac:dyDescent="0.25">
      <c r="A29" s="91" t="s">
        <v>65</v>
      </c>
      <c r="B29" s="108" t="s">
        <v>128</v>
      </c>
      <c r="C29" s="80">
        <v>23392250.260000002</v>
      </c>
      <c r="D29" s="80">
        <v>22251686.809999999</v>
      </c>
      <c r="E29" s="15">
        <f t="shared" si="3"/>
        <v>0.95124182422285686</v>
      </c>
      <c r="F29" s="86">
        <v>54225842.130000003</v>
      </c>
      <c r="G29" s="90">
        <f t="shared" si="1"/>
        <v>0.41035207450820638</v>
      </c>
    </row>
    <row r="30" spans="1:7" x14ac:dyDescent="0.25">
      <c r="A30" s="91" t="s">
        <v>66</v>
      </c>
      <c r="B30" s="108" t="s">
        <v>129</v>
      </c>
      <c r="C30" s="80">
        <v>901197</v>
      </c>
      <c r="D30" s="80">
        <v>896250</v>
      </c>
      <c r="E30" s="15">
        <f t="shared" si="3"/>
        <v>0.99451063418986085</v>
      </c>
      <c r="F30" s="86">
        <v>0</v>
      </c>
      <c r="G30" s="90">
        <v>0</v>
      </c>
    </row>
    <row r="31" spans="1:7" ht="25.5" x14ac:dyDescent="0.25">
      <c r="A31" s="91" t="s">
        <v>67</v>
      </c>
      <c r="B31" s="108" t="s">
        <v>130</v>
      </c>
      <c r="C31" s="80">
        <v>10441982.34</v>
      </c>
      <c r="D31" s="80">
        <v>10079556.380000001</v>
      </c>
      <c r="E31" s="15">
        <f t="shared" si="3"/>
        <v>0.96529146016540768</v>
      </c>
      <c r="F31" s="86">
        <v>9747087.9600000009</v>
      </c>
      <c r="G31" s="90">
        <f t="shared" si="1"/>
        <v>1.0341095126425841</v>
      </c>
    </row>
    <row r="32" spans="1:7" x14ac:dyDescent="0.25">
      <c r="A32" s="100" t="s">
        <v>68</v>
      </c>
      <c r="B32" s="107" t="s">
        <v>131</v>
      </c>
      <c r="C32" s="77">
        <v>1052411831.87</v>
      </c>
      <c r="D32" s="77">
        <v>1031872479.0599999</v>
      </c>
      <c r="E32" s="62">
        <f t="shared" si="3"/>
        <v>0.98048354057982767</v>
      </c>
      <c r="F32" s="85">
        <v>1084271525.75</v>
      </c>
      <c r="G32" s="95">
        <f t="shared" si="1"/>
        <v>0.95167350110595661</v>
      </c>
    </row>
    <row r="33" spans="1:7" x14ac:dyDescent="0.25">
      <c r="A33" s="91" t="s">
        <v>69</v>
      </c>
      <c r="B33" s="108" t="s">
        <v>132</v>
      </c>
      <c r="C33" s="80">
        <v>365907500.44999999</v>
      </c>
      <c r="D33" s="80">
        <v>355725313.47000003</v>
      </c>
      <c r="E33" s="15">
        <f t="shared" si="3"/>
        <v>0.97217278419415365</v>
      </c>
      <c r="F33" s="86">
        <v>370855240.88</v>
      </c>
      <c r="G33" s="90">
        <f t="shared" si="1"/>
        <v>0.95920260591680395</v>
      </c>
    </row>
    <row r="34" spans="1:7" x14ac:dyDescent="0.25">
      <c r="A34" s="91" t="s">
        <v>70</v>
      </c>
      <c r="B34" s="108" t="s">
        <v>133</v>
      </c>
      <c r="C34" s="80">
        <v>569746554.19000006</v>
      </c>
      <c r="D34" s="80">
        <v>560748456.87</v>
      </c>
      <c r="E34" s="15">
        <f t="shared" si="3"/>
        <v>0.98420684205314324</v>
      </c>
      <c r="F34" s="86">
        <v>648851633.67999995</v>
      </c>
      <c r="G34" s="90">
        <f t="shared" si="1"/>
        <v>0.86421676044750384</v>
      </c>
    </row>
    <row r="35" spans="1:7" x14ac:dyDescent="0.25">
      <c r="A35" s="91" t="s">
        <v>71</v>
      </c>
      <c r="B35" s="108" t="s">
        <v>149</v>
      </c>
      <c r="C35" s="80">
        <v>52621197.119999997</v>
      </c>
      <c r="D35" s="80">
        <v>52397169.799999997</v>
      </c>
      <c r="E35" s="15">
        <f t="shared" ref="E35:E41" si="4">D35/C35</f>
        <v>0.9957426411358693</v>
      </c>
      <c r="F35" s="86">
        <v>0</v>
      </c>
      <c r="G35" s="90">
        <v>0</v>
      </c>
    </row>
    <row r="36" spans="1:7" x14ac:dyDescent="0.25">
      <c r="A36" s="91" t="s">
        <v>72</v>
      </c>
      <c r="B36" s="108" t="s">
        <v>134</v>
      </c>
      <c r="C36" s="80">
        <v>6178800</v>
      </c>
      <c r="D36" s="80">
        <v>6056782.2699999996</v>
      </c>
      <c r="E36" s="15">
        <f t="shared" si="4"/>
        <v>0.98025219621933057</v>
      </c>
      <c r="F36" s="86">
        <v>6733591.4500000002</v>
      </c>
      <c r="G36" s="90">
        <f t="shared" si="1"/>
        <v>0.89948763820531452</v>
      </c>
    </row>
    <row r="37" spans="1:7" x14ac:dyDescent="0.25">
      <c r="A37" s="91" t="s">
        <v>73</v>
      </c>
      <c r="B37" s="108" t="s">
        <v>135</v>
      </c>
      <c r="C37" s="80">
        <v>57957780.109999999</v>
      </c>
      <c r="D37" s="80">
        <v>56944756.649999999</v>
      </c>
      <c r="E37" s="15">
        <f t="shared" si="4"/>
        <v>0.98252135506091931</v>
      </c>
      <c r="F37" s="86">
        <v>57831059.740000002</v>
      </c>
      <c r="G37" s="90">
        <f t="shared" si="1"/>
        <v>0.98467427202640423</v>
      </c>
    </row>
    <row r="38" spans="1:7" x14ac:dyDescent="0.25">
      <c r="A38" s="100" t="s">
        <v>74</v>
      </c>
      <c r="B38" s="107" t="s">
        <v>136</v>
      </c>
      <c r="C38" s="77">
        <v>120714898</v>
      </c>
      <c r="D38" s="77">
        <v>120177214.19</v>
      </c>
      <c r="E38" s="62">
        <f t="shared" si="4"/>
        <v>0.99554583718407319</v>
      </c>
      <c r="F38" s="85">
        <v>99949582.159999996</v>
      </c>
      <c r="G38" s="95">
        <f t="shared" si="1"/>
        <v>1.2023783550952667</v>
      </c>
    </row>
    <row r="39" spans="1:7" x14ac:dyDescent="0.25">
      <c r="A39" s="91" t="s">
        <v>75</v>
      </c>
      <c r="B39" s="108" t="s">
        <v>137</v>
      </c>
      <c r="C39" s="80">
        <v>89871213</v>
      </c>
      <c r="D39" s="80">
        <v>89871213</v>
      </c>
      <c r="E39" s="15">
        <f t="shared" si="4"/>
        <v>1</v>
      </c>
      <c r="F39" s="86">
        <v>68704253.959999993</v>
      </c>
      <c r="G39" s="90">
        <f t="shared" si="1"/>
        <v>1.3080880414235125</v>
      </c>
    </row>
    <row r="40" spans="1:7" x14ac:dyDescent="0.25">
      <c r="A40" s="91" t="s">
        <v>76</v>
      </c>
      <c r="B40" s="108" t="s">
        <v>150</v>
      </c>
      <c r="C40" s="80">
        <v>215985</v>
      </c>
      <c r="D40" s="80">
        <v>215985</v>
      </c>
      <c r="E40" s="15">
        <f t="shared" si="4"/>
        <v>1</v>
      </c>
      <c r="F40" s="86">
        <v>0</v>
      </c>
      <c r="G40" s="90">
        <v>0</v>
      </c>
    </row>
    <row r="41" spans="1:7" ht="25.5" x14ac:dyDescent="0.25">
      <c r="A41" s="91" t="s">
        <v>77</v>
      </c>
      <c r="B41" s="108" t="s">
        <v>138</v>
      </c>
      <c r="C41" s="80">
        <v>30627700</v>
      </c>
      <c r="D41" s="80">
        <v>30090016.190000001</v>
      </c>
      <c r="E41" s="15">
        <f t="shared" si="4"/>
        <v>0.98244452538061955</v>
      </c>
      <c r="F41" s="86">
        <v>31245328.199999999</v>
      </c>
      <c r="G41" s="90">
        <f t="shared" si="1"/>
        <v>0.96302448792968676</v>
      </c>
    </row>
    <row r="42" spans="1:7" x14ac:dyDescent="0.25">
      <c r="A42" s="100" t="s">
        <v>78</v>
      </c>
      <c r="B42" s="107" t="s">
        <v>139</v>
      </c>
      <c r="C42" s="77">
        <v>68866890</v>
      </c>
      <c r="D42" s="77">
        <v>55203630.350000001</v>
      </c>
      <c r="E42" s="62">
        <f t="shared" ref="E42:E51" si="5">D42/C42</f>
        <v>0.80159900280091057</v>
      </c>
      <c r="F42" s="85">
        <v>76840685</v>
      </c>
      <c r="G42" s="95">
        <f t="shared" si="1"/>
        <v>0.7184166870714388</v>
      </c>
    </row>
    <row r="43" spans="1:7" x14ac:dyDescent="0.25">
      <c r="A43" s="91" t="s">
        <v>79</v>
      </c>
      <c r="B43" s="108" t="s">
        <v>140</v>
      </c>
      <c r="C43" s="80">
        <v>7835300</v>
      </c>
      <c r="D43" s="80">
        <v>7832685.2999999998</v>
      </c>
      <c r="E43" s="15">
        <f t="shared" si="5"/>
        <v>0.99966629229257331</v>
      </c>
      <c r="F43" s="86">
        <v>7406390.9299999997</v>
      </c>
      <c r="G43" s="90">
        <f t="shared" si="1"/>
        <v>1.0575576382652543</v>
      </c>
    </row>
    <row r="44" spans="1:7" x14ac:dyDescent="0.25">
      <c r="A44" s="91" t="s">
        <v>80</v>
      </c>
      <c r="B44" s="108" t="s">
        <v>141</v>
      </c>
      <c r="C44" s="80">
        <v>12539590</v>
      </c>
      <c r="D44" s="80">
        <v>11972766.810000001</v>
      </c>
      <c r="E44" s="15">
        <f t="shared" si="5"/>
        <v>0.95479731075736929</v>
      </c>
      <c r="F44" s="86">
        <v>15466785.83</v>
      </c>
      <c r="G44" s="90">
        <f t="shared" si="1"/>
        <v>0.77409533833313582</v>
      </c>
    </row>
    <row r="45" spans="1:7" x14ac:dyDescent="0.25">
      <c r="A45" s="91" t="s">
        <v>81</v>
      </c>
      <c r="B45" s="108" t="s">
        <v>142</v>
      </c>
      <c r="C45" s="80">
        <v>48492000</v>
      </c>
      <c r="D45" s="80">
        <v>35398178.240000002</v>
      </c>
      <c r="E45" s="15">
        <f t="shared" si="5"/>
        <v>0.7299797541862576</v>
      </c>
      <c r="F45" s="86">
        <v>53967508.240000002</v>
      </c>
      <c r="G45" s="90">
        <f t="shared" si="1"/>
        <v>0.65591648372165057</v>
      </c>
    </row>
    <row r="46" spans="1:7" x14ac:dyDescent="0.25">
      <c r="A46" s="100" t="s">
        <v>82</v>
      </c>
      <c r="B46" s="107" t="s">
        <v>143</v>
      </c>
      <c r="C46" s="77">
        <v>60341818</v>
      </c>
      <c r="D46" s="77">
        <v>60263713.490000002</v>
      </c>
      <c r="E46" s="62">
        <f t="shared" si="5"/>
        <v>0.99870563213723529</v>
      </c>
      <c r="F46" s="85">
        <v>18194472.59</v>
      </c>
      <c r="G46" s="95">
        <f t="shared" si="1"/>
        <v>3.3121989764694795</v>
      </c>
    </row>
    <row r="47" spans="1:7" x14ac:dyDescent="0.25">
      <c r="A47" s="91" t="s">
        <v>83</v>
      </c>
      <c r="B47" s="108" t="s">
        <v>144</v>
      </c>
      <c r="C47" s="80">
        <v>60341818</v>
      </c>
      <c r="D47" s="80">
        <v>60263713.490000002</v>
      </c>
      <c r="E47" s="15">
        <f t="shared" si="5"/>
        <v>0.99870563213723529</v>
      </c>
      <c r="F47" s="86">
        <v>18194472.59</v>
      </c>
      <c r="G47" s="90">
        <f t="shared" si="1"/>
        <v>3.3121989764694795</v>
      </c>
    </row>
    <row r="48" spans="1:7" x14ac:dyDescent="0.25">
      <c r="A48" s="100" t="s">
        <v>84</v>
      </c>
      <c r="B48" s="107" t="s">
        <v>151</v>
      </c>
      <c r="C48" s="77">
        <v>1000000</v>
      </c>
      <c r="D48" s="77">
        <v>879527.24</v>
      </c>
      <c r="E48" s="62">
        <f t="shared" si="5"/>
        <v>0.87952724000000004</v>
      </c>
      <c r="F48" s="85">
        <v>0</v>
      </c>
      <c r="G48" s="95">
        <v>0</v>
      </c>
    </row>
    <row r="49" spans="1:7" x14ac:dyDescent="0.25">
      <c r="A49" s="91" t="s">
        <v>85</v>
      </c>
      <c r="B49" s="108" t="s">
        <v>152</v>
      </c>
      <c r="C49" s="80">
        <v>1000000</v>
      </c>
      <c r="D49" s="80">
        <v>879527.24</v>
      </c>
      <c r="E49" s="15">
        <f t="shared" si="5"/>
        <v>0.87952724000000004</v>
      </c>
      <c r="F49" s="86">
        <v>0</v>
      </c>
      <c r="G49" s="90">
        <v>0</v>
      </c>
    </row>
    <row r="50" spans="1:7" ht="51" x14ac:dyDescent="0.25">
      <c r="A50" s="100" t="s">
        <v>104</v>
      </c>
      <c r="B50" s="107" t="s">
        <v>145</v>
      </c>
      <c r="C50" s="77">
        <v>25447600</v>
      </c>
      <c r="D50" s="77">
        <v>25447600</v>
      </c>
      <c r="E50" s="62">
        <f t="shared" si="5"/>
        <v>1</v>
      </c>
      <c r="F50" s="85">
        <v>27366000</v>
      </c>
      <c r="G50" s="95">
        <f t="shared" si="1"/>
        <v>0.92989841409047724</v>
      </c>
    </row>
    <row r="51" spans="1:7" ht="38.25" x14ac:dyDescent="0.25">
      <c r="A51" s="91" t="s">
        <v>105</v>
      </c>
      <c r="B51" s="108" t="s">
        <v>146</v>
      </c>
      <c r="C51" s="80">
        <v>5021800</v>
      </c>
      <c r="D51" s="80">
        <v>5021800</v>
      </c>
      <c r="E51" s="15">
        <f t="shared" si="5"/>
        <v>1</v>
      </c>
      <c r="F51" s="86">
        <v>5850000</v>
      </c>
      <c r="G51" s="90">
        <f t="shared" si="1"/>
        <v>0.85842735042735041</v>
      </c>
    </row>
    <row r="52" spans="1:7" ht="13.5" thickBot="1" x14ac:dyDescent="0.3">
      <c r="A52" s="91" t="s">
        <v>106</v>
      </c>
      <c r="B52" s="112" t="s">
        <v>147</v>
      </c>
      <c r="C52" s="83">
        <v>20425800</v>
      </c>
      <c r="D52" s="83">
        <v>20425800</v>
      </c>
      <c r="E52" s="113">
        <f t="shared" ref="E52" si="6">D52/C52</f>
        <v>1</v>
      </c>
      <c r="F52" s="114">
        <v>21516000</v>
      </c>
      <c r="G52" s="115">
        <f t="shared" si="1"/>
        <v>0.94933073061907414</v>
      </c>
    </row>
    <row r="53" spans="1:7" ht="13.5" thickBot="1" x14ac:dyDescent="0.3">
      <c r="A53" s="63"/>
      <c r="B53" s="64"/>
      <c r="C53" s="64"/>
      <c r="D53" s="64"/>
      <c r="E53" s="64"/>
      <c r="F53" s="64"/>
      <c r="G53" s="64"/>
    </row>
    <row r="54" spans="1:7" ht="26.25" thickBot="1" x14ac:dyDescent="0.3">
      <c r="A54" s="65" t="s">
        <v>86</v>
      </c>
      <c r="B54" s="66" t="s">
        <v>11</v>
      </c>
      <c r="C54" s="67">
        <v>-268126600</v>
      </c>
      <c r="D54" s="67">
        <v>-164655862.90000001</v>
      </c>
      <c r="E54" s="15">
        <f t="shared" ref="E54" si="7">D54/C54</f>
        <v>0.61409745582870179</v>
      </c>
      <c r="F54" s="96">
        <v>-120381456.75</v>
      </c>
      <c r="G54" s="97">
        <f t="shared" si="1"/>
        <v>1.3677842696483236</v>
      </c>
    </row>
    <row r="55" spans="1:7" x14ac:dyDescent="0.25">
      <c r="A55" s="54"/>
      <c r="B55" s="68"/>
      <c r="C55" s="68"/>
      <c r="D55" s="68"/>
      <c r="E55" s="68"/>
    </row>
    <row r="56" spans="1:7" x14ac:dyDescent="0.25">
      <c r="A56" s="69"/>
      <c r="B56" s="69"/>
      <c r="C56" s="70"/>
      <c r="D56" s="70"/>
      <c r="E56" s="70"/>
    </row>
  </sheetData>
  <pageMargins left="0.59055118110236227" right="0.39370078740157483" top="0.19685039370078741" bottom="0.19685039370078741" header="0" footer="0"/>
  <pageSetup paperSize="9" scale="74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B6" sqref="B6"/>
    </sheetView>
  </sheetViews>
  <sheetFormatPr defaultRowHeight="12.75" x14ac:dyDescent="0.2"/>
  <cols>
    <col min="1" max="1" width="40.85546875" style="3" customWidth="1"/>
    <col min="2" max="2" width="13.42578125" style="3" customWidth="1"/>
    <col min="3" max="3" width="16.140625" style="3" customWidth="1"/>
    <col min="4" max="4" width="15.7109375" style="3" customWidth="1"/>
    <col min="5" max="5" width="9.28515625" style="3" customWidth="1"/>
    <col min="6" max="6" width="18" style="3" customWidth="1"/>
    <col min="7" max="7" width="11.7109375" style="3" customWidth="1"/>
    <col min="8" max="16384" width="9.140625" style="3"/>
  </cols>
  <sheetData>
    <row r="1" spans="1:7" ht="10.5" customHeight="1" x14ac:dyDescent="0.2">
      <c r="A1" s="30"/>
      <c r="B1" s="31"/>
      <c r="C1" s="32"/>
      <c r="D1" s="32"/>
      <c r="E1" s="2"/>
      <c r="F1" s="2"/>
    </row>
    <row r="2" spans="1:7" ht="14.1" customHeight="1" x14ac:dyDescent="0.2">
      <c r="A2" s="38" t="s">
        <v>87</v>
      </c>
      <c r="B2" s="39"/>
      <c r="C2" s="4"/>
      <c r="D2" s="4"/>
      <c r="E2" s="2"/>
      <c r="F2" s="2"/>
    </row>
    <row r="3" spans="1:7" ht="14.1" customHeight="1" x14ac:dyDescent="0.2">
      <c r="A3" s="36"/>
      <c r="B3" s="34"/>
      <c r="C3" s="33"/>
      <c r="D3" s="33"/>
      <c r="E3" s="35"/>
      <c r="F3" s="2"/>
    </row>
    <row r="4" spans="1:7" ht="63.75" x14ac:dyDescent="0.2">
      <c r="A4" s="7" t="s">
        <v>1</v>
      </c>
      <c r="B4" s="7" t="s">
        <v>88</v>
      </c>
      <c r="C4" s="8" t="s">
        <v>96</v>
      </c>
      <c r="D4" s="41" t="s">
        <v>97</v>
      </c>
      <c r="E4" s="9" t="s">
        <v>154</v>
      </c>
      <c r="F4" s="42" t="s">
        <v>155</v>
      </c>
      <c r="G4" s="42" t="s">
        <v>95</v>
      </c>
    </row>
    <row r="5" spans="1:7" ht="11.45" customHeight="1" thickBot="1" x14ac:dyDescent="0.25">
      <c r="A5" s="37" t="s">
        <v>3</v>
      </c>
      <c r="B5" s="28" t="s">
        <v>4</v>
      </c>
      <c r="C5" s="29" t="s">
        <v>5</v>
      </c>
      <c r="D5" s="29" t="s">
        <v>6</v>
      </c>
      <c r="E5" s="29" t="s">
        <v>7</v>
      </c>
      <c r="F5" s="29" t="s">
        <v>8</v>
      </c>
      <c r="G5" s="29" t="s">
        <v>9</v>
      </c>
    </row>
    <row r="6" spans="1:7" ht="38.25" customHeight="1" x14ac:dyDescent="0.2">
      <c r="A6" s="71" t="s">
        <v>89</v>
      </c>
      <c r="B6" s="72" t="s">
        <v>11</v>
      </c>
      <c r="C6" s="73">
        <v>268126600</v>
      </c>
      <c r="D6" s="73">
        <v>164655862.90000001</v>
      </c>
      <c r="E6" s="118">
        <f>D6/C6</f>
        <v>0.61409745582870179</v>
      </c>
      <c r="F6" s="116">
        <v>120381456.75</v>
      </c>
      <c r="G6" s="124">
        <f>D6/F6</f>
        <v>1.3677842696483236</v>
      </c>
    </row>
    <row r="7" spans="1:7" ht="19.5" customHeight="1" x14ac:dyDescent="0.2">
      <c r="A7" s="74" t="s">
        <v>90</v>
      </c>
      <c r="B7" s="75"/>
      <c r="C7" s="75"/>
      <c r="D7" s="76"/>
      <c r="E7" s="13"/>
      <c r="F7" s="122"/>
      <c r="G7" s="123"/>
    </row>
    <row r="8" spans="1:7" ht="24" customHeight="1" x14ac:dyDescent="0.2">
      <c r="A8" s="78" t="s">
        <v>91</v>
      </c>
      <c r="B8" s="79" t="s">
        <v>156</v>
      </c>
      <c r="C8" s="80">
        <v>62045000</v>
      </c>
      <c r="D8" s="80">
        <v>0</v>
      </c>
      <c r="E8" s="40">
        <f t="shared" ref="E8" si="0">D8/C8</f>
        <v>0</v>
      </c>
      <c r="F8" s="121">
        <v>0</v>
      </c>
      <c r="G8" s="120">
        <v>0</v>
      </c>
    </row>
    <row r="9" spans="1:7" ht="24" customHeight="1" x14ac:dyDescent="0.2">
      <c r="A9" s="78" t="s">
        <v>92</v>
      </c>
      <c r="B9" s="79" t="s">
        <v>157</v>
      </c>
      <c r="C9" s="80">
        <v>206081600</v>
      </c>
      <c r="D9" s="80">
        <v>164655862.90000001</v>
      </c>
      <c r="E9" s="119">
        <f t="shared" ref="E9:E11" si="1">D9/C9</f>
        <v>0.79898381466370605</v>
      </c>
      <c r="F9" s="117">
        <v>120381456.75</v>
      </c>
      <c r="G9" s="45"/>
    </row>
    <row r="10" spans="1:7" ht="24.75" customHeight="1" x14ac:dyDescent="0.2">
      <c r="A10" s="81" t="s">
        <v>93</v>
      </c>
      <c r="B10" s="82" t="s">
        <v>11</v>
      </c>
      <c r="C10" s="80">
        <v>-1899156592.1300001</v>
      </c>
      <c r="D10" s="80">
        <v>-1961560224.98</v>
      </c>
      <c r="E10" s="119">
        <f t="shared" si="1"/>
        <v>1.0328586031865918</v>
      </c>
      <c r="F10" s="117">
        <v>-2262424119.3000002</v>
      </c>
      <c r="G10" s="45">
        <v>0</v>
      </c>
    </row>
    <row r="11" spans="1:7" ht="24.75" customHeight="1" x14ac:dyDescent="0.2">
      <c r="A11" s="81" t="s">
        <v>94</v>
      </c>
      <c r="B11" s="82" t="s">
        <v>11</v>
      </c>
      <c r="C11" s="80">
        <v>2105238192.1300001</v>
      </c>
      <c r="D11" s="80">
        <v>2126216087.8800001</v>
      </c>
      <c r="E11" s="119">
        <f t="shared" si="1"/>
        <v>1.0099646186490543</v>
      </c>
      <c r="F11" s="117">
        <v>2382805576.0500002</v>
      </c>
      <c r="G11" s="45">
        <f>D11/F11</f>
        <v>0.89231622976334013</v>
      </c>
    </row>
  </sheetData>
  <pageMargins left="0.39370078740157483" right="0.39370078740157483" top="0.19685039370078741" bottom="0.19685039370078741" header="0" footer="0"/>
  <pageSetup paperSize="9" scale="7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2018-01-29T11:45:55Z</cp:lastPrinted>
  <dcterms:created xsi:type="dcterms:W3CDTF">2018-01-29T08:08:04Z</dcterms:created>
  <dcterms:modified xsi:type="dcterms:W3CDTF">2018-01-29T11:53:18Z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